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drawings/drawing5.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9.xml" ContentType="application/vnd.openxmlformats-officedocument.drawingml.chartshapes+xml"/>
  <Override PartName="/xl/drawings/drawing10.xml" ContentType="application/vnd.openxmlformats-officedocument.drawingml.chartshapes+xml"/>
  <Override PartName="/xl/drawings/drawing14.xml" ContentType="application/vnd.openxmlformats-officedocument.drawingml.chartshapes+xml"/>
  <Override PartName="/xl/drawings/drawing7.xml" ContentType="application/vnd.openxmlformats-officedocument.drawingml.chartshapes+xml"/>
  <Override PartName="/xl/drawings/drawing16.xml" ContentType="application/vnd.openxmlformats-officedocument.drawingml.chartshapes+xml"/>
  <Override PartName="/xl/drawings/drawing17.xml" ContentType="application/vnd.openxmlformats-officedocument.drawingml.chartshapes+xml"/>
  <Override PartName="/xl/drawings/drawing13.xml" ContentType="application/vnd.openxmlformats-officedocument.drawingml.chartshapes+xml"/>
  <Override PartName="/xl/workbook.xml" ContentType="application/vnd.openxmlformats-officedocument.spreadsheetml.sheet.main+xml"/>
  <Override PartName="/xl/drawings/drawing1.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chart21.xml" ContentType="application/vnd.openxmlformats-officedocument.drawingml.chart+xml"/>
  <Override PartName="/xl/worksheets/sheet1.xml" ContentType="application/vnd.openxmlformats-officedocument.spreadsheetml.worksheet+xml"/>
  <Override PartName="/xl/drawings/drawing15.xml" ContentType="application/vnd.openxmlformats-officedocument.drawing+xml"/>
  <Override PartName="/xl/charts/chart22.xml" ContentType="application/vnd.openxmlformats-officedocument.drawingml.chart+xml"/>
  <Override PartName="/xl/worksheets/sheet5.xml" ContentType="application/vnd.openxmlformats-officedocument.spreadsheetml.worksheet+xml"/>
  <Override PartName="/xl/charts/chart23.xml" ContentType="application/vnd.openxmlformats-officedocument.drawingml.chart+xml"/>
  <Override PartName="/xl/worksheets/sheet7.xml" ContentType="application/vnd.openxmlformats-officedocument.spreadsheetml.worksheet+xml"/>
  <Override PartName="/xl/worksheets/sheet6.xml" ContentType="application/vnd.openxmlformats-officedocument.spreadsheetml.worksheet+xml"/>
  <Override PartName="/xl/charts/chart6.xml" ContentType="application/vnd.openxmlformats-officedocument.drawingml.chart+xml"/>
  <Override PartName="/xl/charts/chart20.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sharedStrings.xml" ContentType="application/vnd.openxmlformats-officedocument.spreadsheetml.sharedStrings+xml"/>
  <Override PartName="/xl/charts/chart5.xml" ContentType="application/vnd.openxmlformats-officedocument.drawingml.chart+xml"/>
  <Override PartName="/xl/drawings/drawing6.xml" ContentType="application/vnd.openxmlformats-officedocument.drawing+xml"/>
  <Override PartName="/xl/charts/chart7.xml" ContentType="application/vnd.openxmlformats-officedocument.drawingml.chart+xml"/>
  <Override PartName="/xl/styles.xml" ContentType="application/vnd.openxmlformats-officedocument.spreadsheetml.styles+xml"/>
  <Override PartName="/xl/drawings/drawing4.xml" ContentType="application/vnd.openxmlformats-officedocument.drawing+xml"/>
  <Override PartName="/xl/charts/chart11.xml" ContentType="application/vnd.openxmlformats-officedocument.drawingml.chart+xml"/>
  <Override PartName="/xl/charts/chart13.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xml" ContentType="application/vnd.openxmlformats-officedocument.drawingml.chart+xml"/>
  <Override PartName="/xl/charts/chart19.xml" ContentType="application/vnd.openxmlformats-officedocument.drawingml.chart+xml"/>
  <Override PartName="/xl/charts/chart12.xml" ContentType="application/vnd.openxmlformats-officedocument.drawingml.chart+xml"/>
  <Override PartName="/xl/theme/theme1.xml" ContentType="application/vnd.openxmlformats-officedocument.theme+xml"/>
  <Override PartName="/xl/drawings/drawing2.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2.xml" ContentType="application/vnd.openxmlformats-officedocument.drawingml.char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5.xml" ContentType="application/vnd.openxmlformats-officedocument.customXmlProperties+xml"/>
  <Override PartName="/customXml/itemProps4.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6.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15" windowWidth="17955" windowHeight="11265" tabRatio="854" activeTab="2"/>
  </bookViews>
  <sheets>
    <sheet name="Chart 7.1" sheetId="7" r:id="rId1"/>
    <sheet name="Chart 7.2" sheetId="3" r:id="rId2"/>
    <sheet name="Table 7.1" sheetId="8" r:id="rId3"/>
    <sheet name="Chart 7.3" sheetId="14" r:id="rId4"/>
    <sheet name="Chart 7.4" sheetId="13" r:id="rId5"/>
    <sheet name="Charts 7.5 and 7.6" sheetId="9" r:id="rId6"/>
    <sheet name="Chart 7.7" sheetId="10" r:id="rId7"/>
  </sheets>
  <externalReferences>
    <externalReference r:id="rId8"/>
    <externalReference r:id="rId9"/>
    <externalReference r:id="rId10"/>
  </externalReferences>
  <definedNames>
    <definedName name="basic_req">'[1]Source (Basic Req)'!$A$1:$K$144</definedName>
    <definedName name="competitiveness">'[1]Source(Compet-overall)'!$A$1:$I$144</definedName>
    <definedName name="current_acct">'[1]Source (Current Acct.)'!$A$1:$AS$185</definedName>
    <definedName name="cycle">'[1]Source (Cycle)'!$A$2:$AP$185</definedName>
    <definedName name="gdp_growth">'[2]Source (GDP growth)'!$A$1:$AS$185</definedName>
    <definedName name="gdp_ppp_pc">'[1]Source (GDP PPP pc)'!$A$1:$X$185</definedName>
    <definedName name="gov_exp">'[1]Source (Gov exp)'!$A$1:$AR$185</definedName>
    <definedName name="inflation1">'[1]Source (Inflation)'!$A$1:$AR$185</definedName>
    <definedName name="land_area">'[1]Source (Land area)'!$A$1:$BA$247</definedName>
    <definedName name="population">'[1]Source (Population)'!$A$1:$X$185</definedName>
    <definedName name="public_gross_debt">'[1]Source (Public Gross Debt)'!$A$1:$AS$185</definedName>
    <definedName name="savings">'[1]Source (Savings)'!$A$1:$AR$185</definedName>
    <definedName name="trend">'[1]Source (Trend)'!$A$2:$AO$185</definedName>
    <definedName name="world_risk">'[1]Source (World Risk Index)'!$B$11:$H$184</definedName>
  </definedNames>
  <calcPr calcId="145621" concurrentCalc="0"/>
</workbook>
</file>

<file path=xl/calcChain.xml><?xml version="1.0" encoding="utf-8"?>
<calcChain xmlns="http://schemas.openxmlformats.org/spreadsheetml/2006/main">
  <c r="C68" i="8" l="1"/>
  <c r="D68" i="8"/>
  <c r="E68" i="8"/>
  <c r="F68" i="8"/>
  <c r="G68" i="8"/>
  <c r="H68" i="8"/>
  <c r="C71" i="8"/>
  <c r="D71" i="8"/>
  <c r="E71" i="8"/>
  <c r="F71" i="8"/>
  <c r="G71" i="8"/>
  <c r="H71" i="8"/>
  <c r="C72" i="8"/>
  <c r="D72" i="8"/>
  <c r="E72" i="8"/>
  <c r="F72" i="8"/>
  <c r="G72" i="8"/>
  <c r="H72" i="8"/>
  <c r="C73" i="8"/>
  <c r="D73" i="8"/>
  <c r="E73" i="8"/>
  <c r="F73" i="8"/>
  <c r="G73" i="8"/>
  <c r="H73" i="8"/>
  <c r="C74" i="8"/>
  <c r="D74" i="8"/>
  <c r="E74" i="8"/>
  <c r="F74" i="8"/>
  <c r="G74" i="8"/>
  <c r="H74" i="8"/>
  <c r="C75" i="8"/>
  <c r="D75" i="8"/>
  <c r="E75" i="8"/>
  <c r="F75" i="8"/>
  <c r="G75" i="8"/>
  <c r="H75" i="8"/>
  <c r="C76" i="8"/>
  <c r="D76" i="8"/>
  <c r="E76" i="8"/>
  <c r="F76" i="8"/>
  <c r="G76" i="8"/>
  <c r="H76" i="8"/>
  <c r="C79" i="8"/>
  <c r="D79" i="8"/>
  <c r="E79" i="8"/>
  <c r="F79" i="8"/>
  <c r="G79" i="8"/>
  <c r="H79" i="8"/>
  <c r="B79" i="8"/>
  <c r="B68" i="8"/>
  <c r="C35" i="14"/>
  <c r="B35" i="14"/>
  <c r="C34" i="14"/>
  <c r="B34" i="14"/>
  <c r="C33" i="14"/>
  <c r="B33" i="14"/>
  <c r="C32" i="14"/>
  <c r="B32" i="14"/>
  <c r="C31" i="14"/>
  <c r="B31" i="14"/>
  <c r="C30" i="14"/>
  <c r="B30" i="14"/>
  <c r="C27" i="14"/>
  <c r="B27" i="14"/>
  <c r="C26" i="14"/>
  <c r="B26" i="14"/>
  <c r="C25" i="14"/>
  <c r="B25" i="14"/>
  <c r="C24" i="14"/>
  <c r="B24" i="14"/>
  <c r="C23" i="14"/>
  <c r="B23" i="14"/>
  <c r="C22" i="14"/>
  <c r="B22" i="14"/>
  <c r="H17" i="13"/>
  <c r="G17" i="13"/>
  <c r="H16" i="13"/>
  <c r="G16" i="13"/>
  <c r="H15" i="13"/>
  <c r="G15" i="13"/>
  <c r="H14" i="13"/>
  <c r="G14" i="13"/>
  <c r="H13" i="13"/>
  <c r="G13" i="13"/>
  <c r="H12" i="13"/>
  <c r="G12" i="13"/>
  <c r="H8" i="13"/>
  <c r="G8" i="13"/>
  <c r="H7" i="13"/>
  <c r="G7" i="13"/>
  <c r="H6" i="13"/>
  <c r="G6" i="13"/>
  <c r="H5" i="13"/>
  <c r="G5" i="13"/>
  <c r="H4" i="13"/>
  <c r="G4" i="13"/>
  <c r="H3" i="13"/>
  <c r="G3" i="13"/>
  <c r="I67" i="8"/>
  <c r="I66" i="8"/>
  <c r="I65" i="8"/>
  <c r="I64" i="8"/>
  <c r="I63" i="8"/>
  <c r="I62" i="8"/>
  <c r="E42" i="10"/>
  <c r="E43" i="10"/>
  <c r="E44" i="10"/>
  <c r="E45" i="10"/>
  <c r="E46" i="10"/>
  <c r="E47" i="10"/>
  <c r="E48" i="10"/>
  <c r="E49" i="10"/>
  <c r="D42" i="10"/>
  <c r="D43" i="10"/>
  <c r="D44" i="10"/>
  <c r="D45" i="10"/>
  <c r="D46" i="10"/>
  <c r="D47" i="10"/>
  <c r="D48" i="10"/>
  <c r="D49" i="10"/>
  <c r="C42" i="10"/>
  <c r="C43" i="10"/>
  <c r="C44" i="10"/>
  <c r="C45" i="10"/>
  <c r="C46" i="10"/>
  <c r="C47" i="10"/>
  <c r="C48" i="10"/>
  <c r="C49" i="10"/>
  <c r="B42" i="10"/>
  <c r="B43" i="10"/>
  <c r="B44" i="10"/>
  <c r="B45" i="10"/>
  <c r="B46" i="10"/>
  <c r="B47" i="10"/>
  <c r="B48" i="10"/>
  <c r="B49" i="10"/>
  <c r="A42" i="10"/>
  <c r="A43" i="10"/>
  <c r="A44" i="10"/>
  <c r="A45" i="10"/>
  <c r="A46" i="10"/>
  <c r="A47" i="10"/>
  <c r="A48" i="10"/>
  <c r="A49" i="10"/>
  <c r="AT69" i="9"/>
  <c r="AP69" i="9"/>
  <c r="AL69" i="9"/>
  <c r="AT68" i="9"/>
  <c r="AP68" i="9"/>
  <c r="AL68" i="9"/>
  <c r="AT67" i="9"/>
  <c r="AP67" i="9"/>
  <c r="AL67" i="9"/>
  <c r="AT66" i="9"/>
  <c r="AP66" i="9"/>
  <c r="AL66" i="9"/>
  <c r="AT65" i="9"/>
  <c r="AP65" i="9"/>
  <c r="AL65" i="9"/>
  <c r="AT64" i="9"/>
  <c r="AP64" i="9"/>
  <c r="AL64" i="9"/>
  <c r="AT63" i="9"/>
  <c r="AP63" i="9"/>
  <c r="AL63" i="9"/>
  <c r="AT62" i="9"/>
  <c r="AP62" i="9"/>
  <c r="AL62" i="9"/>
  <c r="M25" i="9"/>
  <c r="M58" i="9"/>
  <c r="L25" i="9"/>
  <c r="L58" i="9"/>
  <c r="K25" i="9"/>
  <c r="K58" i="9"/>
  <c r="F69" i="9"/>
  <c r="J25" i="9"/>
  <c r="J58" i="9"/>
  <c r="I25" i="9"/>
  <c r="H25" i="9"/>
  <c r="H58" i="9"/>
  <c r="G25" i="9"/>
  <c r="G58" i="9"/>
  <c r="F25" i="9"/>
  <c r="E25" i="9"/>
  <c r="D25" i="9"/>
  <c r="D58" i="9"/>
  <c r="C25" i="9"/>
  <c r="C58" i="9"/>
  <c r="B25" i="9"/>
  <c r="M24" i="9"/>
  <c r="L24" i="9"/>
  <c r="L57" i="9"/>
  <c r="K24" i="9"/>
  <c r="K57" i="9"/>
  <c r="J24" i="9"/>
  <c r="I24" i="9"/>
  <c r="H24" i="9"/>
  <c r="H57" i="9"/>
  <c r="G24" i="9"/>
  <c r="G57" i="9"/>
  <c r="F24" i="9"/>
  <c r="E24" i="9"/>
  <c r="D24" i="9"/>
  <c r="D57" i="9"/>
  <c r="C24" i="9"/>
  <c r="C57" i="9"/>
  <c r="B24" i="9"/>
  <c r="M23" i="9"/>
  <c r="L23" i="9"/>
  <c r="L56" i="9"/>
  <c r="K23" i="9"/>
  <c r="K56" i="9"/>
  <c r="J23" i="9"/>
  <c r="I23" i="9"/>
  <c r="H23" i="9"/>
  <c r="H56" i="9"/>
  <c r="G23" i="9"/>
  <c r="G56" i="9"/>
  <c r="F23" i="9"/>
  <c r="E23" i="9"/>
  <c r="D23" i="9"/>
  <c r="D56" i="9"/>
  <c r="C23" i="9"/>
  <c r="C56" i="9"/>
  <c r="B23" i="9"/>
  <c r="M22" i="9"/>
  <c r="L22" i="9"/>
  <c r="L55" i="9"/>
  <c r="K22" i="9"/>
  <c r="K55" i="9"/>
  <c r="F66" i="9"/>
  <c r="J22" i="9"/>
  <c r="J55" i="9"/>
  <c r="I22" i="9"/>
  <c r="I55" i="9"/>
  <c r="H22" i="9"/>
  <c r="H55" i="9"/>
  <c r="G22" i="9"/>
  <c r="G55" i="9"/>
  <c r="D66" i="9"/>
  <c r="F22" i="9"/>
  <c r="F55" i="9"/>
  <c r="E22" i="9"/>
  <c r="E55" i="9"/>
  <c r="D22" i="9"/>
  <c r="D55" i="9"/>
  <c r="C22" i="9"/>
  <c r="C55" i="9"/>
  <c r="B66" i="9"/>
  <c r="B22" i="9"/>
  <c r="B55" i="9"/>
  <c r="M21" i="9"/>
  <c r="M54" i="9"/>
  <c r="L21" i="9"/>
  <c r="L54" i="9"/>
  <c r="K21" i="9"/>
  <c r="K54" i="9"/>
  <c r="F65" i="9"/>
  <c r="J21" i="9"/>
  <c r="J54" i="9"/>
  <c r="I21" i="9"/>
  <c r="I54" i="9"/>
  <c r="H21" i="9"/>
  <c r="H54" i="9"/>
  <c r="G21" i="9"/>
  <c r="G54" i="9"/>
  <c r="D65" i="9"/>
  <c r="F21" i="9"/>
  <c r="F54" i="9"/>
  <c r="E21" i="9"/>
  <c r="E54" i="9"/>
  <c r="D21" i="9"/>
  <c r="D54" i="9"/>
  <c r="C21" i="9"/>
  <c r="C54" i="9"/>
  <c r="B65" i="9"/>
  <c r="B21" i="9"/>
  <c r="B54" i="9"/>
  <c r="M20" i="9"/>
  <c r="M53" i="9"/>
  <c r="L20" i="9"/>
  <c r="L53" i="9"/>
  <c r="L59" i="9"/>
  <c r="K20" i="9"/>
  <c r="K53" i="9"/>
  <c r="J20" i="9"/>
  <c r="J53" i="9"/>
  <c r="I20" i="9"/>
  <c r="I53" i="9"/>
  <c r="H20" i="9"/>
  <c r="H53" i="9"/>
  <c r="H59" i="9"/>
  <c r="G20" i="9"/>
  <c r="G53" i="9"/>
  <c r="F20" i="9"/>
  <c r="F53" i="9"/>
  <c r="E20" i="9"/>
  <c r="E53" i="9"/>
  <c r="D20" i="9"/>
  <c r="D53" i="9"/>
  <c r="D59" i="9"/>
  <c r="C20" i="9"/>
  <c r="C53" i="9"/>
  <c r="B20" i="9"/>
  <c r="B53" i="9"/>
  <c r="M19" i="9"/>
  <c r="M52" i="9"/>
  <c r="L19" i="9"/>
  <c r="L52" i="9"/>
  <c r="K19" i="9"/>
  <c r="K52" i="9"/>
  <c r="F63" i="9"/>
  <c r="J19" i="9"/>
  <c r="J52" i="9"/>
  <c r="I19" i="9"/>
  <c r="I52" i="9"/>
  <c r="H19" i="9"/>
  <c r="H52" i="9"/>
  <c r="G19" i="9"/>
  <c r="G52" i="9"/>
  <c r="D63" i="9"/>
  <c r="F19" i="9"/>
  <c r="F52" i="9"/>
  <c r="E19" i="9"/>
  <c r="E52" i="9"/>
  <c r="D19" i="9"/>
  <c r="D52" i="9"/>
  <c r="C19" i="9"/>
  <c r="C52" i="9"/>
  <c r="B63" i="9"/>
  <c r="B19" i="9"/>
  <c r="B52" i="9"/>
  <c r="M18" i="9"/>
  <c r="M51" i="9"/>
  <c r="L18" i="9"/>
  <c r="L51" i="9"/>
  <c r="Z51" i="9"/>
  <c r="Z52" i="9"/>
  <c r="Z53" i="9"/>
  <c r="Z54" i="9"/>
  <c r="Z55" i="9"/>
  <c r="Z56" i="9"/>
  <c r="Z57" i="9"/>
  <c r="Z58" i="9"/>
  <c r="K18" i="9"/>
  <c r="K51" i="9"/>
  <c r="J18" i="9"/>
  <c r="J51" i="9"/>
  <c r="X51" i="9"/>
  <c r="X52" i="9"/>
  <c r="X53" i="9"/>
  <c r="X54" i="9"/>
  <c r="X55" i="9"/>
  <c r="I18" i="9"/>
  <c r="I51" i="9"/>
  <c r="H18" i="9"/>
  <c r="H51" i="9"/>
  <c r="V51" i="9"/>
  <c r="V52" i="9"/>
  <c r="V53" i="9"/>
  <c r="V54" i="9"/>
  <c r="V55" i="9"/>
  <c r="V56" i="9"/>
  <c r="V57" i="9"/>
  <c r="V58" i="9"/>
  <c r="G18" i="9"/>
  <c r="G51" i="9"/>
  <c r="F18" i="9"/>
  <c r="F51" i="9"/>
  <c r="T51" i="9"/>
  <c r="T52" i="9"/>
  <c r="T53" i="9"/>
  <c r="T54" i="9"/>
  <c r="T55" i="9"/>
  <c r="E18" i="9"/>
  <c r="E51" i="9"/>
  <c r="D18" i="9"/>
  <c r="D51" i="9"/>
  <c r="R51" i="9"/>
  <c r="R52" i="9"/>
  <c r="R53" i="9"/>
  <c r="R54" i="9"/>
  <c r="R55" i="9"/>
  <c r="R56" i="9"/>
  <c r="R57" i="9"/>
  <c r="R58" i="9"/>
  <c r="C18" i="9"/>
  <c r="C51" i="9"/>
  <c r="B18" i="9"/>
  <c r="B51" i="9"/>
  <c r="P51" i="9"/>
  <c r="P52" i="9"/>
  <c r="P53" i="9"/>
  <c r="P54" i="9"/>
  <c r="P55" i="9"/>
  <c r="M17" i="9"/>
  <c r="L17" i="9"/>
  <c r="K17" i="9"/>
  <c r="J17" i="9"/>
  <c r="I17" i="9"/>
  <c r="H17" i="9"/>
  <c r="G17" i="9"/>
  <c r="F17" i="9"/>
  <c r="E17" i="9"/>
  <c r="D17" i="9"/>
  <c r="C17" i="9"/>
  <c r="B17" i="9"/>
  <c r="M16" i="9"/>
  <c r="L16" i="9"/>
  <c r="K16" i="9"/>
  <c r="J16" i="9"/>
  <c r="I16" i="9"/>
  <c r="H16" i="9"/>
  <c r="G16" i="9"/>
  <c r="F16" i="9"/>
  <c r="E16" i="9"/>
  <c r="D16" i="9"/>
  <c r="C16" i="9"/>
  <c r="B16" i="9"/>
  <c r="F62" i="9"/>
  <c r="Y51" i="9"/>
  <c r="AH63" i="9"/>
  <c r="G59" i="9"/>
  <c r="D64" i="9"/>
  <c r="AD65" i="9"/>
  <c r="AH65" i="9"/>
  <c r="AF66" i="9"/>
  <c r="AQ66" i="9"/>
  <c r="D68" i="9"/>
  <c r="D69" i="9"/>
  <c r="C62" i="9"/>
  <c r="S51" i="9"/>
  <c r="E62" i="9"/>
  <c r="W51" i="9"/>
  <c r="AA51" i="9"/>
  <c r="G62" i="9"/>
  <c r="C63" i="9"/>
  <c r="E63" i="9"/>
  <c r="G63" i="9"/>
  <c r="C64" i="9"/>
  <c r="E64" i="9"/>
  <c r="G64" i="9"/>
  <c r="C65" i="9"/>
  <c r="E65" i="9"/>
  <c r="G65" i="9"/>
  <c r="C66" i="9"/>
  <c r="E66" i="9"/>
  <c r="D62" i="9"/>
  <c r="U51" i="9"/>
  <c r="AD63" i="9"/>
  <c r="D67" i="9"/>
  <c r="B62" i="9"/>
  <c r="Q51" i="9"/>
  <c r="AF63" i="9"/>
  <c r="AQ63" i="9"/>
  <c r="B64" i="9"/>
  <c r="C59" i="9"/>
  <c r="F64" i="9"/>
  <c r="K59" i="9"/>
  <c r="AF65" i="9"/>
  <c r="AQ65" i="9"/>
  <c r="AD66" i="9"/>
  <c r="AH66" i="9"/>
  <c r="F68" i="9"/>
  <c r="AH69" i="9"/>
  <c r="M55" i="9"/>
  <c r="G66" i="9"/>
  <c r="I56" i="9"/>
  <c r="E67" i="9"/>
  <c r="M56" i="9"/>
  <c r="G67" i="9"/>
  <c r="I57" i="9"/>
  <c r="E68" i="9"/>
  <c r="E58" i="9"/>
  <c r="C69" i="9"/>
  <c r="I58" i="9"/>
  <c r="E69" i="9"/>
  <c r="B56" i="9"/>
  <c r="B67" i="9"/>
  <c r="F56" i="9"/>
  <c r="T56" i="9"/>
  <c r="T57" i="9"/>
  <c r="T58" i="9"/>
  <c r="J56" i="9"/>
  <c r="J59" i="9"/>
  <c r="B57" i="9"/>
  <c r="B68" i="9"/>
  <c r="F57" i="9"/>
  <c r="J57" i="9"/>
  <c r="B58" i="9"/>
  <c r="B59" i="9"/>
  <c r="F58" i="9"/>
  <c r="G69" i="9"/>
  <c r="E56" i="9"/>
  <c r="C67" i="9"/>
  <c r="E57" i="9"/>
  <c r="C68" i="9"/>
  <c r="M57" i="9"/>
  <c r="G68" i="9"/>
  <c r="AD67" i="9"/>
  <c r="AD68" i="9"/>
  <c r="AI68" i="9"/>
  <c r="AG69" i="9"/>
  <c r="AU69" i="9"/>
  <c r="AG67" i="9"/>
  <c r="AU67" i="9"/>
  <c r="B69" i="9"/>
  <c r="AD64" i="9"/>
  <c r="AD62" i="9"/>
  <c r="I62" i="9"/>
  <c r="I63" i="9"/>
  <c r="I64" i="9"/>
  <c r="I65" i="9"/>
  <c r="I66" i="9"/>
  <c r="I67" i="9"/>
  <c r="I68" i="9"/>
  <c r="F59" i="9"/>
  <c r="P56" i="9"/>
  <c r="P57" i="9"/>
  <c r="P58" i="9"/>
  <c r="AG65" i="9"/>
  <c r="AU65" i="9"/>
  <c r="I59" i="9"/>
  <c r="AI63" i="9"/>
  <c r="U62" i="9"/>
  <c r="AA52" i="9"/>
  <c r="AE62" i="9"/>
  <c r="AM62" i="9"/>
  <c r="J62" i="9"/>
  <c r="AE68" i="9"/>
  <c r="AM68" i="9"/>
  <c r="AE69" i="9"/>
  <c r="AM69" i="9"/>
  <c r="AI66" i="9"/>
  <c r="AH68" i="9"/>
  <c r="AF67" i="9"/>
  <c r="AQ67" i="9"/>
  <c r="R62" i="9"/>
  <c r="U52" i="9"/>
  <c r="AG66" i="9"/>
  <c r="AU66" i="9"/>
  <c r="AE65" i="9"/>
  <c r="AM65" i="9"/>
  <c r="AG64" i="9"/>
  <c r="AU64" i="9"/>
  <c r="AG63" i="9"/>
  <c r="AU63" i="9"/>
  <c r="S62" i="9"/>
  <c r="W52" i="9"/>
  <c r="AF69" i="9"/>
  <c r="AQ69" i="9"/>
  <c r="AE67" i="9"/>
  <c r="AM67" i="9"/>
  <c r="AG68" i="9"/>
  <c r="AU68" i="9"/>
  <c r="F67" i="9"/>
  <c r="AH64" i="9"/>
  <c r="AF62" i="9"/>
  <c r="AQ62" i="9"/>
  <c r="K62" i="9"/>
  <c r="K63" i="9"/>
  <c r="K64" i="9"/>
  <c r="K65" i="9"/>
  <c r="K66" i="9"/>
  <c r="K67" i="9"/>
  <c r="K68" i="9"/>
  <c r="K69" i="9"/>
  <c r="X56" i="9"/>
  <c r="X57" i="9"/>
  <c r="X58" i="9"/>
  <c r="AE66" i="9"/>
  <c r="AM66" i="9"/>
  <c r="AI64" i="9"/>
  <c r="AE64" i="9"/>
  <c r="AM64" i="9"/>
  <c r="J63" i="9"/>
  <c r="J64" i="9"/>
  <c r="J65" i="9"/>
  <c r="J66" i="9"/>
  <c r="J67" i="9"/>
  <c r="J68" i="9"/>
  <c r="J69" i="9"/>
  <c r="AE63" i="9"/>
  <c r="AM63" i="9"/>
  <c r="L62" i="9"/>
  <c r="L63" i="9"/>
  <c r="L64" i="9"/>
  <c r="L65" i="9"/>
  <c r="L66" i="9"/>
  <c r="L67" i="9"/>
  <c r="L68" i="9"/>
  <c r="L69" i="9"/>
  <c r="AG62" i="9"/>
  <c r="AU62" i="9"/>
  <c r="AF68" i="9"/>
  <c r="AQ68" i="9"/>
  <c r="AF64" i="9"/>
  <c r="AQ64" i="9"/>
  <c r="T62" i="9"/>
  <c r="Y52" i="9"/>
  <c r="AI69" i="9"/>
  <c r="AI67" i="9"/>
  <c r="P62" i="9"/>
  <c r="Q52" i="9"/>
  <c r="AI65" i="9"/>
  <c r="M59" i="9"/>
  <c r="E59" i="9"/>
  <c r="AI62" i="9"/>
  <c r="N62" i="9"/>
  <c r="N63" i="9"/>
  <c r="N64" i="9"/>
  <c r="N65" i="9"/>
  <c r="N66" i="9"/>
  <c r="N67" i="9"/>
  <c r="N68" i="9"/>
  <c r="N69" i="9"/>
  <c r="S52" i="9"/>
  <c r="Q62" i="9"/>
  <c r="M62" i="9"/>
  <c r="M63" i="9"/>
  <c r="M64" i="9"/>
  <c r="M65" i="9"/>
  <c r="M66" i="9"/>
  <c r="AH62" i="9"/>
  <c r="AH67" i="9"/>
  <c r="M67" i="9"/>
  <c r="M68" i="9"/>
  <c r="M69" i="9"/>
  <c r="Q63" i="9"/>
  <c r="S53" i="9"/>
  <c r="T63" i="9"/>
  <c r="Y53" i="9"/>
  <c r="S63" i="9"/>
  <c r="W53" i="9"/>
  <c r="U63" i="9"/>
  <c r="AA53" i="9"/>
  <c r="AD69" i="9"/>
  <c r="I69" i="9"/>
  <c r="P63" i="9"/>
  <c r="Q53" i="9"/>
  <c r="R63" i="9"/>
  <c r="U53" i="9"/>
  <c r="U64" i="9"/>
  <c r="AA54" i="9"/>
  <c r="T64" i="9"/>
  <c r="Y54" i="9"/>
  <c r="R64" i="9"/>
  <c r="U54" i="9"/>
  <c r="S64" i="9"/>
  <c r="W54" i="9"/>
  <c r="S54" i="9"/>
  <c r="Q64" i="9"/>
  <c r="P64" i="9"/>
  <c r="Q54" i="9"/>
  <c r="Q65" i="9"/>
  <c r="S55" i="9"/>
  <c r="P65" i="9"/>
  <c r="Q55" i="9"/>
  <c r="W55" i="9"/>
  <c r="S65" i="9"/>
  <c r="Y55" i="9"/>
  <c r="T65" i="9"/>
  <c r="R65" i="9"/>
  <c r="U55" i="9"/>
  <c r="U65" i="9"/>
  <c r="AA55" i="9"/>
  <c r="B76" i="8"/>
  <c r="B75" i="8"/>
  <c r="B74" i="8"/>
  <c r="B73" i="8"/>
  <c r="B72" i="8"/>
  <c r="B71" i="8"/>
  <c r="AA3" i="8"/>
  <c r="AA4" i="8"/>
  <c r="AA5" i="8"/>
  <c r="AA6" i="8"/>
  <c r="AA7" i="8"/>
  <c r="AA8" i="8"/>
  <c r="AA9" i="8"/>
  <c r="AA10" i="8"/>
  <c r="AA11" i="8"/>
  <c r="AA12" i="8"/>
  <c r="AA13" i="8"/>
  <c r="AA14" i="8"/>
  <c r="AA15" i="8"/>
  <c r="AA16" i="8"/>
  <c r="AA17" i="8"/>
  <c r="AA18" i="8"/>
  <c r="AA19" i="8"/>
  <c r="AA2" i="8"/>
  <c r="Z3" i="8"/>
  <c r="Z4" i="8"/>
  <c r="Z5" i="8"/>
  <c r="Z6" i="8"/>
  <c r="Z7" i="8"/>
  <c r="Z8" i="8"/>
  <c r="Z9" i="8"/>
  <c r="Z10" i="8"/>
  <c r="Z11" i="8"/>
  <c r="Z12" i="8"/>
  <c r="Z13" i="8"/>
  <c r="Z14" i="8"/>
  <c r="Z15" i="8"/>
  <c r="Z16" i="8"/>
  <c r="Z17" i="8"/>
  <c r="Z18" i="8"/>
  <c r="Z19" i="8"/>
  <c r="Z2" i="8"/>
  <c r="AA56" i="9"/>
  <c r="U66" i="9"/>
  <c r="P66" i="9"/>
  <c r="Q56" i="9"/>
  <c r="T66" i="9"/>
  <c r="Y56" i="9"/>
  <c r="S66" i="9"/>
  <c r="W56" i="9"/>
  <c r="R66" i="9"/>
  <c r="U56" i="9"/>
  <c r="S56" i="9"/>
  <c r="Q66" i="9"/>
  <c r="T34" i="8"/>
  <c r="U34" i="8"/>
  <c r="V34" i="8"/>
  <c r="W34" i="8"/>
  <c r="X34" i="8"/>
  <c r="Z34" i="8"/>
  <c r="O34" i="8"/>
  <c r="P34" i="8"/>
  <c r="Q34" i="8"/>
  <c r="R34" i="8"/>
  <c r="S34" i="8"/>
  <c r="Y34" i="8"/>
  <c r="N34" i="8"/>
  <c r="M34" i="8"/>
  <c r="L34" i="8"/>
  <c r="K34" i="8"/>
  <c r="J34" i="8"/>
  <c r="I34" i="8"/>
  <c r="H34" i="8"/>
  <c r="G34" i="8"/>
  <c r="F34" i="8"/>
  <c r="T33" i="8"/>
  <c r="U33" i="8"/>
  <c r="V33" i="8"/>
  <c r="W33" i="8"/>
  <c r="X33" i="8"/>
  <c r="Z33" i="8"/>
  <c r="O33" i="8"/>
  <c r="P33" i="8"/>
  <c r="Q33" i="8"/>
  <c r="R33" i="8"/>
  <c r="S33" i="8"/>
  <c r="Y33" i="8"/>
  <c r="N33" i="8"/>
  <c r="M33" i="8"/>
  <c r="L33" i="8"/>
  <c r="K33" i="8"/>
  <c r="J33" i="8"/>
  <c r="I33" i="8"/>
  <c r="H33" i="8"/>
  <c r="G33" i="8"/>
  <c r="F33" i="8"/>
  <c r="T32" i="8"/>
  <c r="U32" i="8"/>
  <c r="V32" i="8"/>
  <c r="W32" i="8"/>
  <c r="X32" i="8"/>
  <c r="Z32" i="8"/>
  <c r="O32" i="8"/>
  <c r="P32" i="8"/>
  <c r="Q32" i="8"/>
  <c r="R32" i="8"/>
  <c r="S32" i="8"/>
  <c r="Y32" i="8"/>
  <c r="N32" i="8"/>
  <c r="M32" i="8"/>
  <c r="L32" i="8"/>
  <c r="K32" i="8"/>
  <c r="J32" i="8"/>
  <c r="I32" i="8"/>
  <c r="H32" i="8"/>
  <c r="G32" i="8"/>
  <c r="F32" i="8"/>
  <c r="T30" i="8"/>
  <c r="U30" i="8"/>
  <c r="V30" i="8"/>
  <c r="W30" i="8"/>
  <c r="X30" i="8"/>
  <c r="Z30" i="8"/>
  <c r="O30" i="8"/>
  <c r="P30" i="8"/>
  <c r="Q30" i="8"/>
  <c r="R30" i="8"/>
  <c r="S30" i="8"/>
  <c r="Y30" i="8"/>
  <c r="N30" i="8"/>
  <c r="M30" i="8"/>
  <c r="L30" i="8"/>
  <c r="K30" i="8"/>
  <c r="J30" i="8"/>
  <c r="I30" i="8"/>
  <c r="H30" i="8"/>
  <c r="G30" i="8"/>
  <c r="F30" i="8"/>
  <c r="T29" i="8"/>
  <c r="U29" i="8"/>
  <c r="V29" i="8"/>
  <c r="W29" i="8"/>
  <c r="X29" i="8"/>
  <c r="Z29" i="8"/>
  <c r="O29" i="8"/>
  <c r="P29" i="8"/>
  <c r="Q29" i="8"/>
  <c r="R29" i="8"/>
  <c r="S29" i="8"/>
  <c r="Y29" i="8"/>
  <c r="N29" i="8"/>
  <c r="M29" i="8"/>
  <c r="L29" i="8"/>
  <c r="K29" i="8"/>
  <c r="J29" i="8"/>
  <c r="I29" i="8"/>
  <c r="H29" i="8"/>
  <c r="G29" i="8"/>
  <c r="F29" i="8"/>
  <c r="T28" i="8"/>
  <c r="U28" i="8"/>
  <c r="V28" i="8"/>
  <c r="W28" i="8"/>
  <c r="X28" i="8"/>
  <c r="Z28" i="8"/>
  <c r="O28" i="8"/>
  <c r="P28" i="8"/>
  <c r="Q28" i="8"/>
  <c r="R28" i="8"/>
  <c r="S28" i="8"/>
  <c r="Y28" i="8"/>
  <c r="N28" i="8"/>
  <c r="M28" i="8"/>
  <c r="L28" i="8"/>
  <c r="K28" i="8"/>
  <c r="J28" i="8"/>
  <c r="I28" i="8"/>
  <c r="H28" i="8"/>
  <c r="G28" i="8"/>
  <c r="F28" i="8"/>
  <c r="T26" i="8"/>
  <c r="U26" i="8"/>
  <c r="V26" i="8"/>
  <c r="W26" i="8"/>
  <c r="X26" i="8"/>
  <c r="Z26" i="8"/>
  <c r="O26" i="8"/>
  <c r="P26" i="8"/>
  <c r="Q26" i="8"/>
  <c r="R26" i="8"/>
  <c r="S26" i="8"/>
  <c r="Y26" i="8"/>
  <c r="N26" i="8"/>
  <c r="M26" i="8"/>
  <c r="L26" i="8"/>
  <c r="K26" i="8"/>
  <c r="J26" i="8"/>
  <c r="I26" i="8"/>
  <c r="H26" i="8"/>
  <c r="G26" i="8"/>
  <c r="F26" i="8"/>
  <c r="T25" i="8"/>
  <c r="U25" i="8"/>
  <c r="V25" i="8"/>
  <c r="W25" i="8"/>
  <c r="X25" i="8"/>
  <c r="Z25" i="8"/>
  <c r="O25" i="8"/>
  <c r="P25" i="8"/>
  <c r="Q25" i="8"/>
  <c r="R25" i="8"/>
  <c r="S25" i="8"/>
  <c r="Y25" i="8"/>
  <c r="N25" i="8"/>
  <c r="M25" i="8"/>
  <c r="L25" i="8"/>
  <c r="K25" i="8"/>
  <c r="J25" i="8"/>
  <c r="I25" i="8"/>
  <c r="H25" i="8"/>
  <c r="G25" i="8"/>
  <c r="F25" i="8"/>
  <c r="T24" i="8"/>
  <c r="U24" i="8"/>
  <c r="V24" i="8"/>
  <c r="W24" i="8"/>
  <c r="X24" i="8"/>
  <c r="Z24" i="8"/>
  <c r="O24" i="8"/>
  <c r="P24" i="8"/>
  <c r="Q24" i="8"/>
  <c r="R24" i="8"/>
  <c r="S24" i="8"/>
  <c r="Y24" i="8"/>
  <c r="N24" i="8"/>
  <c r="M24" i="8"/>
  <c r="L24" i="8"/>
  <c r="K24" i="8"/>
  <c r="J24" i="8"/>
  <c r="I24" i="8"/>
  <c r="H24" i="8"/>
  <c r="G24" i="8"/>
  <c r="F24" i="8"/>
  <c r="C33" i="7"/>
  <c r="C32" i="7"/>
  <c r="C31" i="7"/>
  <c r="W57" i="9"/>
  <c r="S67" i="9"/>
  <c r="P67" i="9"/>
  <c r="Q57" i="9"/>
  <c r="Q67" i="9"/>
  <c r="S57" i="9"/>
  <c r="R67" i="9"/>
  <c r="U57" i="9"/>
  <c r="T67" i="9"/>
  <c r="Y57" i="9"/>
  <c r="U67" i="9"/>
  <c r="AA57" i="9"/>
  <c r="S68" i="9"/>
  <c r="W58" i="9"/>
  <c r="S69" i="9"/>
  <c r="AA58" i="9"/>
  <c r="U69" i="9"/>
  <c r="U68" i="9"/>
  <c r="R68" i="9"/>
  <c r="U58" i="9"/>
  <c r="R69" i="9"/>
  <c r="P68" i="9"/>
  <c r="Q58" i="9"/>
  <c r="P69" i="9"/>
  <c r="T68" i="9"/>
  <c r="Y58" i="9"/>
  <c r="T69" i="9"/>
  <c r="S58" i="9"/>
  <c r="Q69" i="9"/>
  <c r="Q68" i="9"/>
</calcChain>
</file>

<file path=xl/sharedStrings.xml><?xml version="1.0" encoding="utf-8"?>
<sst xmlns="http://schemas.openxmlformats.org/spreadsheetml/2006/main" count="628" uniqueCount="284">
  <si>
    <t>BACK</t>
  </si>
  <si>
    <t>Figure 1.16</t>
  </si>
  <si>
    <t>1. Probability of Recession</t>
  </si>
  <si>
    <t>2. Probability of Deflation</t>
  </si>
  <si>
    <t>3. Deflation Vulnerability index</t>
  </si>
  <si>
    <t>Current</t>
  </si>
  <si>
    <t>October 2012 WEO: 2012:Q2–2013:Q1</t>
  </si>
  <si>
    <t>April 2013 WEO</t>
  </si>
  <si>
    <t>United States</t>
  </si>
  <si>
    <t>World</t>
  </si>
  <si>
    <t>Greece</t>
  </si>
  <si>
    <t>Ireland</t>
  </si>
  <si>
    <t>Spain</t>
  </si>
  <si>
    <t>Euro area</t>
  </si>
  <si>
    <t>2003Q1</t>
  </si>
  <si>
    <t>Japan</t>
  </si>
  <si>
    <t>2003Q2</t>
  </si>
  <si>
    <t>Emerging Asia</t>
  </si>
  <si>
    <t>2003Q3</t>
  </si>
  <si>
    <t>Latin America</t>
  </si>
  <si>
    <t>Latin _x000D_
America</t>
  </si>
  <si>
    <t>2003Q4</t>
  </si>
  <si>
    <t>Remaining_x000D_ economies</t>
  </si>
  <si>
    <t>Remaining_x000D_
economies</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</si>
  <si>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</si>
  <si>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</si>
  <si>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</si>
  <si>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</si>
  <si>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</si>
  <si>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</si>
  <si>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</si>
  <si>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</si>
  <si>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</si>
  <si>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</si>
  <si>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</si>
  <si>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</si>
  <si>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</si>
  <si>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</si>
  <si>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</si>
  <si>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</si>
  <si>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</si>
  <si>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</si>
  <si>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</si>
  <si>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</si>
  <si>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</si>
  <si>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</si>
  <si>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</si>
  <si>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</si>
  <si>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</si>
  <si>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</si>
  <si>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</si>
  <si>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</si>
  <si>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</si>
  <si>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</si>
  <si>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</si>
  <si>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</si>
  <si>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</si>
  <si>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</si>
  <si>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</si>
  <si>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</si>
  <si>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</si>
  <si>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</si>
  <si>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</si>
  <si>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</si>
  <si>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Subject Descriptor</t>
  </si>
  <si>
    <t>Units</t>
  </si>
  <si>
    <t>Scale</t>
  </si>
  <si>
    <t>Estimates Start After</t>
  </si>
  <si>
    <t>Gross domestic product, constant prices</t>
  </si>
  <si>
    <t>Percent change</t>
  </si>
  <si>
    <t>International Monetary Fund, World Economic Outlook Database, October 2013</t>
  </si>
  <si>
    <t>Commodities</t>
  </si>
  <si>
    <t>Figure 1.SF.3</t>
  </si>
  <si>
    <t>Trade Balance Impacts</t>
  </si>
  <si>
    <t>1. Emerging Europe</t>
  </si>
  <si>
    <t>2. Middle East</t>
  </si>
  <si>
    <t>3. Asia</t>
  </si>
  <si>
    <t>4. Commonwealth of Independent States</t>
  </si>
  <si>
    <t>5. Western Hemisphere</t>
  </si>
  <si>
    <t>6. Africa</t>
  </si>
  <si>
    <t>Bosnia and Herzegovina</t>
  </si>
  <si>
    <t>Mauritania</t>
  </si>
  <si>
    <t>Mongolia</t>
  </si>
  <si>
    <t>Kazakhstan</t>
  </si>
  <si>
    <t>Chile</t>
  </si>
  <si>
    <t>Zambia</t>
  </si>
  <si>
    <t>Bulgaria</t>
  </si>
  <si>
    <t>Libya</t>
  </si>
  <si>
    <t>Papua New Guinea</t>
  </si>
  <si>
    <t>Azerbaijan</t>
  </si>
  <si>
    <t>Peru</t>
  </si>
  <si>
    <t>Equatorial Guinea</t>
  </si>
  <si>
    <t>Albania</t>
  </si>
  <si>
    <t>Kuwait</t>
  </si>
  <si>
    <t>Indonesia</t>
  </si>
  <si>
    <t>Turkmenistan</t>
  </si>
  <si>
    <t>Bolivia</t>
  </si>
  <si>
    <t>Angola</t>
  </si>
  <si>
    <t>Poland</t>
  </si>
  <si>
    <t>Oman</t>
  </si>
  <si>
    <t>Myanmar</t>
  </si>
  <si>
    <t>Uzbekistan</t>
  </si>
  <si>
    <t>Guyana</t>
  </si>
  <si>
    <t>Gabon</t>
  </si>
  <si>
    <t>Croatia</t>
  </si>
  <si>
    <t>United Arab Emirates</t>
  </si>
  <si>
    <t>Malaysia</t>
  </si>
  <si>
    <t>Kyrgyz Republic</t>
  </si>
  <si>
    <t>Jamaica</t>
  </si>
  <si>
    <t>Guinea</t>
  </si>
  <si>
    <t>Romania</t>
  </si>
  <si>
    <t>Saudi Arabia</t>
  </si>
  <si>
    <t>Philippines</t>
  </si>
  <si>
    <t>Ukraine</t>
  </si>
  <si>
    <t>Ecuador</t>
  </si>
  <si>
    <t>Mozambique</t>
  </si>
  <si>
    <t>Slovenia</t>
  </si>
  <si>
    <t>Qatar</t>
  </si>
  <si>
    <t>Bangladesh</t>
  </si>
  <si>
    <t>Lithuania</t>
  </si>
  <si>
    <t>Brazil</t>
  </si>
  <si>
    <t>Chad</t>
  </si>
  <si>
    <t>Turkey</t>
  </si>
  <si>
    <t>Bahrain</t>
  </si>
  <si>
    <t>India</t>
  </si>
  <si>
    <t>Estonia</t>
  </si>
  <si>
    <t>Trinidad and Tobago</t>
  </si>
  <si>
    <t>Nigeria</t>
  </si>
  <si>
    <t>Hungary</t>
  </si>
  <si>
    <t>Syria</t>
  </si>
  <si>
    <t>Nepal</t>
  </si>
  <si>
    <t>Latvia</t>
  </si>
  <si>
    <t>Colombia</t>
  </si>
  <si>
    <t>Algeria</t>
  </si>
  <si>
    <t>Malta</t>
  </si>
  <si>
    <t>Lebanon</t>
  </si>
  <si>
    <t>Solomon Islands</t>
  </si>
  <si>
    <t>Armenia</t>
  </si>
  <si>
    <t>Mexico</t>
  </si>
  <si>
    <t>Ghana</t>
  </si>
  <si>
    <t>FYR Macedonia</t>
  </si>
  <si>
    <t>Jordan</t>
  </si>
  <si>
    <t>Sri Lanka</t>
  </si>
  <si>
    <t>Belarus</t>
  </si>
  <si>
    <t>Argentina</t>
  </si>
  <si>
    <t>Namibia</t>
  </si>
  <si>
    <t>Slovak Republic</t>
  </si>
  <si>
    <t>Vanuatu</t>
  </si>
  <si>
    <t>Tajikistan</t>
  </si>
  <si>
    <t>Belize</t>
  </si>
  <si>
    <t>Mali</t>
  </si>
  <si>
    <t>Czech Republic</t>
  </si>
  <si>
    <t>Cambodia</t>
  </si>
  <si>
    <t>Moldova</t>
  </si>
  <si>
    <t>Haiti</t>
  </si>
  <si>
    <t>Niger</t>
  </si>
  <si>
    <t>Pakistan</t>
  </si>
  <si>
    <t>Panama</t>
  </si>
  <si>
    <t>Sudan</t>
  </si>
  <si>
    <t>Vietnam</t>
  </si>
  <si>
    <t>St. Kitts and Nevis</t>
  </si>
  <si>
    <t>Botswana</t>
  </si>
  <si>
    <t>Bhutan</t>
  </si>
  <si>
    <t>Uruguay</t>
  </si>
  <si>
    <t>South Africa</t>
  </si>
  <si>
    <t>Samoa</t>
  </si>
  <si>
    <t>Guatemala</t>
  </si>
  <si>
    <t>Cameroon</t>
  </si>
  <si>
    <t>Kiribati</t>
  </si>
  <si>
    <t>El Salvador</t>
  </si>
  <si>
    <t>Central African Rep.</t>
  </si>
  <si>
    <t>Tonga</t>
  </si>
  <si>
    <t>Barbados</t>
  </si>
  <si>
    <t>Tunisia</t>
  </si>
  <si>
    <t>China</t>
  </si>
  <si>
    <t>Honduras</t>
  </si>
  <si>
    <t>Malawi</t>
  </si>
  <si>
    <t>Fiji</t>
  </si>
  <si>
    <t>Suriname</t>
  </si>
  <si>
    <t>Ethiopia</t>
  </si>
  <si>
    <t>Maldives</t>
  </si>
  <si>
    <t>Costa Rica</t>
  </si>
  <si>
    <t>Madagascar</t>
  </si>
  <si>
    <t>Thailand</t>
  </si>
  <si>
    <t>Dominican Republic</t>
  </si>
  <si>
    <t>Senegal</t>
  </si>
  <si>
    <t>Grenada</t>
  </si>
  <si>
    <t>Morocco</t>
  </si>
  <si>
    <t>Nicaragua</t>
  </si>
  <si>
    <t>Kenya</t>
  </si>
  <si>
    <t>Average CCB 5*</t>
  </si>
  <si>
    <t>Dominica</t>
  </si>
  <si>
    <t>Swaziland</t>
  </si>
  <si>
    <t>Average OECS</t>
  </si>
  <si>
    <t>St. Vincent and Grens.</t>
  </si>
  <si>
    <t>Lesotho</t>
  </si>
  <si>
    <t>Average ROSE</t>
  </si>
  <si>
    <t>Paraguay</t>
  </si>
  <si>
    <t>Togo</t>
  </si>
  <si>
    <t>St. Lucia</t>
  </si>
  <si>
    <t>Zimbabwe</t>
  </si>
  <si>
    <t>Antigua and Barbuda</t>
  </si>
  <si>
    <t>Seychelles</t>
  </si>
  <si>
    <t>Country</t>
  </si>
  <si>
    <t>The Bahamas</t>
  </si>
  <si>
    <t>General government gross debt</t>
  </si>
  <si>
    <t>Percent of GDP</t>
  </si>
  <si>
    <t>Current account balance</t>
  </si>
  <si>
    <t>2009-2013</t>
  </si>
  <si>
    <t>2014-2018</t>
  </si>
  <si>
    <t>C6</t>
  </si>
  <si>
    <t>Caribbean-C</t>
  </si>
  <si>
    <t>Caribbean-T</t>
  </si>
  <si>
    <t>Average 2009-2013</t>
  </si>
  <si>
    <t>Projected Average 2014-2018</t>
  </si>
  <si>
    <t>GDP (% change)</t>
  </si>
  <si>
    <t>Debt-to-GDP</t>
  </si>
  <si>
    <t>CA balance-to-GDP</t>
  </si>
  <si>
    <r>
      <t xml:space="preserve">Logarithm of real GDP </t>
    </r>
    <r>
      <rPr>
        <b/>
        <sz val="11"/>
        <color theme="1"/>
        <rFont val="Arial Black"/>
        <family val="2"/>
      </rPr>
      <t>(estimated with VEC model)</t>
    </r>
  </si>
  <si>
    <t>year</t>
  </si>
  <si>
    <t>ln_bh_4cast</t>
  </si>
  <si>
    <t>ln_bh_4cast_up</t>
  </si>
  <si>
    <t>ln_ba_4cast</t>
  </si>
  <si>
    <t>ln_ba_4cast_up</t>
  </si>
  <si>
    <t>ln_ja_4cast</t>
  </si>
  <si>
    <t>ln_ja_4cast_up</t>
  </si>
  <si>
    <t>ln_tt_4cast</t>
  </si>
  <si>
    <t>ln_tt_4cast_up</t>
  </si>
  <si>
    <t>ln_gu_4cast</t>
  </si>
  <si>
    <t>ln_gu_4cast_up</t>
  </si>
  <si>
    <t>ln_su_4cast</t>
  </si>
  <si>
    <t>ln_su_4cast_up</t>
  </si>
  <si>
    <t>Real GDP (Index)</t>
  </si>
  <si>
    <t>Bahamas</t>
  </si>
  <si>
    <t>stress</t>
  </si>
  <si>
    <t>Estimated Annual Growth Rates</t>
  </si>
  <si>
    <t>Cummulative Growth Rates</t>
  </si>
  <si>
    <t>Estimated Spread of Annual Growth Rates (double dip shock)</t>
  </si>
  <si>
    <t>Cummulative Spread of Growth Rates</t>
  </si>
  <si>
    <t>IMF Annual Growth Rates  (base line)</t>
  </si>
  <si>
    <t>Annual Growth Rates  (double dip)</t>
  </si>
  <si>
    <t>TT</t>
  </si>
  <si>
    <t>WEO October 2013</t>
  </si>
  <si>
    <t>Cumulative</t>
  </si>
  <si>
    <t>Caribbean</t>
  </si>
  <si>
    <t>OECS</t>
  </si>
  <si>
    <t>Source: Penn World Table and World Economic Outlook Database, October 2013 - IMF</t>
  </si>
  <si>
    <t>From IMF</t>
  </si>
  <si>
    <t xml:space="preserve">Source: World Economic Outlook October 2013, IMF </t>
  </si>
  <si>
    <t>2005-7</t>
  </si>
  <si>
    <t>CCB Countries (C6)</t>
  </si>
  <si>
    <t>Current Account (% GDP)</t>
  </si>
  <si>
    <t>Reserves (Months of Imports)</t>
  </si>
  <si>
    <t>2011-12</t>
  </si>
  <si>
    <t>Reserves (Months of Imports)*</t>
  </si>
  <si>
    <t>Country/Series-specific Notes</t>
  </si>
  <si>
    <t>See notes for:  General government gross debt (National currency).</t>
  </si>
  <si>
    <t>General government net lending/borrowing</t>
  </si>
  <si>
    <t>See notes for:  General government net lending/borrowing (National currency).</t>
  </si>
  <si>
    <t>Debt</t>
  </si>
  <si>
    <t>2004-07</t>
  </si>
  <si>
    <t>2012-13</t>
  </si>
  <si>
    <t>PB</t>
  </si>
  <si>
    <t>Average 2009-2014</t>
  </si>
  <si>
    <t>Average 2009-2015</t>
  </si>
  <si>
    <t>Average 2009-2016</t>
  </si>
  <si>
    <t>Average 2009-2017</t>
  </si>
  <si>
    <t>Average 2009-2018</t>
  </si>
  <si>
    <t>Average 2009-2019</t>
  </si>
  <si>
    <t>Tourism</t>
  </si>
  <si>
    <t xml:space="preserve">Chart 7.1: Expected impact on Balance of trade of commodity movements
                   (% of GDP of 2009)
</t>
  </si>
  <si>
    <t>Chart 7.2: Probability of a Future Recession</t>
  </si>
  <si>
    <t>Table 1. Balance and Forecasts</t>
  </si>
  <si>
    <t>Source:  World Economic Forecasts, IMF, October 2013</t>
  </si>
  <si>
    <t>Chart 7.3: Comparative Fiscal Buffers</t>
  </si>
  <si>
    <t>Chart 7.4:  Comparative External Buffers</t>
  </si>
  <si>
    <t>Note: Charts above show the annual growth rates’ spreads between the baseline and the double-dip scenario.</t>
  </si>
  <si>
    <t>Chart7.6. Double Dip in Commodity  Countries</t>
  </si>
  <si>
    <t>Chart7.5. Double Dip in Tourism Countries</t>
  </si>
  <si>
    <t>Chart 7.7. Forecasted GDP per Capita and the Continuation of Relative Decline</t>
  </si>
  <si>
    <t>Source:  World Economic Outlook, IMF, October 2013</t>
  </si>
  <si>
    <t xml:space="preserve">Source: Authors' calculations using data from World Economic Outlook October 2013, IMF </t>
  </si>
  <si>
    <t xml:space="preserve">Note: Caribbean-C = commodity-based economies; Caribbean-T = tourism-based economies;  C6 = The Bahams, Barbados, Guyana, Jamaica, Suriname and Trinidad and Tobago; OECS = Organization of Eastern Caribbean States. </t>
  </si>
  <si>
    <t xml:space="preserve">Note: ROSE = Rest of small economies; OECS = Organization of Eastern Caribbean States.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</si>
</sst>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5" formatCode="0.00000000"/>
  </numFmts>
  <fonts count="15" x14ac:knownFonts="1">
    <font>
      <sz val="11"/>
      <color theme="1"/>
      <name val="Calibri"/>
      <family val="2"/>
      <scheme val="minor"/>
    </font>
    <font>
      <b/>
      <sz val="11"/>
      <color theme="1"/>
      <name val="Calibri"/>
      <family val="2"/>
      <scheme val="minor"/>
    </font>
    <font>
      <u/>
      <sz val="11"/>
      <color theme="10"/>
      <name val="Calibri"/>
      <family val="2"/>
      <scheme val="minor"/>
    </font>
    <font>
      <sz val="10"/>
      <name val="Arial"/>
      <family val="2"/>
    </font>
    <font>
      <sz val="11"/>
      <color rgb="FFFF0000"/>
      <name val="Calibri"/>
      <family val="2"/>
      <scheme val="minor"/>
    </font>
    <font>
      <b/>
      <sz val="12"/>
      <color theme="1"/>
      <name val="Arial Black"/>
      <family val="2"/>
    </font>
    <font>
      <b/>
      <sz val="11"/>
      <color theme="1"/>
      <name val="Arial Black"/>
      <family val="2"/>
    </font>
    <font>
      <b/>
      <i/>
      <sz val="11"/>
      <color theme="1"/>
      <name val="Calibri"/>
      <family val="2"/>
      <scheme val="minor"/>
    </font>
    <font>
      <sz val="10"/>
      <color theme="1"/>
      <name val="Calibri"/>
      <family val="2"/>
      <scheme val="minor"/>
    </font>
    <font>
      <sz val="10"/>
      <name val="Times New Roman"/>
      <family val="1"/>
    </font>
    <font>
      <sz val="9"/>
      <color theme="1"/>
      <name val="Calibri"/>
      <family val="2"/>
      <scheme val="minor"/>
    </font>
    <font>
      <sz val="11"/>
      <color theme="1"/>
      <name val="Calibri"/>
      <family val="2"/>
      <scheme val="minor"/>
    </font>
    <font>
      <b/>
      <sz val="10"/>
      <color theme="1"/>
      <name val="Calibri"/>
      <family val="2"/>
      <scheme val="minor"/>
    </font>
    <font>
      <u/>
      <sz val="10"/>
      <color theme="10"/>
      <name val="Arial"/>
      <family val="2"/>
    </font>
    <font>
      <sz val="12"/>
      <color theme="1"/>
      <name val="Calibri"/>
      <family val="2"/>
      <scheme val="minor"/>
    </font>
  </fonts>
  <fills count="9">
    <fill>
      <patternFill patternType="none"/>
    </fill>
    <fill>
      <patternFill patternType="gray125"/>
    </fill>
    <fill>
      <patternFill patternType="solid">
        <fgColor theme="8"/>
        <bgColor indexed="64"/>
      </patternFill>
    </fill>
    <fill>
      <patternFill patternType="solid">
        <fgColor rgb="FFFFC000"/>
        <bgColor indexed="64"/>
      </patternFill>
    </fill>
    <fill>
      <patternFill patternType="solid">
        <fgColor rgb="FF92D05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bgColor indexed="64"/>
      </patternFill>
    </fill>
    <fill>
      <patternFill patternType="solid">
        <fgColor theme="6"/>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8">
    <xf numFmtId="0" fontId="0" fillId="0" borderId="0"/>
    <xf numFmtId="0" fontId="2" fillId="0" borderId="0" applyNumberFormat="0" applyFill="0" applyBorder="0" applyAlignment="0" applyProtection="0"/>
    <xf numFmtId="0" fontId="3" fillId="0" borderId="0">
      <protection locked="0"/>
    </xf>
    <xf numFmtId="0" fontId="3" fillId="0" borderId="0" applyNumberFormat="0" applyFill="0" applyBorder="0" applyAlignment="0" applyProtection="0"/>
    <xf numFmtId="0" fontId="9" fillId="0" borderId="0"/>
    <xf numFmtId="9" fontId="9" fillId="0" borderId="0" applyFont="0" applyFill="0" applyBorder="0" applyAlignment="0" applyProtection="0"/>
    <xf numFmtId="0" fontId="3" fillId="0" borderId="0"/>
    <xf numFmtId="43" fontId="3" fillId="0" borderId="0" applyFont="0" applyFill="0" applyBorder="0" applyAlignment="0" applyProtection="0"/>
    <xf numFmtId="0" fontId="13" fillId="0" borderId="0" applyNumberFormat="0" applyFill="0" applyBorder="0" applyAlignment="0" applyProtection="0"/>
    <xf numFmtId="0" fontId="9" fillId="0" borderId="0"/>
    <xf numFmtId="0" fontId="3" fillId="0" borderId="0"/>
    <xf numFmtId="0" fontId="3" fillId="0" borderId="0"/>
    <xf numFmtId="0" fontId="3" fillId="0" borderId="0"/>
    <xf numFmtId="0" fontId="9" fillId="0" borderId="0"/>
    <xf numFmtId="0" fontId="11" fillId="0" borderId="0"/>
    <xf numFmtId="0" fontId="11" fillId="0" borderId="0"/>
    <xf numFmtId="9" fontId="14" fillId="0" borderId="0" applyFont="0" applyFill="0" applyBorder="0" applyAlignment="0" applyProtection="0"/>
    <xf numFmtId="9" fontId="9" fillId="0" borderId="0" applyFont="0" applyFill="0" applyBorder="0" applyAlignment="0" applyProtection="0"/>
  </cellStyleXfs>
  <cellXfs count="52">
    <xf numFmtId="0" fontId="0" fillId="0" borderId="0" xfId="0"/>
    <xf numFmtId="0" fontId="2" fillId="0" borderId="0" xfId="1"/>
    <xf numFmtId="0" fontId="0" fillId="0" borderId="0" xfId="0" applyAlignment="1">
      <alignment wrapText="1"/>
    </xf>
    <xf numFmtId="0" fontId="1" fillId="0" borderId="0" xfId="0" applyFont="1"/>
    <xf numFmtId="0" fontId="0" fillId="2" borderId="0" xfId="0" applyFill="1"/>
    <xf numFmtId="0" fontId="0" fillId="3" borderId="0" xfId="0" applyFill="1"/>
    <xf numFmtId="0" fontId="0" fillId="4" borderId="0" xfId="0" applyFill="1"/>
    <xf numFmtId="0" fontId="1" fillId="5" borderId="0" xfId="0" applyFont="1" applyFill="1"/>
    <xf numFmtId="0" fontId="1" fillId="6" borderId="0" xfId="0" applyFont="1" applyFill="1"/>
    <xf numFmtId="0" fontId="0" fillId="5" borderId="0" xfId="0" applyFill="1"/>
    <xf numFmtId="0" fontId="0" fillId="6" borderId="0" xfId="0" applyFill="1"/>
    <xf numFmtId="2" fontId="0" fillId="7" borderId="0" xfId="0" applyNumberFormat="1" applyFill="1" applyBorder="1" applyAlignment="1">
      <alignment horizontal="center"/>
    </xf>
    <xf numFmtId="2" fontId="0" fillId="7" borderId="5" xfId="0" applyNumberFormat="1" applyFill="1" applyBorder="1" applyAlignment="1">
      <alignment horizontal="center"/>
    </xf>
    <xf numFmtId="2" fontId="0" fillId="7" borderId="7" xfId="0" applyNumberFormat="1" applyFill="1" applyBorder="1" applyAlignment="1">
      <alignment horizontal="center"/>
    </xf>
    <xf numFmtId="2" fontId="0" fillId="7" borderId="8" xfId="0" applyNumberFormat="1" applyFill="1" applyBorder="1" applyAlignment="1">
      <alignment horizontal="center"/>
    </xf>
    <xf numFmtId="0" fontId="0" fillId="7" borderId="9" xfId="0" applyFill="1" applyBorder="1"/>
    <xf numFmtId="0" fontId="1" fillId="7" borderId="6" xfId="0" applyFont="1" applyFill="1" applyBorder="1" applyAlignment="1">
      <alignment horizontal="center" wrapText="1"/>
    </xf>
    <xf numFmtId="0" fontId="1" fillId="7" borderId="8" xfId="0" applyFont="1" applyFill="1" applyBorder="1" applyAlignment="1">
      <alignment horizontal="center" wrapText="1"/>
    </xf>
    <xf numFmtId="2" fontId="0" fillId="7" borderId="1" xfId="0" applyNumberFormat="1" applyFill="1" applyBorder="1" applyAlignment="1">
      <alignment horizontal="center"/>
    </xf>
    <xf numFmtId="2" fontId="0" fillId="7" borderId="3" xfId="0" applyNumberFormat="1" applyFill="1" applyBorder="1" applyAlignment="1">
      <alignment horizontal="center"/>
    </xf>
    <xf numFmtId="2" fontId="0" fillId="7" borderId="4" xfId="0" applyNumberFormat="1" applyFill="1" applyBorder="1" applyAlignment="1">
      <alignment horizontal="center"/>
    </xf>
    <xf numFmtId="2" fontId="0" fillId="7" borderId="6" xfId="0" applyNumberFormat="1" applyFill="1" applyBorder="1" applyAlignment="1">
      <alignment horizontal="center"/>
    </xf>
    <xf numFmtId="2" fontId="0" fillId="7" borderId="2" xfId="0" applyNumberFormat="1" applyFill="1" applyBorder="1" applyAlignment="1">
      <alignment horizontal="center"/>
    </xf>
    <xf numFmtId="0" fontId="0" fillId="7" borderId="0" xfId="0" applyFill="1" applyBorder="1"/>
    <xf numFmtId="0" fontId="0" fillId="0" borderId="7" xfId="0" applyBorder="1"/>
    <xf numFmtId="0" fontId="0" fillId="7" borderId="12" xfId="0" applyFill="1" applyBorder="1"/>
    <xf numFmtId="0" fontId="0" fillId="7" borderId="7" xfId="0" applyFill="1" applyBorder="1"/>
    <xf numFmtId="0" fontId="5" fillId="0" borderId="0" xfId="0" applyFont="1"/>
    <xf numFmtId="1" fontId="0" fillId="0" borderId="0" xfId="0" applyNumberFormat="1"/>
    <xf numFmtId="164" fontId="0" fillId="0" borderId="0" xfId="0" applyNumberFormat="1"/>
    <xf numFmtId="2" fontId="0" fillId="0" borderId="0" xfId="0" applyNumberFormat="1"/>
    <xf numFmtId="164" fontId="7" fillId="0" borderId="0" xfId="0" applyNumberFormat="1" applyFont="1"/>
    <xf numFmtId="0" fontId="8" fillId="0" borderId="0" xfId="0" applyFont="1"/>
    <xf numFmtId="0" fontId="4" fillId="0" borderId="0" xfId="0" applyFont="1"/>
    <xf numFmtId="0" fontId="1" fillId="7" borderId="7" xfId="0" applyFont="1" applyFill="1" applyBorder="1" applyAlignment="1">
      <alignment horizontal="center" wrapText="1"/>
    </xf>
    <xf numFmtId="0" fontId="1" fillId="7" borderId="0" xfId="0" applyFont="1" applyFill="1"/>
    <xf numFmtId="165" fontId="0" fillId="0" borderId="0" xfId="0" applyNumberFormat="1"/>
    <xf numFmtId="0" fontId="12" fillId="7" borderId="0" xfId="0" applyFont="1" applyFill="1" applyAlignment="1">
      <alignment horizontal="right"/>
    </xf>
    <xf numFmtId="0" fontId="10" fillId="7" borderId="0" xfId="0" applyFont="1" applyFill="1"/>
    <xf numFmtId="0" fontId="1" fillId="0" borderId="0" xfId="0" applyFont="1" applyAlignment="1">
      <alignment horizontal="right"/>
    </xf>
    <xf numFmtId="0" fontId="0" fillId="7" borderId="15" xfId="0" applyFill="1" applyBorder="1"/>
    <xf numFmtId="0" fontId="0" fillId="7" borderId="14" xfId="0" applyFill="1" applyBorder="1"/>
    <xf numFmtId="0" fontId="0" fillId="0" borderId="14" xfId="0" applyBorder="1"/>
    <xf numFmtId="164" fontId="0" fillId="7" borderId="13" xfId="0" applyNumberFormat="1" applyFill="1" applyBorder="1" applyAlignment="1">
      <alignment horizontal="center"/>
    </xf>
    <xf numFmtId="164" fontId="1" fillId="7" borderId="13" xfId="0" applyNumberFormat="1" applyFont="1" applyFill="1" applyBorder="1" applyAlignment="1">
      <alignment horizontal="center" wrapText="1"/>
    </xf>
    <xf numFmtId="164" fontId="0" fillId="0" borderId="13" xfId="0" applyNumberFormat="1" applyBorder="1" applyAlignment="1">
      <alignment horizontal="center"/>
    </xf>
    <xf numFmtId="0" fontId="0" fillId="8" borderId="0" xfId="0" applyFill="1" applyAlignment="1"/>
    <xf numFmtId="0" fontId="0" fillId="8" borderId="0" xfId="0" applyFill="1"/>
    <xf numFmtId="0" fontId="10" fillId="8" borderId="0" xfId="0" applyFont="1" applyFill="1"/>
    <xf numFmtId="0" fontId="1" fillId="7" borderId="10" xfId="0" applyFont="1" applyFill="1" applyBorder="1" applyAlignment="1">
      <alignment horizontal="center"/>
    </xf>
    <xf numFmtId="0" fontId="1" fillId="7" borderId="11" xfId="0" applyFont="1" applyFill="1" applyBorder="1" applyAlignment="1">
      <alignment horizontal="center"/>
    </xf>
    <xf numFmtId="0" fontId="1" fillId="7" borderId="12" xfId="0" applyFont="1" applyFill="1" applyBorder="1" applyAlignment="1">
      <alignment horizontal="center"/>
    </xf>
  </cellXfs>
  <cellStyles count="18">
    <cellStyle name="_x000d__x000a_JournalTemplate=C:\COMFO\CTALK\JOURSTD.TPL_x000d__x000a_LbStateAddress=3 3 0 251 1 89 2 311_x000d__x000a_LbStateJou" xfId="6"/>
    <cellStyle name="ANCLAS,REZONES Y SUS PARTES,DE FUNDICION,DE HIERRO O DE ACERO" xfId="3"/>
    <cellStyle name="Comma 2" xfId="7"/>
    <cellStyle name="Hyperlink" xfId="1" builtinId="8"/>
    <cellStyle name="Hyperlink 2" xfId="8"/>
    <cellStyle name="Normal" xfId="0" builtinId="0"/>
    <cellStyle name="Normal 2" xfId="2"/>
    <cellStyle name="Normal 2 2" xfId="4"/>
    <cellStyle name="Normal 2 3" xfId="9"/>
    <cellStyle name="Normal 3" xfId="10"/>
    <cellStyle name="Normal 3 2" xfId="11"/>
    <cellStyle name="Normal 4" xfId="12"/>
    <cellStyle name="Normal 4 2" xfId="13"/>
    <cellStyle name="Normal 5" xfId="14"/>
    <cellStyle name="Normal 6" xfId="15"/>
    <cellStyle name="Percent 2" xfId="5"/>
    <cellStyle name="Percent 2 2" xfId="16"/>
    <cellStyle name="Percent 3"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20"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6"/>
            </a:solidFill>
          </c:spPr>
          <c:invertIfNegative val="0"/>
          <c:dPt>
            <c:idx val="0"/>
            <c:invertIfNegative val="0"/>
            <c:bubble3D val="0"/>
            <c:spPr>
              <a:solidFill>
                <a:schemeClr val="accent3"/>
              </a:solidFill>
            </c:spPr>
          </c:dPt>
          <c:dPt>
            <c:idx val="1"/>
            <c:invertIfNegative val="0"/>
            <c:bubble3D val="0"/>
            <c:spPr>
              <a:solidFill>
                <a:schemeClr val="accent3"/>
              </a:solidFill>
            </c:spPr>
          </c:dPt>
          <c:dPt>
            <c:idx val="2"/>
            <c:invertIfNegative val="0"/>
            <c:bubble3D val="0"/>
            <c:spPr>
              <a:solidFill>
                <a:schemeClr val="accent3"/>
              </a:solidFill>
            </c:spPr>
          </c:dPt>
          <c:dPt>
            <c:idx val="3"/>
            <c:invertIfNegative val="0"/>
            <c:bubble3D val="0"/>
            <c:spPr>
              <a:pattFill prst="dkVert">
                <a:fgClr>
                  <a:srgbClr val="FF0000"/>
                </a:fgClr>
                <a:bgClr>
                  <a:schemeClr val="bg1"/>
                </a:bgClr>
              </a:pattFill>
            </c:spPr>
          </c:dPt>
          <c:dPt>
            <c:idx val="4"/>
            <c:invertIfNegative val="0"/>
            <c:bubble3D val="0"/>
            <c:spPr>
              <a:solidFill>
                <a:schemeClr val="accent3"/>
              </a:solidFill>
            </c:spPr>
          </c:dPt>
          <c:dPt>
            <c:idx val="5"/>
            <c:invertIfNegative val="0"/>
            <c:bubble3D val="0"/>
            <c:spPr>
              <a:solidFill>
                <a:schemeClr val="accent3"/>
              </a:solidFill>
            </c:spPr>
          </c:dPt>
          <c:dPt>
            <c:idx val="6"/>
            <c:invertIfNegative val="0"/>
            <c:bubble3D val="0"/>
            <c:spPr>
              <a:solidFill>
                <a:schemeClr val="tx1"/>
              </a:solidFill>
            </c:spPr>
          </c:dPt>
          <c:cat>
            <c:strRef>
              <c:f>'Chart 7.1'!$A$36:$A$42</c:f>
              <c:strCache>
                <c:ptCount val="7"/>
                <c:pt idx="0">
                  <c:v>Guyana</c:v>
                </c:pt>
                <c:pt idx="1">
                  <c:v>Jamaica</c:v>
                </c:pt>
                <c:pt idx="2">
                  <c:v>Trinidad and Tobago</c:v>
                </c:pt>
                <c:pt idx="3">
                  <c:v>Average ROSE</c:v>
                </c:pt>
                <c:pt idx="4">
                  <c:v>Barbados</c:v>
                </c:pt>
                <c:pt idx="5">
                  <c:v>Suriname</c:v>
                </c:pt>
                <c:pt idx="6">
                  <c:v>Average OECS</c:v>
                </c:pt>
              </c:strCache>
            </c:strRef>
          </c:cat>
          <c:val>
            <c:numRef>
              <c:f>'Chart 7.1'!$B$36:$B$42</c:f>
              <c:numCache>
                <c:formatCode>General</c:formatCode>
                <c:ptCount val="7"/>
                <c:pt idx="0">
                  <c:v>-1.1044</c:v>
                </c:pt>
                <c:pt idx="1">
                  <c:v>-0.98729999999999996</c:v>
                </c:pt>
                <c:pt idx="2">
                  <c:v>-0.66049999999999998</c:v>
                </c:pt>
                <c:pt idx="3">
                  <c:v>-0.50263333333333327</c:v>
                </c:pt>
                <c:pt idx="4">
                  <c:v>0.35470000000000002</c:v>
                </c:pt>
                <c:pt idx="5">
                  <c:v>0.3765</c:v>
                </c:pt>
                <c:pt idx="6">
                  <c:v>0.63029999999999997</c:v>
                </c:pt>
              </c:numCache>
            </c:numRef>
          </c:val>
        </c:ser>
        <c:dLbls>
          <c:showLegendKey val="0"/>
          <c:showVal val="0"/>
          <c:showCatName val="0"/>
          <c:showSerName val="0"/>
          <c:showPercent val="0"/>
          <c:showBubbleSize val="0"/>
        </c:dLbls>
        <c:gapWidth val="70"/>
        <c:axId val="429118976"/>
        <c:axId val="429120896"/>
      </c:barChart>
      <c:catAx>
        <c:axId val="429118976"/>
        <c:scaling>
          <c:orientation val="minMax"/>
        </c:scaling>
        <c:delete val="0"/>
        <c:axPos val="l"/>
        <c:majorTickMark val="none"/>
        <c:minorTickMark val="none"/>
        <c:tickLblPos val="low"/>
        <c:crossAx val="429120896"/>
        <c:crosses val="autoZero"/>
        <c:auto val="1"/>
        <c:lblAlgn val="ctr"/>
        <c:lblOffset val="100"/>
        <c:noMultiLvlLbl val="0"/>
      </c:catAx>
      <c:valAx>
        <c:axId val="429120896"/>
        <c:scaling>
          <c:orientation val="minMax"/>
        </c:scaling>
        <c:delete val="0"/>
        <c:axPos val="b"/>
        <c:numFmt formatCode="General" sourceLinked="1"/>
        <c:majorTickMark val="out"/>
        <c:minorTickMark val="none"/>
        <c:tickLblPos val="nextTo"/>
        <c:crossAx val="429118976"/>
        <c:crosses val="autoZero"/>
        <c:crossBetween val="between"/>
      </c:valAx>
    </c:plotArea>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1"/>
          <c:order val="0"/>
          <c:tx>
            <c:strRef>
              <c:f>'Charts 7.5 and 7.6'!$C$61</c:f>
              <c:strCache>
                <c:ptCount val="1"/>
                <c:pt idx="0">
                  <c:v>Barbados</c:v>
                </c:pt>
              </c:strCache>
            </c:strRef>
          </c:tx>
          <c:spPr>
            <a:solidFill>
              <a:schemeClr val="bg1">
                <a:lumMod val="65000"/>
              </a:schemeClr>
            </a:solidFill>
          </c:spPr>
          <c:cat>
            <c:numRef>
              <c:f>'Charts 7.5 and 7.6'!$A$63:$A$69</c:f>
              <c:numCache>
                <c:formatCode>General</c:formatCode>
                <c:ptCount val="7"/>
                <c:pt idx="0">
                  <c:v>2012</c:v>
                </c:pt>
                <c:pt idx="1">
                  <c:v>2013</c:v>
                </c:pt>
                <c:pt idx="2">
                  <c:v>2014</c:v>
                </c:pt>
                <c:pt idx="3">
                  <c:v>2015</c:v>
                </c:pt>
                <c:pt idx="4">
                  <c:v>2016</c:v>
                </c:pt>
                <c:pt idx="5">
                  <c:v>2017</c:v>
                </c:pt>
                <c:pt idx="6">
                  <c:v>2018</c:v>
                </c:pt>
              </c:numCache>
            </c:numRef>
          </c:cat>
          <c:val>
            <c:numRef>
              <c:f>'Charts 7.5 and 7.6'!$C$63:$C$69</c:f>
              <c:numCache>
                <c:formatCode>0.0</c:formatCode>
                <c:ptCount val="7"/>
                <c:pt idx="0">
                  <c:v>0</c:v>
                </c:pt>
                <c:pt idx="1">
                  <c:v>0.43871005391530105</c:v>
                </c:pt>
                <c:pt idx="2">
                  <c:v>-2.0926460953572814</c:v>
                </c:pt>
                <c:pt idx="3">
                  <c:v>-3.7516426881750533</c:v>
                </c:pt>
                <c:pt idx="4">
                  <c:v>-0.32311626720063202</c:v>
                </c:pt>
                <c:pt idx="5">
                  <c:v>-2.2757879558757139</c:v>
                </c:pt>
                <c:pt idx="6">
                  <c:v>-4.0554224198642999</c:v>
                </c:pt>
              </c:numCache>
            </c:numRef>
          </c:val>
        </c:ser>
        <c:ser>
          <c:idx val="2"/>
          <c:order val="1"/>
          <c:tx>
            <c:strRef>
              <c:f>'Charts 7.5 and 7.6'!$D$61</c:f>
              <c:strCache>
                <c:ptCount val="1"/>
                <c:pt idx="0">
                  <c:v>Jamaica</c:v>
                </c:pt>
              </c:strCache>
            </c:strRef>
          </c:tx>
          <c:spPr>
            <a:solidFill>
              <a:schemeClr val="tx1"/>
            </a:solidFill>
          </c:spPr>
          <c:cat>
            <c:numRef>
              <c:f>'Charts 7.5 and 7.6'!$A$63:$A$69</c:f>
              <c:numCache>
                <c:formatCode>General</c:formatCode>
                <c:ptCount val="7"/>
                <c:pt idx="0">
                  <c:v>2012</c:v>
                </c:pt>
                <c:pt idx="1">
                  <c:v>2013</c:v>
                </c:pt>
                <c:pt idx="2">
                  <c:v>2014</c:v>
                </c:pt>
                <c:pt idx="3">
                  <c:v>2015</c:v>
                </c:pt>
                <c:pt idx="4">
                  <c:v>2016</c:v>
                </c:pt>
                <c:pt idx="5">
                  <c:v>2017</c:v>
                </c:pt>
                <c:pt idx="6">
                  <c:v>2018</c:v>
                </c:pt>
              </c:numCache>
            </c:numRef>
          </c:cat>
          <c:val>
            <c:numRef>
              <c:f>'Charts 7.5 and 7.6'!$D$63:$D$69</c:f>
              <c:numCache>
                <c:formatCode>0.0</c:formatCode>
                <c:ptCount val="7"/>
                <c:pt idx="0">
                  <c:v>0</c:v>
                </c:pt>
                <c:pt idx="1">
                  <c:v>-4.5045554077319139E-2</c:v>
                </c:pt>
                <c:pt idx="2">
                  <c:v>-0.30791992729038498</c:v>
                </c:pt>
                <c:pt idx="3">
                  <c:v>0.86663585601498028</c:v>
                </c:pt>
                <c:pt idx="4">
                  <c:v>-2.3573838701691727</c:v>
                </c:pt>
                <c:pt idx="5">
                  <c:v>-1.8516672162021024</c:v>
                </c:pt>
                <c:pt idx="6">
                  <c:v>-1.2337645336696283</c:v>
                </c:pt>
              </c:numCache>
            </c:numRef>
          </c:val>
        </c:ser>
        <c:ser>
          <c:idx val="0"/>
          <c:order val="2"/>
          <c:tx>
            <c:strRef>
              <c:f>'Charts 7.5 and 7.6'!$B$61</c:f>
              <c:strCache>
                <c:ptCount val="1"/>
                <c:pt idx="0">
                  <c:v>Bahamas</c:v>
                </c:pt>
              </c:strCache>
            </c:strRef>
          </c:tx>
          <c:spPr>
            <a:pattFill prst="wdUpDiag">
              <a:fgClr>
                <a:schemeClr val="tx1"/>
              </a:fgClr>
              <a:bgClr>
                <a:schemeClr val="bg1"/>
              </a:bgClr>
            </a:pattFill>
            <a:ln>
              <a:solidFill>
                <a:schemeClr val="tx1"/>
              </a:solidFill>
            </a:ln>
          </c:spPr>
          <c:cat>
            <c:numRef>
              <c:f>'Charts 7.5 and 7.6'!$A$63:$A$69</c:f>
              <c:numCache>
                <c:formatCode>General</c:formatCode>
                <c:ptCount val="7"/>
                <c:pt idx="0">
                  <c:v>2012</c:v>
                </c:pt>
                <c:pt idx="1">
                  <c:v>2013</c:v>
                </c:pt>
                <c:pt idx="2">
                  <c:v>2014</c:v>
                </c:pt>
                <c:pt idx="3">
                  <c:v>2015</c:v>
                </c:pt>
                <c:pt idx="4">
                  <c:v>2016</c:v>
                </c:pt>
                <c:pt idx="5">
                  <c:v>2017</c:v>
                </c:pt>
                <c:pt idx="6">
                  <c:v>2018</c:v>
                </c:pt>
              </c:numCache>
            </c:numRef>
          </c:cat>
          <c:val>
            <c:numRef>
              <c:f>'Charts 7.5 and 7.6'!$B$63:$B$69</c:f>
              <c:numCache>
                <c:formatCode>0.0</c:formatCode>
                <c:ptCount val="7"/>
                <c:pt idx="0">
                  <c:v>0</c:v>
                </c:pt>
                <c:pt idx="1">
                  <c:v>-9.1071995534193206E-2</c:v>
                </c:pt>
                <c:pt idx="2">
                  <c:v>-0.32494747453971229</c:v>
                </c:pt>
                <c:pt idx="3">
                  <c:v>0.23180011942915257</c:v>
                </c:pt>
                <c:pt idx="4">
                  <c:v>-1.0538320688128948</c:v>
                </c:pt>
                <c:pt idx="5">
                  <c:v>-1.5508415851672339</c:v>
                </c:pt>
                <c:pt idx="6">
                  <c:v>-0.62837652229492846</c:v>
                </c:pt>
              </c:numCache>
            </c:numRef>
          </c:val>
        </c:ser>
        <c:dLbls>
          <c:showLegendKey val="0"/>
          <c:showVal val="0"/>
          <c:showCatName val="0"/>
          <c:showSerName val="0"/>
          <c:showPercent val="0"/>
          <c:showBubbleSize val="0"/>
        </c:dLbls>
        <c:axId val="386355584"/>
        <c:axId val="386357120"/>
      </c:areaChart>
      <c:catAx>
        <c:axId val="386355584"/>
        <c:scaling>
          <c:orientation val="minMax"/>
        </c:scaling>
        <c:delete val="0"/>
        <c:axPos val="b"/>
        <c:numFmt formatCode="General" sourceLinked="1"/>
        <c:majorTickMark val="out"/>
        <c:minorTickMark val="none"/>
        <c:tickLblPos val="low"/>
        <c:crossAx val="386357120"/>
        <c:crosses val="autoZero"/>
        <c:auto val="1"/>
        <c:lblAlgn val="ctr"/>
        <c:lblOffset val="100"/>
        <c:noMultiLvlLbl val="0"/>
      </c:catAx>
      <c:valAx>
        <c:axId val="386357120"/>
        <c:scaling>
          <c:orientation val="minMax"/>
        </c:scaling>
        <c:delete val="0"/>
        <c:axPos val="l"/>
        <c:majorGridlines/>
        <c:numFmt formatCode="0.0" sourceLinked="1"/>
        <c:majorTickMark val="out"/>
        <c:minorTickMark val="none"/>
        <c:tickLblPos val="nextTo"/>
        <c:crossAx val="386355584"/>
        <c:crosses val="autoZero"/>
        <c:crossBetween val="midCat"/>
      </c:valAx>
    </c:plotArea>
    <c:legend>
      <c:legendPos val="r"/>
      <c:overlay val="0"/>
    </c:legend>
    <c:plotVisOnly val="1"/>
    <c:dispBlanksAs val="zero"/>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tx>
            <c:strRef>
              <c:f>'Charts 7.5 and 7.6'!$E$61</c:f>
              <c:strCache>
                <c:ptCount val="1"/>
                <c:pt idx="0">
                  <c:v>Trinidad and Tobago</c:v>
                </c:pt>
              </c:strCache>
            </c:strRef>
          </c:tx>
          <c:spPr>
            <a:solidFill>
              <a:schemeClr val="bg1">
                <a:lumMod val="65000"/>
              </a:schemeClr>
            </a:solidFill>
            <a:ln>
              <a:noFill/>
            </a:ln>
          </c:spPr>
          <c:cat>
            <c:numRef>
              <c:f>'Charts 7.5 and 7.6'!$A$63:$A$69</c:f>
              <c:numCache>
                <c:formatCode>General</c:formatCode>
                <c:ptCount val="7"/>
                <c:pt idx="0">
                  <c:v>2012</c:v>
                </c:pt>
                <c:pt idx="1">
                  <c:v>2013</c:v>
                </c:pt>
                <c:pt idx="2">
                  <c:v>2014</c:v>
                </c:pt>
                <c:pt idx="3">
                  <c:v>2015</c:v>
                </c:pt>
                <c:pt idx="4">
                  <c:v>2016</c:v>
                </c:pt>
                <c:pt idx="5">
                  <c:v>2017</c:v>
                </c:pt>
                <c:pt idx="6">
                  <c:v>2018</c:v>
                </c:pt>
              </c:numCache>
            </c:numRef>
          </c:cat>
          <c:val>
            <c:numRef>
              <c:f>'Charts 7.5 and 7.6'!$L$63:$L$69</c:f>
              <c:numCache>
                <c:formatCode>0.0</c:formatCode>
                <c:ptCount val="7"/>
                <c:pt idx="0">
                  <c:v>0</c:v>
                </c:pt>
                <c:pt idx="1">
                  <c:v>-8.2420457194970709E-2</c:v>
                </c:pt>
                <c:pt idx="2">
                  <c:v>-0.26397456082035831</c:v>
                </c:pt>
                <c:pt idx="3">
                  <c:v>-6.4662656683694593</c:v>
                </c:pt>
                <c:pt idx="4">
                  <c:v>-11.160167717493096</c:v>
                </c:pt>
                <c:pt idx="5">
                  <c:v>-6.7979582266360836</c:v>
                </c:pt>
                <c:pt idx="6">
                  <c:v>-4.5392307182413418</c:v>
                </c:pt>
              </c:numCache>
            </c:numRef>
          </c:val>
        </c:ser>
        <c:ser>
          <c:idx val="2"/>
          <c:order val="1"/>
          <c:tx>
            <c:strRef>
              <c:f>'Charts 7.5 and 7.6'!$F$61</c:f>
              <c:strCache>
                <c:ptCount val="1"/>
                <c:pt idx="0">
                  <c:v>Guyana</c:v>
                </c:pt>
              </c:strCache>
            </c:strRef>
          </c:tx>
          <c:spPr>
            <a:pattFill prst="wdUpDiag">
              <a:fgClr>
                <a:schemeClr val="tx1"/>
              </a:fgClr>
              <a:bgClr>
                <a:schemeClr val="bg1"/>
              </a:bgClr>
            </a:pattFill>
            <a:ln>
              <a:solidFill>
                <a:schemeClr val="tx1"/>
              </a:solidFill>
            </a:ln>
          </c:spPr>
          <c:cat>
            <c:numRef>
              <c:f>'Charts 7.5 and 7.6'!$A$63:$A$69</c:f>
              <c:numCache>
                <c:formatCode>General</c:formatCode>
                <c:ptCount val="7"/>
                <c:pt idx="0">
                  <c:v>2012</c:v>
                </c:pt>
                <c:pt idx="1">
                  <c:v>2013</c:v>
                </c:pt>
                <c:pt idx="2">
                  <c:v>2014</c:v>
                </c:pt>
                <c:pt idx="3">
                  <c:v>2015</c:v>
                </c:pt>
                <c:pt idx="4">
                  <c:v>2016</c:v>
                </c:pt>
                <c:pt idx="5">
                  <c:v>2017</c:v>
                </c:pt>
                <c:pt idx="6">
                  <c:v>2018</c:v>
                </c:pt>
              </c:numCache>
            </c:numRef>
          </c:cat>
          <c:val>
            <c:numRef>
              <c:f>'Charts 7.5 and 7.6'!$M$63:$M$69</c:f>
              <c:numCache>
                <c:formatCode>0.0</c:formatCode>
                <c:ptCount val="7"/>
                <c:pt idx="0">
                  <c:v>0</c:v>
                </c:pt>
                <c:pt idx="1">
                  <c:v>-0.18089427909713152</c:v>
                </c:pt>
                <c:pt idx="2">
                  <c:v>-0.69001823216078151</c:v>
                </c:pt>
                <c:pt idx="3">
                  <c:v>-2.8750620589125333</c:v>
                </c:pt>
                <c:pt idx="4">
                  <c:v>-3.3443466542555029</c:v>
                </c:pt>
                <c:pt idx="5">
                  <c:v>-4.0577701926776655</c:v>
                </c:pt>
                <c:pt idx="6">
                  <c:v>-4.9171879366423639</c:v>
                </c:pt>
              </c:numCache>
            </c:numRef>
          </c:val>
        </c:ser>
        <c:ser>
          <c:idx val="1"/>
          <c:order val="2"/>
          <c:tx>
            <c:strRef>
              <c:f>'Charts 7.5 and 7.6'!$G$61</c:f>
              <c:strCache>
                <c:ptCount val="1"/>
                <c:pt idx="0">
                  <c:v>Suriname</c:v>
                </c:pt>
              </c:strCache>
            </c:strRef>
          </c:tx>
          <c:spPr>
            <a:solidFill>
              <a:schemeClr val="tx1"/>
            </a:solidFill>
          </c:spPr>
          <c:cat>
            <c:numRef>
              <c:f>'Charts 7.5 and 7.6'!$A$63:$A$69</c:f>
              <c:numCache>
                <c:formatCode>General</c:formatCode>
                <c:ptCount val="7"/>
                <c:pt idx="0">
                  <c:v>2012</c:v>
                </c:pt>
                <c:pt idx="1">
                  <c:v>2013</c:v>
                </c:pt>
                <c:pt idx="2">
                  <c:v>2014</c:v>
                </c:pt>
                <c:pt idx="3">
                  <c:v>2015</c:v>
                </c:pt>
                <c:pt idx="4">
                  <c:v>2016</c:v>
                </c:pt>
                <c:pt idx="5">
                  <c:v>2017</c:v>
                </c:pt>
                <c:pt idx="6">
                  <c:v>2018</c:v>
                </c:pt>
              </c:numCache>
            </c:numRef>
          </c:cat>
          <c:val>
            <c:numRef>
              <c:f>'Charts 7.5 and 7.6'!$N$63:$N$69</c:f>
              <c:numCache>
                <c:formatCode>0.0</c:formatCode>
                <c:ptCount val="7"/>
                <c:pt idx="0">
                  <c:v>0</c:v>
                </c:pt>
                <c:pt idx="1">
                  <c:v>0.14816729916788063</c:v>
                </c:pt>
                <c:pt idx="2">
                  <c:v>-0.15337508523448662</c:v>
                </c:pt>
                <c:pt idx="3">
                  <c:v>-2.0750565534755054</c:v>
                </c:pt>
                <c:pt idx="4">
                  <c:v>-2.719554287697548</c:v>
                </c:pt>
                <c:pt idx="5">
                  <c:v>-3.2151597574436011</c:v>
                </c:pt>
                <c:pt idx="6">
                  <c:v>-4.5330628936925308</c:v>
                </c:pt>
              </c:numCache>
            </c:numRef>
          </c:val>
        </c:ser>
        <c:dLbls>
          <c:showLegendKey val="0"/>
          <c:showVal val="0"/>
          <c:showCatName val="0"/>
          <c:showSerName val="0"/>
          <c:showPercent val="0"/>
          <c:showBubbleSize val="0"/>
        </c:dLbls>
        <c:axId val="386374656"/>
        <c:axId val="386380544"/>
      </c:areaChart>
      <c:catAx>
        <c:axId val="386374656"/>
        <c:scaling>
          <c:orientation val="minMax"/>
        </c:scaling>
        <c:delete val="0"/>
        <c:axPos val="b"/>
        <c:numFmt formatCode="General" sourceLinked="1"/>
        <c:majorTickMark val="out"/>
        <c:minorTickMark val="none"/>
        <c:tickLblPos val="low"/>
        <c:crossAx val="386380544"/>
        <c:crosses val="autoZero"/>
        <c:auto val="1"/>
        <c:lblAlgn val="ctr"/>
        <c:lblOffset val="100"/>
        <c:noMultiLvlLbl val="0"/>
      </c:catAx>
      <c:valAx>
        <c:axId val="386380544"/>
        <c:scaling>
          <c:orientation val="minMax"/>
        </c:scaling>
        <c:delete val="0"/>
        <c:axPos val="l"/>
        <c:majorGridlines/>
        <c:numFmt formatCode="0.0" sourceLinked="1"/>
        <c:majorTickMark val="out"/>
        <c:minorTickMark val="none"/>
        <c:tickLblPos val="nextTo"/>
        <c:crossAx val="386374656"/>
        <c:crosses val="autoZero"/>
        <c:crossBetween val="midCat"/>
      </c:valAx>
    </c:plotArea>
    <c:legend>
      <c:legendPos val="b"/>
      <c:overlay val="0"/>
    </c:legend>
    <c:plotVisOnly val="1"/>
    <c:dispBlanksAs val="zero"/>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'Charts 7.5 and 7.6'!$B$50</c:f>
              <c:strCache>
                <c:ptCount val="1"/>
                <c:pt idx="0">
                  <c:v>Bahamas</c:v>
                </c:pt>
              </c:strCache>
            </c:strRef>
          </c:tx>
          <c:marker>
            <c:symbol val="none"/>
          </c:marker>
          <c:cat>
            <c:numRef>
              <c:f>'Charts 7.5 and 7.6'!$A$51:$A$58</c:f>
              <c:numCache>
                <c:formatCode>General</c:formatCode>
                <c:ptCount val="8"/>
                <c:pt idx="0">
                  <c:v>2011</c:v>
                </c:pt>
                <c:pt idx="1">
                  <c:v>2012</c:v>
                </c:pt>
                <c:pt idx="2">
                  <c:v>2013</c:v>
                </c:pt>
                <c:pt idx="3">
                  <c:v>2014</c:v>
                </c:pt>
                <c:pt idx="4">
                  <c:v>2015</c:v>
                </c:pt>
                <c:pt idx="5">
                  <c:v>2016</c:v>
                </c:pt>
                <c:pt idx="6">
                  <c:v>2017</c:v>
                </c:pt>
                <c:pt idx="7">
                  <c:v>2018</c:v>
                </c:pt>
              </c:numCache>
            </c:numRef>
          </c:cat>
          <c:val>
            <c:numRef>
              <c:f>'Charts 7.5 and 7.6'!$B$51:$B$58</c:f>
              <c:numCache>
                <c:formatCode>0.0</c:formatCode>
                <c:ptCount val="8"/>
                <c:pt idx="0">
                  <c:v>1.6626710468119512</c:v>
                </c:pt>
                <c:pt idx="1">
                  <c:v>-9.6853067110572511E-2</c:v>
                </c:pt>
                <c:pt idx="2">
                  <c:v>1.6883949565241494</c:v>
                </c:pt>
                <c:pt idx="3">
                  <c:v>1.3923035079697286</c:v>
                </c:pt>
                <c:pt idx="4">
                  <c:v>1.863958818120409</c:v>
                </c:pt>
                <c:pt idx="5">
                  <c:v>2.3276772263776593</c:v>
                </c:pt>
                <c:pt idx="6">
                  <c:v>2.3387292123145755</c:v>
                </c:pt>
                <c:pt idx="7">
                  <c:v>2.3236865247850318</c:v>
                </c:pt>
              </c:numCache>
            </c:numRef>
          </c:val>
          <c:smooth val="0"/>
        </c:ser>
        <c:ser>
          <c:idx val="1"/>
          <c:order val="1"/>
          <c:tx>
            <c:strRef>
              <c:f>'Charts 7.5 and 7.6'!$C$50</c:f>
              <c:strCache>
                <c:ptCount val="1"/>
                <c:pt idx="0">
                  <c:v>stress</c:v>
                </c:pt>
              </c:strCache>
            </c:strRef>
          </c:tx>
          <c:spPr>
            <a:ln>
              <a:solidFill>
                <a:schemeClr val="accent1"/>
              </a:solidFill>
              <a:prstDash val="sysDash"/>
            </a:ln>
          </c:spPr>
          <c:marker>
            <c:symbol val="none"/>
          </c:marker>
          <c:cat>
            <c:numRef>
              <c:f>'Charts 7.5 and 7.6'!$A$51:$A$58</c:f>
              <c:numCache>
                <c:formatCode>General</c:formatCode>
                <c:ptCount val="8"/>
                <c:pt idx="0">
                  <c:v>2011</c:v>
                </c:pt>
                <c:pt idx="1">
                  <c:v>2012</c:v>
                </c:pt>
                <c:pt idx="2">
                  <c:v>2013</c:v>
                </c:pt>
                <c:pt idx="3">
                  <c:v>2014</c:v>
                </c:pt>
                <c:pt idx="4">
                  <c:v>2015</c:v>
                </c:pt>
                <c:pt idx="5">
                  <c:v>2016</c:v>
                </c:pt>
                <c:pt idx="6">
                  <c:v>2017</c:v>
                </c:pt>
                <c:pt idx="7">
                  <c:v>2018</c:v>
                </c:pt>
              </c:numCache>
            </c:numRef>
          </c:cat>
          <c:val>
            <c:numRef>
              <c:f>'Charts 7.5 and 7.6'!$C$51:$C$58</c:f>
              <c:numCache>
                <c:formatCode>0.0</c:formatCode>
                <c:ptCount val="8"/>
                <c:pt idx="0">
                  <c:v>1.6626710468119512</c:v>
                </c:pt>
                <c:pt idx="1">
                  <c:v>-9.6853067110572511E-2</c:v>
                </c:pt>
                <c:pt idx="2">
                  <c:v>1.5973229609899562</c:v>
                </c:pt>
                <c:pt idx="3">
                  <c:v>1.0673560334300163</c:v>
                </c:pt>
                <c:pt idx="4">
                  <c:v>2.0957589375495616</c:v>
                </c:pt>
                <c:pt idx="5">
                  <c:v>1.2738451575647645</c:v>
                </c:pt>
                <c:pt idx="6">
                  <c:v>0.78788762714734162</c:v>
                </c:pt>
                <c:pt idx="7">
                  <c:v>1.6953100024901033</c:v>
                </c:pt>
              </c:numCache>
            </c:numRef>
          </c:val>
          <c:smooth val="0"/>
        </c:ser>
        <c:ser>
          <c:idx val="2"/>
          <c:order val="2"/>
          <c:tx>
            <c:strRef>
              <c:f>'Charts 7.5 and 7.6'!$D$50</c:f>
              <c:strCache>
                <c:ptCount val="1"/>
                <c:pt idx="0">
                  <c:v>Barbados</c:v>
                </c:pt>
              </c:strCache>
            </c:strRef>
          </c:tx>
          <c:marker>
            <c:symbol val="none"/>
          </c:marker>
          <c:cat>
            <c:numRef>
              <c:f>'Charts 7.5 and 7.6'!$A$51:$A$58</c:f>
              <c:numCache>
                <c:formatCode>General</c:formatCode>
                <c:ptCount val="8"/>
                <c:pt idx="0">
                  <c:v>2011</c:v>
                </c:pt>
                <c:pt idx="1">
                  <c:v>2012</c:v>
                </c:pt>
                <c:pt idx="2">
                  <c:v>2013</c:v>
                </c:pt>
                <c:pt idx="3">
                  <c:v>2014</c:v>
                </c:pt>
                <c:pt idx="4">
                  <c:v>2015</c:v>
                </c:pt>
                <c:pt idx="5">
                  <c:v>2016</c:v>
                </c:pt>
                <c:pt idx="6">
                  <c:v>2017</c:v>
                </c:pt>
                <c:pt idx="7">
                  <c:v>2018</c:v>
                </c:pt>
              </c:numCache>
            </c:numRef>
          </c:cat>
          <c:val>
            <c:numRef>
              <c:f>'Charts 7.5 and 7.6'!$D$51:$D$58</c:f>
              <c:numCache>
                <c:formatCode>0.0</c:formatCode>
                <c:ptCount val="8"/>
                <c:pt idx="0">
                  <c:v>0.74906153437170531</c:v>
                </c:pt>
                <c:pt idx="1">
                  <c:v>1.2443990050710454</c:v>
                </c:pt>
                <c:pt idx="2">
                  <c:v>-1.290303280254804</c:v>
                </c:pt>
                <c:pt idx="3">
                  <c:v>0.2120344758399284</c:v>
                </c:pt>
                <c:pt idx="4">
                  <c:v>0.99352299152029389</c:v>
                </c:pt>
                <c:pt idx="5">
                  <c:v>1.6460708880698292</c:v>
                </c:pt>
                <c:pt idx="6">
                  <c:v>2.2357259828280434</c:v>
                </c:pt>
                <c:pt idx="7">
                  <c:v>2.6791508383866613</c:v>
                </c:pt>
              </c:numCache>
            </c:numRef>
          </c:val>
          <c:smooth val="0"/>
        </c:ser>
        <c:ser>
          <c:idx val="3"/>
          <c:order val="3"/>
          <c:tx>
            <c:strRef>
              <c:f>'Charts 7.5 and 7.6'!$E$50</c:f>
              <c:strCache>
                <c:ptCount val="1"/>
                <c:pt idx="0">
                  <c:v>stress</c:v>
                </c:pt>
              </c:strCache>
            </c:strRef>
          </c:tx>
          <c:spPr>
            <a:ln>
              <a:solidFill>
                <a:schemeClr val="accent3">
                  <a:lumMod val="75000"/>
                </a:schemeClr>
              </a:solidFill>
              <a:prstDash val="sysDash"/>
            </a:ln>
          </c:spPr>
          <c:marker>
            <c:symbol val="none"/>
          </c:marker>
          <c:cat>
            <c:numRef>
              <c:f>'Charts 7.5 and 7.6'!$A$51:$A$58</c:f>
              <c:numCache>
                <c:formatCode>General</c:formatCode>
                <c:ptCount val="8"/>
                <c:pt idx="0">
                  <c:v>2011</c:v>
                </c:pt>
                <c:pt idx="1">
                  <c:v>2012</c:v>
                </c:pt>
                <c:pt idx="2">
                  <c:v>2013</c:v>
                </c:pt>
                <c:pt idx="3">
                  <c:v>2014</c:v>
                </c:pt>
                <c:pt idx="4">
                  <c:v>2015</c:v>
                </c:pt>
                <c:pt idx="5">
                  <c:v>2016</c:v>
                </c:pt>
                <c:pt idx="6">
                  <c:v>2017</c:v>
                </c:pt>
                <c:pt idx="7">
                  <c:v>2018</c:v>
                </c:pt>
              </c:numCache>
            </c:numRef>
          </c:cat>
          <c:val>
            <c:numRef>
              <c:f>'Charts 7.5 and 7.6'!$E$51:$E$58</c:f>
              <c:numCache>
                <c:formatCode>0.0</c:formatCode>
                <c:ptCount val="8"/>
                <c:pt idx="0">
                  <c:v>0.74906153437170531</c:v>
                </c:pt>
                <c:pt idx="1">
                  <c:v>1.2443990050710454</c:v>
                </c:pt>
                <c:pt idx="2">
                  <c:v>-0.85159322633950296</c:v>
                </c:pt>
                <c:pt idx="3">
                  <c:v>-1.880611619517353</c:v>
                </c:pt>
                <c:pt idx="4">
                  <c:v>-2.7581196966547594</c:v>
                </c:pt>
                <c:pt idx="5">
                  <c:v>1.3229546208691971</c:v>
                </c:pt>
                <c:pt idx="6">
                  <c:v>-4.0061973047670563E-2</c:v>
                </c:pt>
                <c:pt idx="7">
                  <c:v>-1.3762715814776385</c:v>
                </c:pt>
              </c:numCache>
            </c:numRef>
          </c:val>
          <c:smooth val="0"/>
        </c:ser>
        <c:ser>
          <c:idx val="4"/>
          <c:order val="4"/>
          <c:tx>
            <c:strRef>
              <c:f>'Charts 7.5 and 7.6'!$F$50</c:f>
              <c:strCache>
                <c:ptCount val="1"/>
                <c:pt idx="0">
                  <c:v>Jamaica</c:v>
                </c:pt>
              </c:strCache>
            </c:strRef>
          </c:tx>
          <c:spPr>
            <a:ln>
              <a:solidFill>
                <a:srgbClr val="C00000"/>
              </a:solidFill>
            </a:ln>
          </c:spPr>
          <c:marker>
            <c:symbol val="none"/>
          </c:marker>
          <c:cat>
            <c:numRef>
              <c:f>'Charts 7.5 and 7.6'!$A$51:$A$58</c:f>
              <c:numCache>
                <c:formatCode>General</c:formatCode>
                <c:ptCount val="8"/>
                <c:pt idx="0">
                  <c:v>2011</c:v>
                </c:pt>
                <c:pt idx="1">
                  <c:v>2012</c:v>
                </c:pt>
                <c:pt idx="2">
                  <c:v>2013</c:v>
                </c:pt>
                <c:pt idx="3">
                  <c:v>2014</c:v>
                </c:pt>
                <c:pt idx="4">
                  <c:v>2015</c:v>
                </c:pt>
                <c:pt idx="5">
                  <c:v>2016</c:v>
                </c:pt>
                <c:pt idx="6">
                  <c:v>2017</c:v>
                </c:pt>
                <c:pt idx="7">
                  <c:v>2018</c:v>
                </c:pt>
              </c:numCache>
            </c:numRef>
          </c:cat>
          <c:val>
            <c:numRef>
              <c:f>'Charts 7.5 and 7.6'!$F$51:$F$58</c:f>
              <c:numCache>
                <c:formatCode>0.0</c:formatCode>
                <c:ptCount val="8"/>
                <c:pt idx="0">
                  <c:v>1.4047755283146586</c:v>
                </c:pt>
                <c:pt idx="1">
                  <c:v>2.1452873903132996</c:v>
                </c:pt>
                <c:pt idx="2">
                  <c:v>2.1666379864373937</c:v>
                </c:pt>
                <c:pt idx="3">
                  <c:v>3.4135694429812418</c:v>
                </c:pt>
                <c:pt idx="4">
                  <c:v>3.3435821498402305</c:v>
                </c:pt>
                <c:pt idx="5">
                  <c:v>3.9193571139762469</c:v>
                </c:pt>
                <c:pt idx="6">
                  <c:v>4.160313264570064</c:v>
                </c:pt>
                <c:pt idx="7">
                  <c:v>4.1305276745188024</c:v>
                </c:pt>
              </c:numCache>
            </c:numRef>
          </c:val>
          <c:smooth val="0"/>
        </c:ser>
        <c:ser>
          <c:idx val="5"/>
          <c:order val="5"/>
          <c:tx>
            <c:strRef>
              <c:f>'Charts 7.5 and 7.6'!$G$50</c:f>
              <c:strCache>
                <c:ptCount val="1"/>
                <c:pt idx="0">
                  <c:v>stress</c:v>
                </c:pt>
              </c:strCache>
            </c:strRef>
          </c:tx>
          <c:spPr>
            <a:ln>
              <a:solidFill>
                <a:srgbClr val="C00000"/>
              </a:solidFill>
              <a:prstDash val="sysDash"/>
            </a:ln>
          </c:spPr>
          <c:marker>
            <c:symbol val="none"/>
          </c:marker>
          <c:cat>
            <c:numRef>
              <c:f>'Charts 7.5 and 7.6'!$A$51:$A$58</c:f>
              <c:numCache>
                <c:formatCode>General</c:formatCode>
                <c:ptCount val="8"/>
                <c:pt idx="0">
                  <c:v>2011</c:v>
                </c:pt>
                <c:pt idx="1">
                  <c:v>2012</c:v>
                </c:pt>
                <c:pt idx="2">
                  <c:v>2013</c:v>
                </c:pt>
                <c:pt idx="3">
                  <c:v>2014</c:v>
                </c:pt>
                <c:pt idx="4">
                  <c:v>2015</c:v>
                </c:pt>
                <c:pt idx="5">
                  <c:v>2016</c:v>
                </c:pt>
                <c:pt idx="6">
                  <c:v>2017</c:v>
                </c:pt>
                <c:pt idx="7">
                  <c:v>2018</c:v>
                </c:pt>
              </c:numCache>
            </c:numRef>
          </c:cat>
          <c:val>
            <c:numRef>
              <c:f>'Charts 7.5 and 7.6'!$G$51:$G$58</c:f>
              <c:numCache>
                <c:formatCode>0.0</c:formatCode>
                <c:ptCount val="8"/>
                <c:pt idx="0">
                  <c:v>1.4047755283146586</c:v>
                </c:pt>
                <c:pt idx="1">
                  <c:v>2.1452873903132996</c:v>
                </c:pt>
                <c:pt idx="2">
                  <c:v>2.1215924323600746</c:v>
                </c:pt>
                <c:pt idx="3">
                  <c:v>3.1056495156908568</c:v>
                </c:pt>
                <c:pt idx="4">
                  <c:v>4.2102180058552108</c:v>
                </c:pt>
                <c:pt idx="5">
                  <c:v>1.5619732438070741</c:v>
                </c:pt>
                <c:pt idx="6">
                  <c:v>2.3086460483679616</c:v>
                </c:pt>
                <c:pt idx="7">
                  <c:v>2.8967631408491741</c:v>
                </c:pt>
              </c:numCache>
            </c:numRef>
          </c:val>
          <c:smooth val="0"/>
        </c:ser>
        <c:dLbls>
          <c:showLegendKey val="0"/>
          <c:showVal val="0"/>
          <c:showCatName val="0"/>
          <c:showSerName val="0"/>
          <c:showPercent val="0"/>
          <c:showBubbleSize val="0"/>
        </c:dLbls>
        <c:marker val="1"/>
        <c:smooth val="0"/>
        <c:axId val="386408832"/>
        <c:axId val="386410368"/>
      </c:lineChart>
      <c:catAx>
        <c:axId val="386408832"/>
        <c:scaling>
          <c:orientation val="minMax"/>
        </c:scaling>
        <c:delete val="0"/>
        <c:axPos val="b"/>
        <c:numFmt formatCode="General" sourceLinked="1"/>
        <c:majorTickMark val="out"/>
        <c:minorTickMark val="none"/>
        <c:tickLblPos val="low"/>
        <c:crossAx val="386410368"/>
        <c:crosses val="autoZero"/>
        <c:auto val="1"/>
        <c:lblAlgn val="ctr"/>
        <c:lblOffset val="100"/>
        <c:noMultiLvlLbl val="0"/>
      </c:catAx>
      <c:valAx>
        <c:axId val="386410368"/>
        <c:scaling>
          <c:orientation val="minMax"/>
        </c:scaling>
        <c:delete val="0"/>
        <c:axPos val="l"/>
        <c:majorGridlines/>
        <c:numFmt formatCode="0.0" sourceLinked="1"/>
        <c:majorTickMark val="out"/>
        <c:minorTickMark val="none"/>
        <c:tickLblPos val="nextTo"/>
        <c:crossAx val="386408832"/>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'Charts 7.5 and 7.6'!$H$50</c:f>
              <c:strCache>
                <c:ptCount val="1"/>
                <c:pt idx="0">
                  <c:v>Trinidad and Tobago</c:v>
                </c:pt>
              </c:strCache>
            </c:strRef>
          </c:tx>
          <c:marker>
            <c:symbol val="none"/>
          </c:marker>
          <c:cat>
            <c:numRef>
              <c:f>'Charts 7.5 and 7.6'!$A$51:$A$58</c:f>
              <c:numCache>
                <c:formatCode>General</c:formatCode>
                <c:ptCount val="8"/>
                <c:pt idx="0">
                  <c:v>2011</c:v>
                </c:pt>
                <c:pt idx="1">
                  <c:v>2012</c:v>
                </c:pt>
                <c:pt idx="2">
                  <c:v>2013</c:v>
                </c:pt>
                <c:pt idx="3">
                  <c:v>2014</c:v>
                </c:pt>
                <c:pt idx="4">
                  <c:v>2015</c:v>
                </c:pt>
                <c:pt idx="5">
                  <c:v>2016</c:v>
                </c:pt>
                <c:pt idx="6">
                  <c:v>2017</c:v>
                </c:pt>
                <c:pt idx="7">
                  <c:v>2018</c:v>
                </c:pt>
              </c:numCache>
            </c:numRef>
          </c:cat>
          <c:val>
            <c:numRef>
              <c:f>'Charts 7.5 and 7.6'!$H$51:$H$58</c:f>
              <c:numCache>
                <c:formatCode>0.0</c:formatCode>
                <c:ptCount val="8"/>
                <c:pt idx="0">
                  <c:v>-2.5812023882432982</c:v>
                </c:pt>
                <c:pt idx="1">
                  <c:v>-2.4897806860082312</c:v>
                </c:pt>
                <c:pt idx="2">
                  <c:v>5.4382196852919407</c:v>
                </c:pt>
                <c:pt idx="3">
                  <c:v>7.6465511836780706</c:v>
                </c:pt>
                <c:pt idx="4">
                  <c:v>7.232158106536545</c:v>
                </c:pt>
                <c:pt idx="5">
                  <c:v>6.9430217893274033</c:v>
                </c:pt>
                <c:pt idx="6">
                  <c:v>6.6384548101398053</c:v>
                </c:pt>
                <c:pt idx="7">
                  <c:v>6.694881476271604</c:v>
                </c:pt>
              </c:numCache>
            </c:numRef>
          </c:val>
          <c:smooth val="0"/>
        </c:ser>
        <c:ser>
          <c:idx val="1"/>
          <c:order val="1"/>
          <c:tx>
            <c:strRef>
              <c:f>'Charts 7.5 and 7.6'!$I$50</c:f>
              <c:strCache>
                <c:ptCount val="1"/>
                <c:pt idx="0">
                  <c:v>stress</c:v>
                </c:pt>
              </c:strCache>
            </c:strRef>
          </c:tx>
          <c:spPr>
            <a:ln>
              <a:solidFill>
                <a:schemeClr val="accent1"/>
              </a:solidFill>
              <a:prstDash val="sysDash"/>
            </a:ln>
          </c:spPr>
          <c:marker>
            <c:symbol val="none"/>
          </c:marker>
          <c:cat>
            <c:numRef>
              <c:f>'Charts 7.5 and 7.6'!$A$51:$A$58</c:f>
              <c:numCache>
                <c:formatCode>General</c:formatCode>
                <c:ptCount val="8"/>
                <c:pt idx="0">
                  <c:v>2011</c:v>
                </c:pt>
                <c:pt idx="1">
                  <c:v>2012</c:v>
                </c:pt>
                <c:pt idx="2">
                  <c:v>2013</c:v>
                </c:pt>
                <c:pt idx="3">
                  <c:v>2014</c:v>
                </c:pt>
                <c:pt idx="4">
                  <c:v>2015</c:v>
                </c:pt>
                <c:pt idx="5">
                  <c:v>2016</c:v>
                </c:pt>
                <c:pt idx="6">
                  <c:v>2017</c:v>
                </c:pt>
                <c:pt idx="7">
                  <c:v>2018</c:v>
                </c:pt>
              </c:numCache>
            </c:numRef>
          </c:cat>
          <c:val>
            <c:numRef>
              <c:f>'Charts 7.5 and 7.6'!$I$51:$I$58</c:f>
              <c:numCache>
                <c:formatCode>0.0</c:formatCode>
                <c:ptCount val="8"/>
                <c:pt idx="0">
                  <c:v>-2.5812023882432982</c:v>
                </c:pt>
                <c:pt idx="1">
                  <c:v>-2.4897806860082312</c:v>
                </c:pt>
                <c:pt idx="2">
                  <c:v>5.35579922809697</c:v>
                </c:pt>
                <c:pt idx="3">
                  <c:v>7.464997080052683</c:v>
                </c:pt>
                <c:pt idx="4">
                  <c:v>1.029866998987444</c:v>
                </c:pt>
                <c:pt idx="5">
                  <c:v>2.249119740203767</c:v>
                </c:pt>
                <c:pt idx="6">
                  <c:v>11.000664300996817</c:v>
                </c:pt>
                <c:pt idx="7">
                  <c:v>8.9536089846663458</c:v>
                </c:pt>
              </c:numCache>
            </c:numRef>
          </c:val>
          <c:smooth val="0"/>
        </c:ser>
        <c:ser>
          <c:idx val="2"/>
          <c:order val="2"/>
          <c:tx>
            <c:strRef>
              <c:f>'Charts 7.5 and 7.6'!$J$50</c:f>
              <c:strCache>
                <c:ptCount val="1"/>
                <c:pt idx="0">
                  <c:v>Guyana</c:v>
                </c:pt>
              </c:strCache>
            </c:strRef>
          </c:tx>
          <c:marker>
            <c:symbol val="none"/>
          </c:marker>
          <c:cat>
            <c:numRef>
              <c:f>'Charts 7.5 and 7.6'!$A$51:$A$58</c:f>
              <c:numCache>
                <c:formatCode>General</c:formatCode>
                <c:ptCount val="8"/>
                <c:pt idx="0">
                  <c:v>2011</c:v>
                </c:pt>
                <c:pt idx="1">
                  <c:v>2012</c:v>
                </c:pt>
                <c:pt idx="2">
                  <c:v>2013</c:v>
                </c:pt>
                <c:pt idx="3">
                  <c:v>2014</c:v>
                </c:pt>
                <c:pt idx="4">
                  <c:v>2015</c:v>
                </c:pt>
                <c:pt idx="5">
                  <c:v>2016</c:v>
                </c:pt>
                <c:pt idx="6">
                  <c:v>2017</c:v>
                </c:pt>
                <c:pt idx="7">
                  <c:v>2018</c:v>
                </c:pt>
              </c:numCache>
            </c:numRef>
          </c:cat>
          <c:val>
            <c:numRef>
              <c:f>'Charts 7.5 and 7.6'!$J$51:$J$58</c:f>
              <c:numCache>
                <c:formatCode>0.0</c:formatCode>
                <c:ptCount val="8"/>
                <c:pt idx="0">
                  <c:v>5.4370598712544194</c:v>
                </c:pt>
                <c:pt idx="1">
                  <c:v>4.1400039837027549</c:v>
                </c:pt>
                <c:pt idx="2">
                  <c:v>5.0784470520980278</c:v>
                </c:pt>
                <c:pt idx="3">
                  <c:v>-3.9191344866734426</c:v>
                </c:pt>
                <c:pt idx="4">
                  <c:v>-0.13101410149177184</c:v>
                </c:pt>
                <c:pt idx="5">
                  <c:v>-0.50870170803409565</c:v>
                </c:pt>
                <c:pt idx="6">
                  <c:v>-1.253181455822542</c:v>
                </c:pt>
                <c:pt idx="7">
                  <c:v>-1.6414784734480037</c:v>
                </c:pt>
              </c:numCache>
            </c:numRef>
          </c:val>
          <c:smooth val="0"/>
        </c:ser>
        <c:ser>
          <c:idx val="3"/>
          <c:order val="3"/>
          <c:tx>
            <c:strRef>
              <c:f>'Charts 7.5 and 7.6'!$K$50</c:f>
              <c:strCache>
                <c:ptCount val="1"/>
                <c:pt idx="0">
                  <c:v>stress</c:v>
                </c:pt>
              </c:strCache>
            </c:strRef>
          </c:tx>
          <c:spPr>
            <a:ln>
              <a:solidFill>
                <a:schemeClr val="accent3">
                  <a:lumMod val="75000"/>
                </a:schemeClr>
              </a:solidFill>
              <a:prstDash val="sysDash"/>
            </a:ln>
          </c:spPr>
          <c:marker>
            <c:symbol val="none"/>
          </c:marker>
          <c:cat>
            <c:numRef>
              <c:f>'Charts 7.5 and 7.6'!$A$51:$A$58</c:f>
              <c:numCache>
                <c:formatCode>General</c:formatCode>
                <c:ptCount val="8"/>
                <c:pt idx="0">
                  <c:v>2011</c:v>
                </c:pt>
                <c:pt idx="1">
                  <c:v>2012</c:v>
                </c:pt>
                <c:pt idx="2">
                  <c:v>2013</c:v>
                </c:pt>
                <c:pt idx="3">
                  <c:v>2014</c:v>
                </c:pt>
                <c:pt idx="4">
                  <c:v>2015</c:v>
                </c:pt>
                <c:pt idx="5">
                  <c:v>2016</c:v>
                </c:pt>
                <c:pt idx="6">
                  <c:v>2017</c:v>
                </c:pt>
                <c:pt idx="7">
                  <c:v>2018</c:v>
                </c:pt>
              </c:numCache>
            </c:numRef>
          </c:cat>
          <c:val>
            <c:numRef>
              <c:f>'Charts 7.5 and 7.6'!$K$51:$K$58</c:f>
              <c:numCache>
                <c:formatCode>0.0</c:formatCode>
                <c:ptCount val="8"/>
                <c:pt idx="0">
                  <c:v>5.4370598712544194</c:v>
                </c:pt>
                <c:pt idx="1">
                  <c:v>4.1400039837027549</c:v>
                </c:pt>
                <c:pt idx="2">
                  <c:v>4.8975527730008963</c:v>
                </c:pt>
                <c:pt idx="3">
                  <c:v>-4.4282584397370925</c:v>
                </c:pt>
                <c:pt idx="4">
                  <c:v>-2.3160579282435236</c:v>
                </c:pt>
                <c:pt idx="5">
                  <c:v>-0.97798630337706527</c:v>
                </c:pt>
                <c:pt idx="6">
                  <c:v>-1.9666049942447046</c:v>
                </c:pt>
                <c:pt idx="7">
                  <c:v>-2.5008962174127021</c:v>
                </c:pt>
              </c:numCache>
            </c:numRef>
          </c:val>
          <c:smooth val="0"/>
        </c:ser>
        <c:ser>
          <c:idx val="4"/>
          <c:order val="4"/>
          <c:tx>
            <c:strRef>
              <c:f>'Charts 7.5 and 7.6'!$L$50</c:f>
              <c:strCache>
                <c:ptCount val="1"/>
                <c:pt idx="0">
                  <c:v>Suriname</c:v>
                </c:pt>
              </c:strCache>
            </c:strRef>
          </c:tx>
          <c:spPr>
            <a:ln>
              <a:solidFill>
                <a:srgbClr val="C00000"/>
              </a:solidFill>
            </a:ln>
          </c:spPr>
          <c:marker>
            <c:symbol val="none"/>
          </c:marker>
          <c:cat>
            <c:numRef>
              <c:f>'Charts 7.5 and 7.6'!$A$51:$A$58</c:f>
              <c:numCache>
                <c:formatCode>General</c:formatCode>
                <c:ptCount val="8"/>
                <c:pt idx="0">
                  <c:v>2011</c:v>
                </c:pt>
                <c:pt idx="1">
                  <c:v>2012</c:v>
                </c:pt>
                <c:pt idx="2">
                  <c:v>2013</c:v>
                </c:pt>
                <c:pt idx="3">
                  <c:v>2014</c:v>
                </c:pt>
                <c:pt idx="4">
                  <c:v>2015</c:v>
                </c:pt>
                <c:pt idx="5">
                  <c:v>2016</c:v>
                </c:pt>
                <c:pt idx="6">
                  <c:v>2017</c:v>
                </c:pt>
                <c:pt idx="7">
                  <c:v>2018</c:v>
                </c:pt>
              </c:numCache>
            </c:numRef>
          </c:cat>
          <c:val>
            <c:numRef>
              <c:f>'Charts 7.5 and 7.6'!$L$51:$L$58</c:f>
              <c:numCache>
                <c:formatCode>0.0</c:formatCode>
                <c:ptCount val="8"/>
                <c:pt idx="0">
                  <c:v>4.7090117190898013</c:v>
                </c:pt>
                <c:pt idx="1">
                  <c:v>7.0466998013256443</c:v>
                </c:pt>
                <c:pt idx="2">
                  <c:v>5.6841771663509064</c:v>
                </c:pt>
                <c:pt idx="3">
                  <c:v>-0.62493908175530066</c:v>
                </c:pt>
                <c:pt idx="4">
                  <c:v>-5.2678736570216529</c:v>
                </c:pt>
                <c:pt idx="5">
                  <c:v>-2.2476552306422093</c:v>
                </c:pt>
                <c:pt idx="6">
                  <c:v>-2.4981662042867754</c:v>
                </c:pt>
                <c:pt idx="7">
                  <c:v>-2.8746719791564601</c:v>
                </c:pt>
              </c:numCache>
            </c:numRef>
          </c:val>
          <c:smooth val="0"/>
        </c:ser>
        <c:ser>
          <c:idx val="5"/>
          <c:order val="5"/>
          <c:tx>
            <c:strRef>
              <c:f>'Charts 7.5 and 7.6'!$M$50</c:f>
              <c:strCache>
                <c:ptCount val="1"/>
                <c:pt idx="0">
                  <c:v>stress</c:v>
                </c:pt>
              </c:strCache>
            </c:strRef>
          </c:tx>
          <c:spPr>
            <a:ln>
              <a:solidFill>
                <a:srgbClr val="C00000"/>
              </a:solidFill>
              <a:prstDash val="sysDash"/>
            </a:ln>
          </c:spPr>
          <c:marker>
            <c:symbol val="none"/>
          </c:marker>
          <c:cat>
            <c:numRef>
              <c:f>'Charts 7.5 and 7.6'!$A$51:$A$58</c:f>
              <c:numCache>
                <c:formatCode>General</c:formatCode>
                <c:ptCount val="8"/>
                <c:pt idx="0">
                  <c:v>2011</c:v>
                </c:pt>
                <c:pt idx="1">
                  <c:v>2012</c:v>
                </c:pt>
                <c:pt idx="2">
                  <c:v>2013</c:v>
                </c:pt>
                <c:pt idx="3">
                  <c:v>2014</c:v>
                </c:pt>
                <c:pt idx="4">
                  <c:v>2015</c:v>
                </c:pt>
                <c:pt idx="5">
                  <c:v>2016</c:v>
                </c:pt>
                <c:pt idx="6">
                  <c:v>2017</c:v>
                </c:pt>
                <c:pt idx="7">
                  <c:v>2018</c:v>
                </c:pt>
              </c:numCache>
            </c:numRef>
          </c:cat>
          <c:val>
            <c:numRef>
              <c:f>'Charts 7.5 and 7.6'!$M$51:$M$58</c:f>
              <c:numCache>
                <c:formatCode>0.0</c:formatCode>
                <c:ptCount val="8"/>
                <c:pt idx="0">
                  <c:v>4.7090117190898013</c:v>
                </c:pt>
                <c:pt idx="1">
                  <c:v>7.0466998013256443</c:v>
                </c:pt>
                <c:pt idx="2">
                  <c:v>5.832344465518787</c:v>
                </c:pt>
                <c:pt idx="3">
                  <c:v>-0.92648146615766791</c:v>
                </c:pt>
                <c:pt idx="4">
                  <c:v>-7.1895551252626717</c:v>
                </c:pt>
                <c:pt idx="5">
                  <c:v>-2.8921529648642519</c:v>
                </c:pt>
                <c:pt idx="6">
                  <c:v>-2.9937716740328284</c:v>
                </c:pt>
                <c:pt idx="7">
                  <c:v>-4.1925751154053899</c:v>
                </c:pt>
              </c:numCache>
            </c:numRef>
          </c:val>
          <c:smooth val="0"/>
        </c:ser>
        <c:dLbls>
          <c:showLegendKey val="0"/>
          <c:showVal val="0"/>
          <c:showCatName val="0"/>
          <c:showSerName val="0"/>
          <c:showPercent val="0"/>
          <c:showBubbleSize val="0"/>
        </c:dLbls>
        <c:marker val="1"/>
        <c:smooth val="0"/>
        <c:axId val="386430464"/>
        <c:axId val="386432000"/>
      </c:lineChart>
      <c:catAx>
        <c:axId val="386430464"/>
        <c:scaling>
          <c:orientation val="minMax"/>
        </c:scaling>
        <c:delete val="0"/>
        <c:axPos val="b"/>
        <c:numFmt formatCode="General" sourceLinked="1"/>
        <c:majorTickMark val="out"/>
        <c:minorTickMark val="none"/>
        <c:tickLblPos val="low"/>
        <c:crossAx val="386432000"/>
        <c:crosses val="autoZero"/>
        <c:auto val="1"/>
        <c:lblAlgn val="ctr"/>
        <c:lblOffset val="100"/>
        <c:noMultiLvlLbl val="0"/>
      </c:catAx>
      <c:valAx>
        <c:axId val="386432000"/>
        <c:scaling>
          <c:orientation val="minMax"/>
        </c:scaling>
        <c:delete val="0"/>
        <c:axPos val="l"/>
        <c:majorGridlines/>
        <c:numFmt formatCode="0.0" sourceLinked="1"/>
        <c:majorTickMark val="out"/>
        <c:minorTickMark val="none"/>
        <c:tickLblPos val="nextTo"/>
        <c:crossAx val="386430464"/>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1"/>
          <c:order val="0"/>
          <c:tx>
            <c:strRef>
              <c:f>'Charts 7.5 and 7.6'!$C$61</c:f>
              <c:strCache>
                <c:ptCount val="1"/>
                <c:pt idx="0">
                  <c:v>Barbados</c:v>
                </c:pt>
              </c:strCache>
            </c:strRef>
          </c:tx>
          <c:spPr>
            <a:solidFill>
              <a:schemeClr val="bg1">
                <a:lumMod val="65000"/>
              </a:schemeClr>
            </a:solidFill>
          </c:spPr>
          <c:cat>
            <c:numRef>
              <c:f>'Charts 7.5 and 7.6'!$A$63:$A$69</c:f>
              <c:numCache>
                <c:formatCode>General</c:formatCode>
                <c:ptCount val="7"/>
                <c:pt idx="0">
                  <c:v>2012</c:v>
                </c:pt>
                <c:pt idx="1">
                  <c:v>2013</c:v>
                </c:pt>
                <c:pt idx="2">
                  <c:v>2014</c:v>
                </c:pt>
                <c:pt idx="3">
                  <c:v>2015</c:v>
                </c:pt>
                <c:pt idx="4">
                  <c:v>2016</c:v>
                </c:pt>
                <c:pt idx="5">
                  <c:v>2017</c:v>
                </c:pt>
                <c:pt idx="6">
                  <c:v>2018</c:v>
                </c:pt>
              </c:numCache>
            </c:numRef>
          </c:cat>
          <c:val>
            <c:numRef>
              <c:f>'Charts 7.5 and 7.6'!$J$63:$J$69</c:f>
              <c:numCache>
                <c:formatCode>0.0</c:formatCode>
                <c:ptCount val="7"/>
                <c:pt idx="0">
                  <c:v>0</c:v>
                </c:pt>
                <c:pt idx="1">
                  <c:v>0.43871005391530105</c:v>
                </c:pt>
                <c:pt idx="2">
                  <c:v>-1.6539360414419804</c:v>
                </c:pt>
                <c:pt idx="3">
                  <c:v>-5.4055787296170337</c:v>
                </c:pt>
                <c:pt idx="4">
                  <c:v>-5.7286949968176657</c:v>
                </c:pt>
                <c:pt idx="5">
                  <c:v>-8.0044829526933796</c:v>
                </c:pt>
                <c:pt idx="6">
                  <c:v>-12.059905372557679</c:v>
                </c:pt>
              </c:numCache>
            </c:numRef>
          </c:val>
        </c:ser>
        <c:ser>
          <c:idx val="2"/>
          <c:order val="1"/>
          <c:tx>
            <c:strRef>
              <c:f>'Charts 7.5 and 7.6'!$D$61</c:f>
              <c:strCache>
                <c:ptCount val="1"/>
                <c:pt idx="0">
                  <c:v>Jamaica</c:v>
                </c:pt>
              </c:strCache>
            </c:strRef>
          </c:tx>
          <c:spPr>
            <a:solidFill>
              <a:schemeClr val="tx1"/>
            </a:solidFill>
          </c:spPr>
          <c:cat>
            <c:numRef>
              <c:f>'Charts 7.5 and 7.6'!$A$63:$A$69</c:f>
              <c:numCache>
                <c:formatCode>General</c:formatCode>
                <c:ptCount val="7"/>
                <c:pt idx="0">
                  <c:v>2012</c:v>
                </c:pt>
                <c:pt idx="1">
                  <c:v>2013</c:v>
                </c:pt>
                <c:pt idx="2">
                  <c:v>2014</c:v>
                </c:pt>
                <c:pt idx="3">
                  <c:v>2015</c:v>
                </c:pt>
                <c:pt idx="4">
                  <c:v>2016</c:v>
                </c:pt>
                <c:pt idx="5">
                  <c:v>2017</c:v>
                </c:pt>
                <c:pt idx="6">
                  <c:v>2018</c:v>
                </c:pt>
              </c:numCache>
            </c:numRef>
          </c:cat>
          <c:val>
            <c:numRef>
              <c:f>'Charts 7.5 and 7.6'!$K$63:$K$69</c:f>
              <c:numCache>
                <c:formatCode>0.0</c:formatCode>
                <c:ptCount val="7"/>
                <c:pt idx="0">
                  <c:v>0</c:v>
                </c:pt>
                <c:pt idx="1">
                  <c:v>-4.5045554077319139E-2</c:v>
                </c:pt>
                <c:pt idx="2">
                  <c:v>-0.35296548136770411</c:v>
                </c:pt>
                <c:pt idx="3">
                  <c:v>0.51367037464727616</c:v>
                </c:pt>
                <c:pt idx="4">
                  <c:v>-1.8437134955218966</c:v>
                </c:pt>
                <c:pt idx="5">
                  <c:v>-3.695380711723999</c:v>
                </c:pt>
                <c:pt idx="6">
                  <c:v>-4.9291452453936273</c:v>
                </c:pt>
              </c:numCache>
            </c:numRef>
          </c:val>
        </c:ser>
        <c:ser>
          <c:idx val="0"/>
          <c:order val="2"/>
          <c:tx>
            <c:strRef>
              <c:f>'Charts 7.5 and 7.6'!$B$61</c:f>
              <c:strCache>
                <c:ptCount val="1"/>
                <c:pt idx="0">
                  <c:v>Bahamas</c:v>
                </c:pt>
              </c:strCache>
            </c:strRef>
          </c:tx>
          <c:spPr>
            <a:pattFill prst="wdUpDiag">
              <a:fgClr>
                <a:schemeClr val="tx1"/>
              </a:fgClr>
              <a:bgClr>
                <a:schemeClr val="bg1"/>
              </a:bgClr>
            </a:pattFill>
            <a:ln>
              <a:solidFill>
                <a:schemeClr val="tx1"/>
              </a:solidFill>
            </a:ln>
          </c:spPr>
          <c:cat>
            <c:numRef>
              <c:f>'Charts 7.5 and 7.6'!$A$63:$A$69</c:f>
              <c:numCache>
                <c:formatCode>General</c:formatCode>
                <c:ptCount val="7"/>
                <c:pt idx="0">
                  <c:v>2012</c:v>
                </c:pt>
                <c:pt idx="1">
                  <c:v>2013</c:v>
                </c:pt>
                <c:pt idx="2">
                  <c:v>2014</c:v>
                </c:pt>
                <c:pt idx="3">
                  <c:v>2015</c:v>
                </c:pt>
                <c:pt idx="4">
                  <c:v>2016</c:v>
                </c:pt>
                <c:pt idx="5">
                  <c:v>2017</c:v>
                </c:pt>
                <c:pt idx="6">
                  <c:v>2018</c:v>
                </c:pt>
              </c:numCache>
            </c:numRef>
          </c:cat>
          <c:val>
            <c:numRef>
              <c:f>'Charts 7.5 and 7.6'!$I$63:$I$69</c:f>
              <c:numCache>
                <c:formatCode>0.0</c:formatCode>
                <c:ptCount val="7"/>
                <c:pt idx="0">
                  <c:v>0</c:v>
                </c:pt>
                <c:pt idx="1">
                  <c:v>-9.1071995534193206E-2</c:v>
                </c:pt>
                <c:pt idx="2">
                  <c:v>-0.4160194700739055</c:v>
                </c:pt>
                <c:pt idx="3">
                  <c:v>-0.18421935064475292</c:v>
                </c:pt>
                <c:pt idx="4">
                  <c:v>-1.2380514194576477</c:v>
                </c:pt>
                <c:pt idx="5">
                  <c:v>-2.7888930046248817</c:v>
                </c:pt>
                <c:pt idx="6">
                  <c:v>-3.4172695269198101</c:v>
                </c:pt>
              </c:numCache>
            </c:numRef>
          </c:val>
        </c:ser>
        <c:dLbls>
          <c:showLegendKey val="0"/>
          <c:showVal val="0"/>
          <c:showCatName val="0"/>
          <c:showSerName val="0"/>
          <c:showPercent val="0"/>
          <c:showBubbleSize val="0"/>
        </c:dLbls>
        <c:axId val="386462080"/>
        <c:axId val="386463616"/>
      </c:areaChart>
      <c:catAx>
        <c:axId val="386462080"/>
        <c:scaling>
          <c:orientation val="minMax"/>
        </c:scaling>
        <c:delete val="0"/>
        <c:axPos val="b"/>
        <c:numFmt formatCode="General" sourceLinked="1"/>
        <c:majorTickMark val="out"/>
        <c:minorTickMark val="none"/>
        <c:tickLblPos val="low"/>
        <c:crossAx val="386463616"/>
        <c:crosses val="autoZero"/>
        <c:auto val="1"/>
        <c:lblAlgn val="ctr"/>
        <c:lblOffset val="100"/>
        <c:noMultiLvlLbl val="0"/>
      </c:catAx>
      <c:valAx>
        <c:axId val="386463616"/>
        <c:scaling>
          <c:orientation val="minMax"/>
        </c:scaling>
        <c:delete val="0"/>
        <c:axPos val="l"/>
        <c:majorGridlines/>
        <c:numFmt formatCode="0.0" sourceLinked="1"/>
        <c:majorTickMark val="out"/>
        <c:minorTickMark val="none"/>
        <c:tickLblPos val="nextTo"/>
        <c:crossAx val="386462080"/>
        <c:crosses val="autoZero"/>
        <c:crossBetween val="midCat"/>
      </c:valAx>
    </c:plotArea>
    <c:legend>
      <c:legendPos val="b"/>
      <c:overlay val="0"/>
    </c:legend>
    <c:plotVisOnly val="1"/>
    <c:dispBlanksAs val="zero"/>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1"/>
          <c:order val="0"/>
          <c:tx>
            <c:strRef>
              <c:f>'Charts 7.5 and 7.6'!$E$61</c:f>
              <c:strCache>
                <c:ptCount val="1"/>
                <c:pt idx="0">
                  <c:v>Trinidad and Tobago</c:v>
                </c:pt>
              </c:strCache>
            </c:strRef>
          </c:tx>
          <c:spPr>
            <a:solidFill>
              <a:schemeClr val="bg1">
                <a:lumMod val="65000"/>
              </a:schemeClr>
            </a:solidFill>
          </c:spPr>
          <c:cat>
            <c:numRef>
              <c:f>'Charts 7.5 and 7.6'!$A$63:$A$69</c:f>
              <c:numCache>
                <c:formatCode>General</c:formatCode>
                <c:ptCount val="7"/>
                <c:pt idx="0">
                  <c:v>2012</c:v>
                </c:pt>
                <c:pt idx="1">
                  <c:v>2013</c:v>
                </c:pt>
                <c:pt idx="2">
                  <c:v>2014</c:v>
                </c:pt>
                <c:pt idx="3">
                  <c:v>2015</c:v>
                </c:pt>
                <c:pt idx="4">
                  <c:v>2016</c:v>
                </c:pt>
                <c:pt idx="5">
                  <c:v>2017</c:v>
                </c:pt>
                <c:pt idx="6">
                  <c:v>2018</c:v>
                </c:pt>
              </c:numCache>
            </c:numRef>
          </c:cat>
          <c:val>
            <c:numRef>
              <c:f>'Charts 7.5 and 7.6'!$E$63:$E$69</c:f>
              <c:numCache>
                <c:formatCode>0.0</c:formatCode>
                <c:ptCount val="7"/>
                <c:pt idx="0">
                  <c:v>0</c:v>
                </c:pt>
                <c:pt idx="1">
                  <c:v>-8.2420457194970709E-2</c:v>
                </c:pt>
                <c:pt idx="2">
                  <c:v>-0.1815541036253876</c:v>
                </c:pt>
                <c:pt idx="3">
                  <c:v>-6.202291107549101</c:v>
                </c:pt>
                <c:pt idx="4">
                  <c:v>-4.6939020491236363</c:v>
                </c:pt>
                <c:pt idx="5">
                  <c:v>4.3622094908570119</c:v>
                </c:pt>
                <c:pt idx="6">
                  <c:v>2.2587275083947418</c:v>
                </c:pt>
              </c:numCache>
            </c:numRef>
          </c:val>
        </c:ser>
        <c:ser>
          <c:idx val="2"/>
          <c:order val="1"/>
          <c:tx>
            <c:strRef>
              <c:f>'Charts 7.5 and 7.6'!$G$61</c:f>
              <c:strCache>
                <c:ptCount val="1"/>
                <c:pt idx="0">
                  <c:v>Suriname</c:v>
                </c:pt>
              </c:strCache>
            </c:strRef>
          </c:tx>
          <c:spPr>
            <a:solidFill>
              <a:schemeClr val="tx1"/>
            </a:solidFill>
          </c:spPr>
          <c:cat>
            <c:numRef>
              <c:f>'Charts 7.5 and 7.6'!$A$63:$A$69</c:f>
              <c:numCache>
                <c:formatCode>General</c:formatCode>
                <c:ptCount val="7"/>
                <c:pt idx="0">
                  <c:v>2012</c:v>
                </c:pt>
                <c:pt idx="1">
                  <c:v>2013</c:v>
                </c:pt>
                <c:pt idx="2">
                  <c:v>2014</c:v>
                </c:pt>
                <c:pt idx="3">
                  <c:v>2015</c:v>
                </c:pt>
                <c:pt idx="4">
                  <c:v>2016</c:v>
                </c:pt>
                <c:pt idx="5">
                  <c:v>2017</c:v>
                </c:pt>
                <c:pt idx="6">
                  <c:v>2018</c:v>
                </c:pt>
              </c:numCache>
            </c:numRef>
          </c:cat>
          <c:val>
            <c:numRef>
              <c:f>'Charts 7.5 and 7.6'!$G$63:$G$69</c:f>
              <c:numCache>
                <c:formatCode>0.0</c:formatCode>
                <c:ptCount val="7"/>
                <c:pt idx="0">
                  <c:v>0</c:v>
                </c:pt>
                <c:pt idx="1">
                  <c:v>0.14816729916788063</c:v>
                </c:pt>
                <c:pt idx="2">
                  <c:v>-0.30154238440236725</c:v>
                </c:pt>
                <c:pt idx="3">
                  <c:v>-1.9216814682410188</c:v>
                </c:pt>
                <c:pt idx="4">
                  <c:v>-0.6444977342220426</c:v>
                </c:pt>
                <c:pt idx="5">
                  <c:v>-0.49560546974605302</c:v>
                </c:pt>
                <c:pt idx="6">
                  <c:v>-1.3179031362489297</c:v>
                </c:pt>
              </c:numCache>
            </c:numRef>
          </c:val>
        </c:ser>
        <c:ser>
          <c:idx val="0"/>
          <c:order val="2"/>
          <c:tx>
            <c:strRef>
              <c:f>'Charts 7.5 and 7.6'!$F$61</c:f>
              <c:strCache>
                <c:ptCount val="1"/>
                <c:pt idx="0">
                  <c:v>Guyana</c:v>
                </c:pt>
              </c:strCache>
            </c:strRef>
          </c:tx>
          <c:spPr>
            <a:pattFill prst="wdUpDiag">
              <a:fgClr>
                <a:schemeClr val="tx1"/>
              </a:fgClr>
              <a:bgClr>
                <a:schemeClr val="bg1"/>
              </a:bgClr>
            </a:pattFill>
            <a:ln>
              <a:solidFill>
                <a:schemeClr val="tx1"/>
              </a:solidFill>
            </a:ln>
          </c:spPr>
          <c:cat>
            <c:numRef>
              <c:f>'Charts 7.5 and 7.6'!$A$63:$A$69</c:f>
              <c:numCache>
                <c:formatCode>General</c:formatCode>
                <c:ptCount val="7"/>
                <c:pt idx="0">
                  <c:v>2012</c:v>
                </c:pt>
                <c:pt idx="1">
                  <c:v>2013</c:v>
                </c:pt>
                <c:pt idx="2">
                  <c:v>2014</c:v>
                </c:pt>
                <c:pt idx="3">
                  <c:v>2015</c:v>
                </c:pt>
                <c:pt idx="4">
                  <c:v>2016</c:v>
                </c:pt>
                <c:pt idx="5">
                  <c:v>2017</c:v>
                </c:pt>
                <c:pt idx="6">
                  <c:v>2018</c:v>
                </c:pt>
              </c:numCache>
            </c:numRef>
          </c:cat>
          <c:val>
            <c:numRef>
              <c:f>'Charts 7.5 and 7.6'!$F$63:$F$69</c:f>
              <c:numCache>
                <c:formatCode>0.0</c:formatCode>
                <c:ptCount val="7"/>
                <c:pt idx="0">
                  <c:v>0</c:v>
                </c:pt>
                <c:pt idx="1">
                  <c:v>-0.18089427909713152</c:v>
                </c:pt>
                <c:pt idx="2">
                  <c:v>-0.50912395306364999</c:v>
                </c:pt>
                <c:pt idx="3">
                  <c:v>-2.1850438267517518</c:v>
                </c:pt>
                <c:pt idx="4">
                  <c:v>-0.46928459534296962</c:v>
                </c:pt>
                <c:pt idx="5">
                  <c:v>-0.71342353842216255</c:v>
                </c:pt>
                <c:pt idx="6">
                  <c:v>-0.85941774396469839</c:v>
                </c:pt>
              </c:numCache>
            </c:numRef>
          </c:val>
        </c:ser>
        <c:dLbls>
          <c:showLegendKey val="0"/>
          <c:showVal val="0"/>
          <c:showCatName val="0"/>
          <c:showSerName val="0"/>
          <c:showPercent val="0"/>
          <c:showBubbleSize val="0"/>
        </c:dLbls>
        <c:axId val="394472448"/>
        <c:axId val="394490624"/>
      </c:areaChart>
      <c:catAx>
        <c:axId val="394472448"/>
        <c:scaling>
          <c:orientation val="minMax"/>
        </c:scaling>
        <c:delete val="0"/>
        <c:axPos val="b"/>
        <c:numFmt formatCode="General" sourceLinked="1"/>
        <c:majorTickMark val="out"/>
        <c:minorTickMark val="none"/>
        <c:tickLblPos val="low"/>
        <c:crossAx val="394490624"/>
        <c:crosses val="autoZero"/>
        <c:auto val="1"/>
        <c:lblAlgn val="ctr"/>
        <c:lblOffset val="100"/>
        <c:noMultiLvlLbl val="0"/>
      </c:catAx>
      <c:valAx>
        <c:axId val="394490624"/>
        <c:scaling>
          <c:orientation val="minMax"/>
        </c:scaling>
        <c:delete val="0"/>
        <c:axPos val="l"/>
        <c:majorGridlines/>
        <c:numFmt formatCode="0.0" sourceLinked="1"/>
        <c:majorTickMark val="out"/>
        <c:minorTickMark val="none"/>
        <c:tickLblPos val="nextTo"/>
        <c:crossAx val="394472448"/>
        <c:crosses val="autoZero"/>
        <c:crossBetween val="midCat"/>
      </c:valAx>
    </c:plotArea>
    <c:legend>
      <c:legendPos val="r"/>
      <c:overlay val="0"/>
    </c:legend>
    <c:plotVisOnly val="1"/>
    <c:dispBlanksAs val="zero"/>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a:t>Bahamas</a:t>
            </a:r>
          </a:p>
        </c:rich>
      </c:tx>
      <c:layout/>
      <c:overlay val="1"/>
    </c:title>
    <c:autoTitleDeleted val="0"/>
    <c:plotArea>
      <c:layout/>
      <c:areaChart>
        <c:grouping val="standard"/>
        <c:varyColors val="0"/>
        <c:ser>
          <c:idx val="3"/>
          <c:order val="0"/>
          <c:tx>
            <c:strRef>
              <c:f>'Charts 7.5 and 7.6'!$W$61</c:f>
              <c:strCache>
                <c:ptCount val="1"/>
                <c:pt idx="0">
                  <c:v>Bahamas</c:v>
                </c:pt>
              </c:strCache>
            </c:strRef>
          </c:tx>
          <c:spPr>
            <a:pattFill prst="ltUpDiag">
              <a:fgClr>
                <a:schemeClr val="accent3">
                  <a:lumMod val="75000"/>
                </a:schemeClr>
              </a:fgClr>
              <a:bgClr>
                <a:schemeClr val="bg1"/>
              </a:bgClr>
            </a:pattFill>
            <a:ln w="19050">
              <a:noFill/>
            </a:ln>
          </c:spPr>
          <c:val>
            <c:numRef>
              <c:f>'Charts 7.5 and 7.6'!$W$62:$W$69</c:f>
              <c:numCache>
                <c:formatCode>General</c:formatCode>
                <c:ptCount val="8"/>
                <c:pt idx="0">
                  <c:v>1.659</c:v>
                </c:pt>
                <c:pt idx="1">
                  <c:v>1.8320000000000001</c:v>
                </c:pt>
                <c:pt idx="2">
                  <c:v>1.9</c:v>
                </c:pt>
                <c:pt idx="3">
                  <c:v>2.1</c:v>
                </c:pt>
                <c:pt idx="4">
                  <c:v>2.4</c:v>
                </c:pt>
                <c:pt idx="5">
                  <c:v>2.4</c:v>
                </c:pt>
                <c:pt idx="6">
                  <c:v>2.5</c:v>
                </c:pt>
                <c:pt idx="7">
                  <c:v>2.5</c:v>
                </c:pt>
              </c:numCache>
            </c:numRef>
          </c:val>
        </c:ser>
        <c:ser>
          <c:idx val="0"/>
          <c:order val="1"/>
          <c:tx>
            <c:strRef>
              <c:f>'Charts 7.5 and 7.6'!$AD$61</c:f>
              <c:strCache>
                <c:ptCount val="1"/>
                <c:pt idx="0">
                  <c:v>Bahamas</c:v>
                </c:pt>
              </c:strCache>
            </c:strRef>
          </c:tx>
          <c:spPr>
            <a:solidFill>
              <a:schemeClr val="bg1"/>
            </a:solidFill>
            <a:ln w="19050">
              <a:noFill/>
              <a:prstDash val="solid"/>
            </a:ln>
          </c:spPr>
          <c:val>
            <c:numRef>
              <c:f>'Charts 7.5 and 7.6'!$AD$62:$AD$69</c:f>
              <c:numCache>
                <c:formatCode>0.0</c:formatCode>
                <c:ptCount val="8"/>
                <c:pt idx="0">
                  <c:v>1.659</c:v>
                </c:pt>
                <c:pt idx="1">
                  <c:v>1.8320000000000001</c:v>
                </c:pt>
                <c:pt idx="2">
                  <c:v>1.8089280044658067</c:v>
                </c:pt>
                <c:pt idx="3">
                  <c:v>1.7750525254602878</c:v>
                </c:pt>
                <c:pt idx="4">
                  <c:v>2.6318001194291525</c:v>
                </c:pt>
                <c:pt idx="5">
                  <c:v>1.3461679311871051</c:v>
                </c:pt>
                <c:pt idx="6">
                  <c:v>0.94915841483276608</c:v>
                </c:pt>
                <c:pt idx="7">
                  <c:v>1.8716234777050715</c:v>
                </c:pt>
              </c:numCache>
            </c:numRef>
          </c:val>
        </c:ser>
        <c:dLbls>
          <c:showLegendKey val="0"/>
          <c:showVal val="0"/>
          <c:showCatName val="0"/>
          <c:showSerName val="0"/>
          <c:showPercent val="0"/>
          <c:showBubbleSize val="0"/>
        </c:dLbls>
        <c:axId val="394521600"/>
        <c:axId val="394597120"/>
      </c:areaChart>
      <c:lineChart>
        <c:grouping val="standard"/>
        <c:varyColors val="0"/>
        <c:ser>
          <c:idx val="1"/>
          <c:order val="2"/>
          <c:spPr>
            <a:ln>
              <a:solidFill>
                <a:schemeClr val="accent3"/>
              </a:solidFill>
            </a:ln>
          </c:spPr>
          <c:marker>
            <c:symbol val="none"/>
          </c:marker>
          <c:val>
            <c:numRef>
              <c:f>'Charts 7.5 and 7.6'!$W$62:$W$69</c:f>
              <c:numCache>
                <c:formatCode>General</c:formatCode>
                <c:ptCount val="8"/>
                <c:pt idx="0">
                  <c:v>1.659</c:v>
                </c:pt>
                <c:pt idx="1">
                  <c:v>1.8320000000000001</c:v>
                </c:pt>
                <c:pt idx="2">
                  <c:v>1.9</c:v>
                </c:pt>
                <c:pt idx="3">
                  <c:v>2.1</c:v>
                </c:pt>
                <c:pt idx="4">
                  <c:v>2.4</c:v>
                </c:pt>
                <c:pt idx="5">
                  <c:v>2.4</c:v>
                </c:pt>
                <c:pt idx="6">
                  <c:v>2.5</c:v>
                </c:pt>
                <c:pt idx="7">
                  <c:v>2.5</c:v>
                </c:pt>
              </c:numCache>
            </c:numRef>
          </c:val>
          <c:smooth val="0"/>
        </c:ser>
        <c:ser>
          <c:idx val="2"/>
          <c:order val="3"/>
          <c:spPr>
            <a:ln w="28575">
              <a:solidFill>
                <a:schemeClr val="accent3"/>
              </a:solidFill>
              <a:prstDash val="dash"/>
            </a:ln>
          </c:spPr>
          <c:marker>
            <c:symbol val="none"/>
          </c:marker>
          <c:val>
            <c:numRef>
              <c:f>'Charts 7.5 and 7.6'!$AD$62:$AD$69</c:f>
              <c:numCache>
                <c:formatCode>0.0</c:formatCode>
                <c:ptCount val="8"/>
                <c:pt idx="0">
                  <c:v>1.659</c:v>
                </c:pt>
                <c:pt idx="1">
                  <c:v>1.8320000000000001</c:v>
                </c:pt>
                <c:pt idx="2">
                  <c:v>1.8089280044658067</c:v>
                </c:pt>
                <c:pt idx="3">
                  <c:v>1.7750525254602878</c:v>
                </c:pt>
                <c:pt idx="4">
                  <c:v>2.6318001194291525</c:v>
                </c:pt>
                <c:pt idx="5">
                  <c:v>1.3461679311871051</c:v>
                </c:pt>
                <c:pt idx="6">
                  <c:v>0.94915841483276608</c:v>
                </c:pt>
                <c:pt idx="7">
                  <c:v>1.8716234777050715</c:v>
                </c:pt>
              </c:numCache>
            </c:numRef>
          </c:val>
          <c:smooth val="0"/>
        </c:ser>
        <c:dLbls>
          <c:showLegendKey val="0"/>
          <c:showVal val="0"/>
          <c:showCatName val="0"/>
          <c:showSerName val="0"/>
          <c:showPercent val="0"/>
          <c:showBubbleSize val="0"/>
        </c:dLbls>
        <c:marker val="1"/>
        <c:smooth val="0"/>
        <c:axId val="394521600"/>
        <c:axId val="394597120"/>
      </c:lineChart>
      <c:catAx>
        <c:axId val="394521600"/>
        <c:scaling>
          <c:orientation val="minMax"/>
        </c:scaling>
        <c:delete val="0"/>
        <c:axPos val="b"/>
        <c:majorTickMark val="out"/>
        <c:minorTickMark val="none"/>
        <c:tickLblPos val="nextTo"/>
        <c:txPr>
          <a:bodyPr/>
          <a:lstStyle/>
          <a:p>
            <a:pPr>
              <a:defRPr>
                <a:solidFill>
                  <a:schemeClr val="bg1"/>
                </a:solidFill>
              </a:defRPr>
            </a:pPr>
            <a:endParaRPr lang="en-US"/>
          </a:p>
        </c:txPr>
        <c:crossAx val="394597120"/>
        <c:crosses val="autoZero"/>
        <c:auto val="1"/>
        <c:lblAlgn val="ctr"/>
        <c:lblOffset val="100"/>
        <c:noMultiLvlLbl val="0"/>
      </c:catAx>
      <c:valAx>
        <c:axId val="394597120"/>
        <c:scaling>
          <c:orientation val="minMax"/>
          <c:min val="0.5"/>
        </c:scaling>
        <c:delete val="0"/>
        <c:axPos val="l"/>
        <c:numFmt formatCode="#,##0.0" sourceLinked="0"/>
        <c:majorTickMark val="out"/>
        <c:minorTickMark val="none"/>
        <c:tickLblPos val="nextTo"/>
        <c:crossAx val="394521600"/>
        <c:crosses val="autoZero"/>
        <c:crossBetween val="between"/>
      </c:valAx>
    </c:plotArea>
    <c:plotVisOnly val="1"/>
    <c:dispBlanksAs val="gap"/>
    <c:showDLblsOverMax val="0"/>
  </c:chart>
  <c:spPr>
    <a:ln>
      <a:noFill/>
    </a:ln>
  </c:sp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a:t>Barbados</a:t>
            </a:r>
          </a:p>
        </c:rich>
      </c:tx>
      <c:layout/>
      <c:overlay val="1"/>
    </c:title>
    <c:autoTitleDeleted val="0"/>
    <c:plotArea>
      <c:layout/>
      <c:areaChart>
        <c:grouping val="standard"/>
        <c:varyColors val="0"/>
        <c:ser>
          <c:idx val="3"/>
          <c:order val="0"/>
          <c:tx>
            <c:strRef>
              <c:f>'Charts 7.5 and 7.6'!$X$61</c:f>
              <c:strCache>
                <c:ptCount val="1"/>
                <c:pt idx="0">
                  <c:v>Barbados</c:v>
                </c:pt>
              </c:strCache>
            </c:strRef>
          </c:tx>
          <c:spPr>
            <a:pattFill prst="ltUpDiag">
              <a:fgClr>
                <a:schemeClr val="accent3">
                  <a:lumMod val="75000"/>
                </a:schemeClr>
              </a:fgClr>
              <a:bgClr>
                <a:schemeClr val="bg1"/>
              </a:bgClr>
            </a:pattFill>
            <a:ln w="19050">
              <a:noFill/>
            </a:ln>
          </c:spPr>
          <c:val>
            <c:numRef>
              <c:f>'Charts 7.5 and 7.6'!$AL$62:$AL$69</c:f>
              <c:numCache>
                <c:formatCode>0.0</c:formatCode>
                <c:ptCount val="8"/>
                <c:pt idx="0">
                  <c:v>5.758</c:v>
                </c:pt>
                <c:pt idx="1">
                  <c:v>5.0090000000000003</c:v>
                </c:pt>
                <c:pt idx="2">
                  <c:v>4.25</c:v>
                </c:pt>
                <c:pt idx="3">
                  <c:v>3.95</c:v>
                </c:pt>
                <c:pt idx="4">
                  <c:v>4.68</c:v>
                </c:pt>
                <c:pt idx="5">
                  <c:v>4.8</c:v>
                </c:pt>
                <c:pt idx="6">
                  <c:v>5.5</c:v>
                </c:pt>
                <c:pt idx="7">
                  <c:v>6</c:v>
                </c:pt>
              </c:numCache>
            </c:numRef>
          </c:val>
        </c:ser>
        <c:ser>
          <c:idx val="0"/>
          <c:order val="1"/>
          <c:tx>
            <c:strRef>
              <c:f>'Charts 7.5 and 7.6'!$AE$61</c:f>
              <c:strCache>
                <c:ptCount val="1"/>
                <c:pt idx="0">
                  <c:v>Barbados</c:v>
                </c:pt>
              </c:strCache>
            </c:strRef>
          </c:tx>
          <c:spPr>
            <a:solidFill>
              <a:schemeClr val="bg1"/>
            </a:solidFill>
            <a:ln w="19050">
              <a:noFill/>
              <a:prstDash val="solid"/>
            </a:ln>
          </c:spPr>
          <c:val>
            <c:numRef>
              <c:f>'Charts 7.5 and 7.6'!$AM$62:$AM$69</c:f>
              <c:numCache>
                <c:formatCode>0.0</c:formatCode>
                <c:ptCount val="8"/>
                <c:pt idx="0">
                  <c:v>5.758</c:v>
                </c:pt>
                <c:pt idx="1">
                  <c:v>5.0090000000000003</c:v>
                </c:pt>
                <c:pt idx="2">
                  <c:v>4.688710053915301</c:v>
                </c:pt>
                <c:pt idx="3">
                  <c:v>1.8573539046427188</c:v>
                </c:pt>
                <c:pt idx="4">
                  <c:v>0.92835731182494641</c:v>
                </c:pt>
                <c:pt idx="5">
                  <c:v>4.4768837327993678</c:v>
                </c:pt>
                <c:pt idx="6">
                  <c:v>3.2242120441242861</c:v>
                </c:pt>
                <c:pt idx="7">
                  <c:v>1.9445775801357001</c:v>
                </c:pt>
              </c:numCache>
            </c:numRef>
          </c:val>
        </c:ser>
        <c:dLbls>
          <c:showLegendKey val="0"/>
          <c:showVal val="0"/>
          <c:showCatName val="0"/>
          <c:showSerName val="0"/>
          <c:showPercent val="0"/>
          <c:showBubbleSize val="0"/>
        </c:dLbls>
        <c:axId val="394631808"/>
        <c:axId val="394630272"/>
      </c:areaChart>
      <c:lineChart>
        <c:grouping val="standard"/>
        <c:varyColors val="0"/>
        <c:ser>
          <c:idx val="1"/>
          <c:order val="2"/>
          <c:spPr>
            <a:ln>
              <a:solidFill>
                <a:schemeClr val="accent3"/>
              </a:solidFill>
            </a:ln>
          </c:spPr>
          <c:marker>
            <c:symbol val="none"/>
          </c:marker>
          <c:val>
            <c:numRef>
              <c:f>'Charts 7.5 and 7.6'!$X$62:$X$69</c:f>
              <c:numCache>
                <c:formatCode>General</c:formatCode>
                <c:ptCount val="8"/>
                <c:pt idx="0">
                  <c:v>0.75800000000000001</c:v>
                </c:pt>
                <c:pt idx="1">
                  <c:v>8.9999999999999993E-3</c:v>
                </c:pt>
                <c:pt idx="2">
                  <c:v>-0.75</c:v>
                </c:pt>
                <c:pt idx="3">
                  <c:v>-1.05</c:v>
                </c:pt>
                <c:pt idx="4">
                  <c:v>-0.32</c:v>
                </c:pt>
                <c:pt idx="5">
                  <c:v>-0.2</c:v>
                </c:pt>
                <c:pt idx="6">
                  <c:v>0.5</c:v>
                </c:pt>
                <c:pt idx="7">
                  <c:v>1</c:v>
                </c:pt>
              </c:numCache>
            </c:numRef>
          </c:val>
          <c:smooth val="0"/>
        </c:ser>
        <c:ser>
          <c:idx val="4"/>
          <c:order val="4"/>
          <c:spPr>
            <a:ln>
              <a:solidFill>
                <a:schemeClr val="accent3"/>
              </a:solidFill>
              <a:prstDash val="dash"/>
            </a:ln>
          </c:spPr>
          <c:marker>
            <c:symbol val="none"/>
          </c:marker>
          <c:val>
            <c:numRef>
              <c:f>'Charts 7.5 and 7.6'!$AE$62:$AE$69</c:f>
              <c:numCache>
                <c:formatCode>0.0</c:formatCode>
                <c:ptCount val="8"/>
                <c:pt idx="0">
                  <c:v>0.75800000000000001</c:v>
                </c:pt>
                <c:pt idx="1">
                  <c:v>8.9999999999999993E-3</c:v>
                </c:pt>
                <c:pt idx="2">
                  <c:v>-0.31128994608469895</c:v>
                </c:pt>
                <c:pt idx="3">
                  <c:v>-3.1426460953572812</c:v>
                </c:pt>
                <c:pt idx="4">
                  <c:v>-4.0716426881750536</c:v>
                </c:pt>
                <c:pt idx="5">
                  <c:v>-0.52311626720063198</c:v>
                </c:pt>
                <c:pt idx="6">
                  <c:v>-1.7757879558757139</c:v>
                </c:pt>
                <c:pt idx="7">
                  <c:v>-3.0554224198642999</c:v>
                </c:pt>
              </c:numCache>
            </c:numRef>
          </c:val>
          <c:smooth val="0"/>
        </c:ser>
        <c:dLbls>
          <c:showLegendKey val="0"/>
          <c:showVal val="0"/>
          <c:showCatName val="0"/>
          <c:showSerName val="0"/>
          <c:showPercent val="0"/>
          <c:showBubbleSize val="0"/>
        </c:dLbls>
        <c:marker val="1"/>
        <c:smooth val="0"/>
        <c:axId val="394626944"/>
        <c:axId val="394628480"/>
      </c:lineChart>
      <c:lineChart>
        <c:grouping val="standard"/>
        <c:varyColors val="0"/>
        <c:ser>
          <c:idx val="2"/>
          <c:order val="3"/>
          <c:spPr>
            <a:ln w="28575">
              <a:noFill/>
              <a:prstDash val="dash"/>
            </a:ln>
          </c:spPr>
          <c:marker>
            <c:symbol val="none"/>
          </c:marker>
          <c:val>
            <c:numRef>
              <c:f>'Charts 7.5 and 7.6'!$AM$62:$AM$69</c:f>
              <c:numCache>
                <c:formatCode>0.0</c:formatCode>
                <c:ptCount val="8"/>
                <c:pt idx="0">
                  <c:v>5.758</c:v>
                </c:pt>
                <c:pt idx="1">
                  <c:v>5.0090000000000003</c:v>
                </c:pt>
                <c:pt idx="2">
                  <c:v>4.688710053915301</c:v>
                </c:pt>
                <c:pt idx="3">
                  <c:v>1.8573539046427188</c:v>
                </c:pt>
                <c:pt idx="4">
                  <c:v>0.92835731182494641</c:v>
                </c:pt>
                <c:pt idx="5">
                  <c:v>4.4768837327993678</c:v>
                </c:pt>
                <c:pt idx="6">
                  <c:v>3.2242120441242861</c:v>
                </c:pt>
                <c:pt idx="7">
                  <c:v>1.9445775801357001</c:v>
                </c:pt>
              </c:numCache>
            </c:numRef>
          </c:val>
          <c:smooth val="0"/>
        </c:ser>
        <c:dLbls>
          <c:showLegendKey val="0"/>
          <c:showVal val="0"/>
          <c:showCatName val="0"/>
          <c:showSerName val="0"/>
          <c:showPercent val="0"/>
          <c:showBubbleSize val="0"/>
        </c:dLbls>
        <c:marker val="1"/>
        <c:smooth val="0"/>
        <c:axId val="394631808"/>
        <c:axId val="394630272"/>
      </c:lineChart>
      <c:catAx>
        <c:axId val="394626944"/>
        <c:scaling>
          <c:orientation val="minMax"/>
        </c:scaling>
        <c:delete val="0"/>
        <c:axPos val="b"/>
        <c:majorTickMark val="out"/>
        <c:minorTickMark val="none"/>
        <c:tickLblPos val="low"/>
        <c:txPr>
          <a:bodyPr/>
          <a:lstStyle/>
          <a:p>
            <a:pPr>
              <a:defRPr>
                <a:solidFill>
                  <a:schemeClr val="bg1"/>
                </a:solidFill>
              </a:defRPr>
            </a:pPr>
            <a:endParaRPr lang="en-US"/>
          </a:p>
        </c:txPr>
        <c:crossAx val="394628480"/>
        <c:crosses val="autoZero"/>
        <c:auto val="1"/>
        <c:lblAlgn val="ctr"/>
        <c:lblOffset val="100"/>
        <c:noMultiLvlLbl val="0"/>
      </c:catAx>
      <c:valAx>
        <c:axId val="394628480"/>
        <c:scaling>
          <c:orientation val="minMax"/>
        </c:scaling>
        <c:delete val="0"/>
        <c:axPos val="l"/>
        <c:numFmt formatCode="#,##0.0" sourceLinked="0"/>
        <c:majorTickMark val="out"/>
        <c:minorTickMark val="none"/>
        <c:tickLblPos val="nextTo"/>
        <c:crossAx val="394626944"/>
        <c:crosses val="autoZero"/>
        <c:crossBetween val="between"/>
      </c:valAx>
      <c:valAx>
        <c:axId val="394630272"/>
        <c:scaling>
          <c:orientation val="minMax"/>
        </c:scaling>
        <c:delete val="0"/>
        <c:axPos val="r"/>
        <c:numFmt formatCode="0.0" sourceLinked="1"/>
        <c:majorTickMark val="out"/>
        <c:minorTickMark val="none"/>
        <c:tickLblPos val="nextTo"/>
        <c:spPr>
          <a:ln>
            <a:noFill/>
          </a:ln>
        </c:spPr>
        <c:txPr>
          <a:bodyPr/>
          <a:lstStyle/>
          <a:p>
            <a:pPr>
              <a:defRPr>
                <a:solidFill>
                  <a:schemeClr val="bg1"/>
                </a:solidFill>
              </a:defRPr>
            </a:pPr>
            <a:endParaRPr lang="en-US"/>
          </a:p>
        </c:txPr>
        <c:crossAx val="394631808"/>
        <c:crosses val="max"/>
        <c:crossBetween val="between"/>
      </c:valAx>
      <c:catAx>
        <c:axId val="394631808"/>
        <c:scaling>
          <c:orientation val="minMax"/>
        </c:scaling>
        <c:delete val="1"/>
        <c:axPos val="b"/>
        <c:majorTickMark val="out"/>
        <c:minorTickMark val="none"/>
        <c:tickLblPos val="nextTo"/>
        <c:crossAx val="394630272"/>
        <c:crosses val="autoZero"/>
        <c:auto val="1"/>
        <c:lblAlgn val="ctr"/>
        <c:lblOffset val="100"/>
        <c:noMultiLvlLbl val="0"/>
      </c:catAx>
    </c:plotArea>
    <c:plotVisOnly val="1"/>
    <c:dispBlanksAs val="gap"/>
    <c:showDLblsOverMax val="0"/>
  </c:chart>
  <c:spPr>
    <a:ln>
      <a:noFill/>
    </a:ln>
  </c:spPr>
  <c:printSettings>
    <c:headerFooter/>
    <c:pageMargins b="0.75" l="0.7" r="0.7" t="0.75" header="0.3" footer="0.3"/>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a:t>Jamaica</a:t>
            </a:r>
          </a:p>
        </c:rich>
      </c:tx>
      <c:layout/>
      <c:overlay val="1"/>
    </c:title>
    <c:autoTitleDeleted val="0"/>
    <c:plotArea>
      <c:layout/>
      <c:areaChart>
        <c:grouping val="standard"/>
        <c:varyColors val="0"/>
        <c:ser>
          <c:idx val="3"/>
          <c:order val="0"/>
          <c:tx>
            <c:v>GDP lost</c:v>
          </c:tx>
          <c:spPr>
            <a:pattFill prst="ltUpDiag">
              <a:fgClr>
                <a:schemeClr val="accent3"/>
              </a:fgClr>
              <a:bgClr>
                <a:prstClr val="white"/>
              </a:bgClr>
            </a:pattFill>
            <a:ln w="19050">
              <a:noFill/>
            </a:ln>
          </c:spPr>
          <c:cat>
            <c:numRef>
              <c:f>'Charts 7.5 and 7.6'!$A$62:$A$69</c:f>
              <c:numCache>
                <c:formatCode>General</c:formatCode>
                <c:ptCount val="8"/>
                <c:pt idx="0">
                  <c:v>2011</c:v>
                </c:pt>
                <c:pt idx="1">
                  <c:v>2012</c:v>
                </c:pt>
                <c:pt idx="2">
                  <c:v>2013</c:v>
                </c:pt>
                <c:pt idx="3">
                  <c:v>2014</c:v>
                </c:pt>
                <c:pt idx="4">
                  <c:v>2015</c:v>
                </c:pt>
                <c:pt idx="5">
                  <c:v>2016</c:v>
                </c:pt>
                <c:pt idx="6">
                  <c:v>2017</c:v>
                </c:pt>
                <c:pt idx="7">
                  <c:v>2018</c:v>
                </c:pt>
              </c:numCache>
            </c:numRef>
          </c:cat>
          <c:val>
            <c:numRef>
              <c:f>'Charts 7.5 and 7.6'!$AP$62:$AP$69</c:f>
              <c:numCache>
                <c:formatCode>0.0</c:formatCode>
                <c:ptCount val="8"/>
                <c:pt idx="0">
                  <c:v>2.4050000000000002</c:v>
                </c:pt>
                <c:pt idx="1">
                  <c:v>0.52</c:v>
                </c:pt>
                <c:pt idx="2">
                  <c:v>1.417</c:v>
                </c:pt>
                <c:pt idx="3">
                  <c:v>2.25</c:v>
                </c:pt>
                <c:pt idx="4">
                  <c:v>2.7</c:v>
                </c:pt>
                <c:pt idx="5">
                  <c:v>3.1</c:v>
                </c:pt>
                <c:pt idx="6">
                  <c:v>3.4249999999999998</c:v>
                </c:pt>
                <c:pt idx="7">
                  <c:v>3.65</c:v>
                </c:pt>
              </c:numCache>
            </c:numRef>
          </c:val>
        </c:ser>
        <c:ser>
          <c:idx val="0"/>
          <c:order val="1"/>
          <c:tx>
            <c:v>GPD lost</c:v>
          </c:tx>
          <c:spPr>
            <a:solidFill>
              <a:schemeClr val="bg1"/>
            </a:solidFill>
            <a:ln w="19050">
              <a:noFill/>
              <a:prstDash val="solid"/>
            </a:ln>
          </c:spPr>
          <c:cat>
            <c:numRef>
              <c:f>'Charts 7.5 and 7.6'!$A$62:$A$69</c:f>
              <c:numCache>
                <c:formatCode>General</c:formatCode>
                <c:ptCount val="8"/>
                <c:pt idx="0">
                  <c:v>2011</c:v>
                </c:pt>
                <c:pt idx="1">
                  <c:v>2012</c:v>
                </c:pt>
                <c:pt idx="2">
                  <c:v>2013</c:v>
                </c:pt>
                <c:pt idx="3">
                  <c:v>2014</c:v>
                </c:pt>
                <c:pt idx="4">
                  <c:v>2015</c:v>
                </c:pt>
                <c:pt idx="5">
                  <c:v>2016</c:v>
                </c:pt>
                <c:pt idx="6">
                  <c:v>2017</c:v>
                </c:pt>
                <c:pt idx="7">
                  <c:v>2018</c:v>
                </c:pt>
              </c:numCache>
            </c:numRef>
          </c:cat>
          <c:val>
            <c:numRef>
              <c:f>'Charts 7.5 and 7.6'!$AQ$62:$AQ$69</c:f>
              <c:numCache>
                <c:formatCode>0.0</c:formatCode>
                <c:ptCount val="8"/>
                <c:pt idx="0">
                  <c:v>2.4050000000000002</c:v>
                </c:pt>
                <c:pt idx="1">
                  <c:v>0.52</c:v>
                </c:pt>
                <c:pt idx="2">
                  <c:v>1.3719544459226809</c:v>
                </c:pt>
                <c:pt idx="3">
                  <c:v>1.942080072709615</c:v>
                </c:pt>
                <c:pt idx="4">
                  <c:v>3.5666358560149805</c:v>
                </c:pt>
                <c:pt idx="5">
                  <c:v>0.74261612983082737</c:v>
                </c:pt>
                <c:pt idx="6">
                  <c:v>1.5733327837978974</c:v>
                </c:pt>
                <c:pt idx="7">
                  <c:v>2.4162354663303716</c:v>
                </c:pt>
              </c:numCache>
            </c:numRef>
          </c:val>
        </c:ser>
        <c:dLbls>
          <c:showLegendKey val="0"/>
          <c:showVal val="0"/>
          <c:showCatName val="0"/>
          <c:showSerName val="0"/>
          <c:showPercent val="0"/>
          <c:showBubbleSize val="0"/>
        </c:dLbls>
        <c:axId val="394665984"/>
        <c:axId val="394664192"/>
      </c:areaChart>
      <c:lineChart>
        <c:grouping val="standard"/>
        <c:varyColors val="0"/>
        <c:ser>
          <c:idx val="4"/>
          <c:order val="4"/>
          <c:tx>
            <c:v>Double dip</c:v>
          </c:tx>
          <c:spPr>
            <a:ln>
              <a:solidFill>
                <a:schemeClr val="accent3"/>
              </a:solidFill>
              <a:prstDash val="dash"/>
            </a:ln>
          </c:spPr>
          <c:marker>
            <c:symbol val="none"/>
          </c:marker>
          <c:cat>
            <c:numRef>
              <c:f>'Charts 7.5 and 7.6'!$A$62:$A$69</c:f>
              <c:numCache>
                <c:formatCode>General</c:formatCode>
                <c:ptCount val="8"/>
                <c:pt idx="0">
                  <c:v>2011</c:v>
                </c:pt>
                <c:pt idx="1">
                  <c:v>2012</c:v>
                </c:pt>
                <c:pt idx="2">
                  <c:v>2013</c:v>
                </c:pt>
                <c:pt idx="3">
                  <c:v>2014</c:v>
                </c:pt>
                <c:pt idx="4">
                  <c:v>2015</c:v>
                </c:pt>
                <c:pt idx="5">
                  <c:v>2016</c:v>
                </c:pt>
                <c:pt idx="6">
                  <c:v>2017</c:v>
                </c:pt>
                <c:pt idx="7">
                  <c:v>2018</c:v>
                </c:pt>
              </c:numCache>
            </c:numRef>
          </c:cat>
          <c:val>
            <c:numRef>
              <c:f>'Charts 7.5 and 7.6'!$AF$62:$AF$69</c:f>
              <c:numCache>
                <c:formatCode>0.0</c:formatCode>
                <c:ptCount val="8"/>
                <c:pt idx="0">
                  <c:v>1.405</c:v>
                </c:pt>
                <c:pt idx="1">
                  <c:v>-0.48</c:v>
                </c:pt>
                <c:pt idx="2">
                  <c:v>0.37195444592268084</c:v>
                </c:pt>
                <c:pt idx="3">
                  <c:v>0.94208007270961502</c:v>
                </c:pt>
                <c:pt idx="4">
                  <c:v>2.5666358560149805</c:v>
                </c:pt>
                <c:pt idx="5">
                  <c:v>-0.25738387016917263</c:v>
                </c:pt>
                <c:pt idx="6">
                  <c:v>0.57333278379789743</c:v>
                </c:pt>
                <c:pt idx="7">
                  <c:v>1.4162354663303716</c:v>
                </c:pt>
              </c:numCache>
            </c:numRef>
          </c:val>
          <c:smooth val="0"/>
        </c:ser>
        <c:dLbls>
          <c:showLegendKey val="0"/>
          <c:showVal val="0"/>
          <c:showCatName val="0"/>
          <c:showSerName val="0"/>
          <c:showPercent val="0"/>
          <c:showBubbleSize val="0"/>
        </c:dLbls>
        <c:marker val="1"/>
        <c:smooth val="0"/>
        <c:axId val="394652672"/>
        <c:axId val="394662656"/>
      </c:lineChart>
      <c:lineChart>
        <c:grouping val="standard"/>
        <c:varyColors val="0"/>
        <c:ser>
          <c:idx val="1"/>
          <c:order val="2"/>
          <c:tx>
            <c:v>Base line</c:v>
          </c:tx>
          <c:spPr>
            <a:ln>
              <a:solidFill>
                <a:schemeClr val="accent3"/>
              </a:solidFill>
            </a:ln>
          </c:spPr>
          <c:marker>
            <c:symbol val="none"/>
          </c:marker>
          <c:cat>
            <c:numRef>
              <c:f>'Charts 7.5 and 7.6'!$A$62:$A$69</c:f>
              <c:numCache>
                <c:formatCode>General</c:formatCode>
                <c:ptCount val="8"/>
                <c:pt idx="0">
                  <c:v>2011</c:v>
                </c:pt>
                <c:pt idx="1">
                  <c:v>2012</c:v>
                </c:pt>
                <c:pt idx="2">
                  <c:v>2013</c:v>
                </c:pt>
                <c:pt idx="3">
                  <c:v>2014</c:v>
                </c:pt>
                <c:pt idx="4">
                  <c:v>2015</c:v>
                </c:pt>
                <c:pt idx="5">
                  <c:v>2016</c:v>
                </c:pt>
                <c:pt idx="6">
                  <c:v>2017</c:v>
                </c:pt>
                <c:pt idx="7">
                  <c:v>2018</c:v>
                </c:pt>
              </c:numCache>
            </c:numRef>
          </c:cat>
          <c:val>
            <c:numRef>
              <c:f>'Charts 7.5 and 7.6'!$AP$62:$AP$69</c:f>
              <c:numCache>
                <c:formatCode>0.0</c:formatCode>
                <c:ptCount val="8"/>
                <c:pt idx="0">
                  <c:v>2.4050000000000002</c:v>
                </c:pt>
                <c:pt idx="1">
                  <c:v>0.52</c:v>
                </c:pt>
                <c:pt idx="2">
                  <c:v>1.417</c:v>
                </c:pt>
                <c:pt idx="3">
                  <c:v>2.25</c:v>
                </c:pt>
                <c:pt idx="4">
                  <c:v>2.7</c:v>
                </c:pt>
                <c:pt idx="5">
                  <c:v>3.1</c:v>
                </c:pt>
                <c:pt idx="6">
                  <c:v>3.4249999999999998</c:v>
                </c:pt>
                <c:pt idx="7">
                  <c:v>3.65</c:v>
                </c:pt>
              </c:numCache>
            </c:numRef>
          </c:val>
          <c:smooth val="0"/>
        </c:ser>
        <c:ser>
          <c:idx val="2"/>
          <c:order val="3"/>
          <c:spPr>
            <a:ln w="28575">
              <a:noFill/>
              <a:prstDash val="dash"/>
            </a:ln>
          </c:spPr>
          <c:marker>
            <c:symbol val="none"/>
          </c:marker>
          <c:cat>
            <c:numRef>
              <c:f>'Charts 7.5 and 7.6'!$A$62:$A$69</c:f>
              <c:numCache>
                <c:formatCode>General</c:formatCode>
                <c:ptCount val="8"/>
                <c:pt idx="0">
                  <c:v>2011</c:v>
                </c:pt>
                <c:pt idx="1">
                  <c:v>2012</c:v>
                </c:pt>
                <c:pt idx="2">
                  <c:v>2013</c:v>
                </c:pt>
                <c:pt idx="3">
                  <c:v>2014</c:v>
                </c:pt>
                <c:pt idx="4">
                  <c:v>2015</c:v>
                </c:pt>
                <c:pt idx="5">
                  <c:v>2016</c:v>
                </c:pt>
                <c:pt idx="6">
                  <c:v>2017</c:v>
                </c:pt>
                <c:pt idx="7">
                  <c:v>2018</c:v>
                </c:pt>
              </c:numCache>
            </c:numRef>
          </c:cat>
          <c:val>
            <c:numRef>
              <c:f>'Charts 7.5 and 7.6'!$AQ$62:$AQ$69</c:f>
              <c:numCache>
                <c:formatCode>0.0</c:formatCode>
                <c:ptCount val="8"/>
                <c:pt idx="0">
                  <c:v>2.4050000000000002</c:v>
                </c:pt>
                <c:pt idx="1">
                  <c:v>0.52</c:v>
                </c:pt>
                <c:pt idx="2">
                  <c:v>1.3719544459226809</c:v>
                </c:pt>
                <c:pt idx="3">
                  <c:v>1.942080072709615</c:v>
                </c:pt>
                <c:pt idx="4">
                  <c:v>3.5666358560149805</c:v>
                </c:pt>
                <c:pt idx="5">
                  <c:v>0.74261612983082737</c:v>
                </c:pt>
                <c:pt idx="6">
                  <c:v>1.5733327837978974</c:v>
                </c:pt>
                <c:pt idx="7">
                  <c:v>2.4162354663303716</c:v>
                </c:pt>
              </c:numCache>
            </c:numRef>
          </c:val>
          <c:smooth val="0"/>
        </c:ser>
        <c:dLbls>
          <c:showLegendKey val="0"/>
          <c:showVal val="0"/>
          <c:showCatName val="0"/>
          <c:showSerName val="0"/>
          <c:showPercent val="0"/>
          <c:showBubbleSize val="0"/>
        </c:dLbls>
        <c:marker val="1"/>
        <c:smooth val="0"/>
        <c:axId val="394665984"/>
        <c:axId val="394664192"/>
      </c:lineChart>
      <c:catAx>
        <c:axId val="394652672"/>
        <c:scaling>
          <c:orientation val="minMax"/>
        </c:scaling>
        <c:delete val="0"/>
        <c:axPos val="b"/>
        <c:numFmt formatCode="General" sourceLinked="1"/>
        <c:majorTickMark val="out"/>
        <c:minorTickMark val="none"/>
        <c:tickLblPos val="low"/>
        <c:txPr>
          <a:bodyPr/>
          <a:lstStyle/>
          <a:p>
            <a:pPr>
              <a:defRPr>
                <a:solidFill>
                  <a:sysClr val="windowText" lastClr="000000"/>
                </a:solidFill>
              </a:defRPr>
            </a:pPr>
            <a:endParaRPr lang="en-US"/>
          </a:p>
        </c:txPr>
        <c:crossAx val="394662656"/>
        <c:crosses val="autoZero"/>
        <c:auto val="1"/>
        <c:lblAlgn val="ctr"/>
        <c:lblOffset val="100"/>
        <c:noMultiLvlLbl val="0"/>
      </c:catAx>
      <c:valAx>
        <c:axId val="394662656"/>
        <c:scaling>
          <c:orientation val="minMax"/>
        </c:scaling>
        <c:delete val="0"/>
        <c:axPos val="l"/>
        <c:numFmt formatCode="#,##0.0" sourceLinked="0"/>
        <c:majorTickMark val="out"/>
        <c:minorTickMark val="none"/>
        <c:tickLblPos val="nextTo"/>
        <c:crossAx val="394652672"/>
        <c:crosses val="autoZero"/>
        <c:crossBetween val="between"/>
      </c:valAx>
      <c:valAx>
        <c:axId val="394664192"/>
        <c:scaling>
          <c:orientation val="minMax"/>
        </c:scaling>
        <c:delete val="0"/>
        <c:axPos val="r"/>
        <c:numFmt formatCode="0.0" sourceLinked="1"/>
        <c:majorTickMark val="out"/>
        <c:minorTickMark val="none"/>
        <c:tickLblPos val="nextTo"/>
        <c:spPr>
          <a:ln>
            <a:noFill/>
          </a:ln>
        </c:spPr>
        <c:txPr>
          <a:bodyPr/>
          <a:lstStyle/>
          <a:p>
            <a:pPr>
              <a:defRPr>
                <a:solidFill>
                  <a:schemeClr val="bg1"/>
                </a:solidFill>
              </a:defRPr>
            </a:pPr>
            <a:endParaRPr lang="en-US"/>
          </a:p>
        </c:txPr>
        <c:crossAx val="394665984"/>
        <c:crosses val="max"/>
        <c:crossBetween val="between"/>
      </c:valAx>
      <c:catAx>
        <c:axId val="394665984"/>
        <c:scaling>
          <c:orientation val="minMax"/>
        </c:scaling>
        <c:delete val="1"/>
        <c:axPos val="b"/>
        <c:numFmt formatCode="General" sourceLinked="1"/>
        <c:majorTickMark val="out"/>
        <c:minorTickMark val="none"/>
        <c:tickLblPos val="nextTo"/>
        <c:crossAx val="394664192"/>
        <c:crosses val="autoZero"/>
        <c:auto val="1"/>
        <c:lblAlgn val="ctr"/>
        <c:lblOffset val="100"/>
        <c:noMultiLvlLbl val="0"/>
      </c:catAx>
    </c:plotArea>
    <c:legend>
      <c:legendPos val="b"/>
      <c:legendEntry>
        <c:idx val="1"/>
        <c:delete val="1"/>
      </c:legendEntry>
      <c:legendEntry>
        <c:idx val="4"/>
        <c:delete val="1"/>
      </c:legendEntry>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a:t>T&amp;T</a:t>
            </a:r>
          </a:p>
        </c:rich>
      </c:tx>
      <c:layout/>
      <c:overlay val="1"/>
    </c:title>
    <c:autoTitleDeleted val="0"/>
    <c:plotArea>
      <c:layout/>
      <c:areaChart>
        <c:grouping val="standard"/>
        <c:varyColors val="0"/>
        <c:ser>
          <c:idx val="3"/>
          <c:order val="0"/>
          <c:tx>
            <c:strRef>
              <c:f>'Charts 7.5 and 7.6'!$Z$61</c:f>
              <c:strCache>
                <c:ptCount val="1"/>
                <c:pt idx="0">
                  <c:v>Trinidad and Tobago</c:v>
                </c:pt>
              </c:strCache>
            </c:strRef>
          </c:tx>
          <c:spPr>
            <a:pattFill prst="ltUpDiag">
              <a:fgClr>
                <a:schemeClr val="accent3"/>
              </a:fgClr>
              <a:bgClr>
                <a:prstClr val="white"/>
              </a:bgClr>
            </a:pattFill>
            <a:ln w="19050">
              <a:noFill/>
            </a:ln>
          </c:spPr>
          <c:val>
            <c:numRef>
              <c:f>'Charts 7.5 and 7.6'!$AT$62:$AT$69</c:f>
              <c:numCache>
                <c:formatCode>General</c:formatCode>
                <c:ptCount val="8"/>
                <c:pt idx="0">
                  <c:v>1.419</c:v>
                </c:pt>
                <c:pt idx="1">
                  <c:v>4.1840000000000002</c:v>
                </c:pt>
                <c:pt idx="2">
                  <c:v>5.617</c:v>
                </c:pt>
                <c:pt idx="3">
                  <c:v>6.2810000000000006</c:v>
                </c:pt>
                <c:pt idx="4">
                  <c:v>6.3970000000000002</c:v>
                </c:pt>
                <c:pt idx="5">
                  <c:v>6.0250000000000004</c:v>
                </c:pt>
                <c:pt idx="6">
                  <c:v>5.67</c:v>
                </c:pt>
                <c:pt idx="7">
                  <c:v>5.6859999999999999</c:v>
                </c:pt>
              </c:numCache>
            </c:numRef>
          </c:val>
        </c:ser>
        <c:ser>
          <c:idx val="0"/>
          <c:order val="1"/>
          <c:tx>
            <c:strRef>
              <c:f>'Charts 7.5 and 7.6'!$AG$61</c:f>
              <c:strCache>
                <c:ptCount val="1"/>
                <c:pt idx="0">
                  <c:v>Trinidad and Tobago</c:v>
                </c:pt>
              </c:strCache>
            </c:strRef>
          </c:tx>
          <c:spPr>
            <a:solidFill>
              <a:schemeClr val="bg1"/>
            </a:solidFill>
            <a:ln w="19050">
              <a:noFill/>
              <a:prstDash val="solid"/>
            </a:ln>
          </c:spPr>
          <c:val>
            <c:numRef>
              <c:f>'Charts 7.5 and 7.6'!$AU$62:$AU$69</c:f>
              <c:numCache>
                <c:formatCode>0.0</c:formatCode>
                <c:ptCount val="8"/>
                <c:pt idx="0">
                  <c:v>1.419</c:v>
                </c:pt>
                <c:pt idx="1">
                  <c:v>4.1840000000000002</c:v>
                </c:pt>
                <c:pt idx="2">
                  <c:v>5.5345795428050293</c:v>
                </c:pt>
                <c:pt idx="3">
                  <c:v>6.099445896374613</c:v>
                </c:pt>
                <c:pt idx="4">
                  <c:v>0.19470889245089884</c:v>
                </c:pt>
                <c:pt idx="5">
                  <c:v>1.3310979508763636</c:v>
                </c:pt>
                <c:pt idx="6">
                  <c:v>10.032209490857012</c:v>
                </c:pt>
                <c:pt idx="7">
                  <c:v>7.9447275083947417</c:v>
                </c:pt>
              </c:numCache>
            </c:numRef>
          </c:val>
        </c:ser>
        <c:dLbls>
          <c:showLegendKey val="0"/>
          <c:showVal val="0"/>
          <c:showCatName val="0"/>
          <c:showSerName val="0"/>
          <c:showPercent val="0"/>
          <c:showBubbleSize val="0"/>
        </c:dLbls>
        <c:axId val="394721920"/>
        <c:axId val="394720384"/>
      </c:areaChart>
      <c:lineChart>
        <c:grouping val="standard"/>
        <c:varyColors val="0"/>
        <c:ser>
          <c:idx val="1"/>
          <c:order val="2"/>
          <c:spPr>
            <a:ln>
              <a:solidFill>
                <a:schemeClr val="accent3"/>
              </a:solidFill>
            </a:ln>
          </c:spPr>
          <c:marker>
            <c:symbol val="none"/>
          </c:marker>
          <c:val>
            <c:numRef>
              <c:f>'Charts 7.5 and 7.6'!$Z$62:$Z$69</c:f>
              <c:numCache>
                <c:formatCode>General</c:formatCode>
                <c:ptCount val="8"/>
                <c:pt idx="0">
                  <c:v>-2.581</c:v>
                </c:pt>
                <c:pt idx="1">
                  <c:v>0.184</c:v>
                </c:pt>
                <c:pt idx="2">
                  <c:v>1.617</c:v>
                </c:pt>
                <c:pt idx="3">
                  <c:v>2.2810000000000001</c:v>
                </c:pt>
                <c:pt idx="4">
                  <c:v>2.3969999999999998</c:v>
                </c:pt>
                <c:pt idx="5">
                  <c:v>2.0249999999999999</c:v>
                </c:pt>
                <c:pt idx="6">
                  <c:v>1.67</c:v>
                </c:pt>
                <c:pt idx="7">
                  <c:v>1.6859999999999999</c:v>
                </c:pt>
              </c:numCache>
            </c:numRef>
          </c:val>
          <c:smooth val="0"/>
        </c:ser>
        <c:ser>
          <c:idx val="4"/>
          <c:order val="4"/>
          <c:spPr>
            <a:ln>
              <a:solidFill>
                <a:schemeClr val="accent1"/>
              </a:solidFill>
              <a:prstDash val="dash"/>
            </a:ln>
          </c:spPr>
          <c:marker>
            <c:symbol val="none"/>
          </c:marker>
          <c:val>
            <c:numRef>
              <c:f>'Charts 7.5 and 7.6'!$AG$62:$AG$69</c:f>
              <c:numCache>
                <c:formatCode>0.0</c:formatCode>
                <c:ptCount val="8"/>
                <c:pt idx="0">
                  <c:v>-2.581</c:v>
                </c:pt>
                <c:pt idx="1">
                  <c:v>0.184</c:v>
                </c:pt>
                <c:pt idx="2">
                  <c:v>1.5345795428050293</c:v>
                </c:pt>
                <c:pt idx="3">
                  <c:v>2.0994458963746125</c:v>
                </c:pt>
                <c:pt idx="4">
                  <c:v>-3.8052911075491012</c:v>
                </c:pt>
                <c:pt idx="5">
                  <c:v>-2.6689020491236364</c:v>
                </c:pt>
                <c:pt idx="6">
                  <c:v>6.0322094908570119</c:v>
                </c:pt>
                <c:pt idx="7">
                  <c:v>3.9447275083947417</c:v>
                </c:pt>
              </c:numCache>
            </c:numRef>
          </c:val>
          <c:smooth val="0"/>
        </c:ser>
        <c:dLbls>
          <c:showLegendKey val="0"/>
          <c:showVal val="0"/>
          <c:showCatName val="0"/>
          <c:showSerName val="0"/>
          <c:showPercent val="0"/>
          <c:showBubbleSize val="0"/>
        </c:dLbls>
        <c:marker val="1"/>
        <c:smooth val="0"/>
        <c:axId val="394704768"/>
        <c:axId val="394706304"/>
      </c:lineChart>
      <c:lineChart>
        <c:grouping val="standard"/>
        <c:varyColors val="0"/>
        <c:ser>
          <c:idx val="2"/>
          <c:order val="3"/>
          <c:spPr>
            <a:ln w="28575">
              <a:solidFill>
                <a:schemeClr val="accent3"/>
              </a:solidFill>
              <a:prstDash val="dash"/>
            </a:ln>
          </c:spPr>
          <c:marker>
            <c:symbol val="none"/>
          </c:marker>
          <c:val>
            <c:numRef>
              <c:f>'Charts 7.5 and 7.6'!$AU$62:$AU$69</c:f>
              <c:numCache>
                <c:formatCode>0.0</c:formatCode>
                <c:ptCount val="8"/>
                <c:pt idx="0">
                  <c:v>1.419</c:v>
                </c:pt>
                <c:pt idx="1">
                  <c:v>4.1840000000000002</c:v>
                </c:pt>
                <c:pt idx="2">
                  <c:v>5.5345795428050293</c:v>
                </c:pt>
                <c:pt idx="3">
                  <c:v>6.099445896374613</c:v>
                </c:pt>
                <c:pt idx="4">
                  <c:v>0.19470889245089884</c:v>
                </c:pt>
                <c:pt idx="5">
                  <c:v>1.3310979508763636</c:v>
                </c:pt>
                <c:pt idx="6">
                  <c:v>10.032209490857012</c:v>
                </c:pt>
                <c:pt idx="7">
                  <c:v>7.9447275083947417</c:v>
                </c:pt>
              </c:numCache>
            </c:numRef>
          </c:val>
          <c:smooth val="0"/>
        </c:ser>
        <c:dLbls>
          <c:showLegendKey val="0"/>
          <c:showVal val="0"/>
          <c:showCatName val="0"/>
          <c:showSerName val="0"/>
          <c:showPercent val="0"/>
          <c:showBubbleSize val="0"/>
        </c:dLbls>
        <c:marker val="1"/>
        <c:smooth val="0"/>
        <c:axId val="394721920"/>
        <c:axId val="394720384"/>
      </c:lineChart>
      <c:catAx>
        <c:axId val="394704768"/>
        <c:scaling>
          <c:orientation val="minMax"/>
        </c:scaling>
        <c:delete val="0"/>
        <c:axPos val="b"/>
        <c:majorTickMark val="out"/>
        <c:minorTickMark val="none"/>
        <c:tickLblPos val="low"/>
        <c:txPr>
          <a:bodyPr/>
          <a:lstStyle/>
          <a:p>
            <a:pPr>
              <a:defRPr>
                <a:solidFill>
                  <a:schemeClr val="bg1"/>
                </a:solidFill>
              </a:defRPr>
            </a:pPr>
            <a:endParaRPr lang="en-US"/>
          </a:p>
        </c:txPr>
        <c:crossAx val="394706304"/>
        <c:crosses val="autoZero"/>
        <c:auto val="1"/>
        <c:lblAlgn val="ctr"/>
        <c:lblOffset val="100"/>
        <c:noMultiLvlLbl val="0"/>
      </c:catAx>
      <c:valAx>
        <c:axId val="394706304"/>
        <c:scaling>
          <c:orientation val="minMax"/>
        </c:scaling>
        <c:delete val="0"/>
        <c:axPos val="l"/>
        <c:numFmt formatCode="#,##0.0" sourceLinked="0"/>
        <c:majorTickMark val="out"/>
        <c:minorTickMark val="none"/>
        <c:tickLblPos val="nextTo"/>
        <c:crossAx val="394704768"/>
        <c:crosses val="autoZero"/>
        <c:crossBetween val="between"/>
      </c:valAx>
      <c:valAx>
        <c:axId val="394720384"/>
        <c:scaling>
          <c:orientation val="minMax"/>
          <c:max val="12"/>
          <c:min val="-2"/>
        </c:scaling>
        <c:delete val="0"/>
        <c:axPos val="r"/>
        <c:numFmt formatCode="General" sourceLinked="1"/>
        <c:majorTickMark val="out"/>
        <c:minorTickMark val="none"/>
        <c:tickLblPos val="nextTo"/>
        <c:spPr>
          <a:ln>
            <a:noFill/>
          </a:ln>
        </c:spPr>
        <c:txPr>
          <a:bodyPr/>
          <a:lstStyle/>
          <a:p>
            <a:pPr>
              <a:defRPr>
                <a:solidFill>
                  <a:schemeClr val="bg1"/>
                </a:solidFill>
              </a:defRPr>
            </a:pPr>
            <a:endParaRPr lang="en-US"/>
          </a:p>
        </c:txPr>
        <c:crossAx val="394721920"/>
        <c:crosses val="max"/>
        <c:crossBetween val="between"/>
      </c:valAx>
      <c:catAx>
        <c:axId val="394721920"/>
        <c:scaling>
          <c:orientation val="minMax"/>
        </c:scaling>
        <c:delete val="1"/>
        <c:axPos val="b"/>
        <c:majorTickMark val="out"/>
        <c:minorTickMark val="none"/>
        <c:tickLblPos val="nextTo"/>
        <c:crossAx val="394720384"/>
        <c:crosses val="autoZero"/>
        <c:auto val="1"/>
        <c:lblAlgn val="ctr"/>
        <c:lblOffset val="100"/>
        <c:noMultiLvlLbl val="0"/>
      </c:catAx>
    </c:plotArea>
    <c:plotVisOnly val="1"/>
    <c:dispBlanksAs val="gap"/>
    <c:showDLblsOverMax val="0"/>
  </c:chart>
  <c:spPr>
    <a:ln>
      <a:noFill/>
    </a:ln>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98906386701664"/>
          <c:y val="5.1400554097404488E-2"/>
          <c:w val="0.86309558180227475"/>
          <c:h val="0.66147419072615921"/>
        </c:manualLayout>
      </c:layout>
      <c:barChart>
        <c:barDir val="col"/>
        <c:grouping val="clustered"/>
        <c:varyColors val="0"/>
        <c:ser>
          <c:idx val="0"/>
          <c:order val="0"/>
          <c:tx>
            <c:strRef>
              <c:f>'Chart 7.2'!$B$4</c:f>
              <c:strCache>
                <c:ptCount val="1"/>
                <c:pt idx="0">
                  <c:v>Current</c:v>
                </c:pt>
              </c:strCache>
            </c:strRef>
          </c:tx>
          <c:spPr>
            <a:ln>
              <a:noFill/>
            </a:ln>
          </c:spPr>
          <c:invertIfNegative val="0"/>
          <c:cat>
            <c:strRef>
              <c:f>'Chart 7.2'!$A$5:$A$10</c:f>
              <c:strCache>
                <c:ptCount val="6"/>
                <c:pt idx="0">
                  <c:v>United States</c:v>
                </c:pt>
                <c:pt idx="1">
                  <c:v>Euro area</c:v>
                </c:pt>
                <c:pt idx="2">
                  <c:v>Japan</c:v>
                </c:pt>
                <c:pt idx="3">
                  <c:v>Emerging Asia</c:v>
                </c:pt>
                <c:pt idx="4">
                  <c:v>Latin America</c:v>
                </c:pt>
                <c:pt idx="5">
                  <c:v>Remaining_x000d_ economies</c:v>
                </c:pt>
              </c:strCache>
            </c:strRef>
          </c:cat>
          <c:val>
            <c:numRef>
              <c:f>'Chart 7.2'!$B$5:$B$10</c:f>
              <c:numCache>
                <c:formatCode>General</c:formatCode>
                <c:ptCount val="6"/>
                <c:pt idx="0">
                  <c:v>11.1</c:v>
                </c:pt>
                <c:pt idx="1">
                  <c:v>32.1</c:v>
                </c:pt>
                <c:pt idx="2">
                  <c:v>4.5</c:v>
                </c:pt>
                <c:pt idx="3">
                  <c:v>0.1</c:v>
                </c:pt>
                <c:pt idx="4">
                  <c:v>8.4</c:v>
                </c:pt>
                <c:pt idx="5">
                  <c:v>17.7</c:v>
                </c:pt>
              </c:numCache>
            </c:numRef>
          </c:val>
        </c:ser>
        <c:dLbls>
          <c:showLegendKey val="0"/>
          <c:showVal val="0"/>
          <c:showCatName val="0"/>
          <c:showSerName val="0"/>
          <c:showPercent val="0"/>
          <c:showBubbleSize val="0"/>
        </c:dLbls>
        <c:gapWidth val="150"/>
        <c:axId val="383193856"/>
        <c:axId val="383195392"/>
      </c:barChart>
      <c:lineChart>
        <c:grouping val="standard"/>
        <c:varyColors val="0"/>
        <c:ser>
          <c:idx val="1"/>
          <c:order val="1"/>
          <c:tx>
            <c:strRef>
              <c:f>'Chart 7.2'!$C$4</c:f>
              <c:strCache>
                <c:ptCount val="1"/>
                <c:pt idx="0">
                  <c:v>October 2012 WEO: 2012:Q2–2013:Q1</c:v>
                </c:pt>
              </c:strCache>
            </c:strRef>
          </c:tx>
          <c:spPr>
            <a:ln>
              <a:noFill/>
            </a:ln>
          </c:spPr>
          <c:marker>
            <c:symbol val="square"/>
            <c:size val="5"/>
          </c:marker>
          <c:cat>
            <c:strRef>
              <c:f>'Chart 7.2'!$A$5:$A$10</c:f>
              <c:strCache>
                <c:ptCount val="6"/>
                <c:pt idx="0">
                  <c:v>United States</c:v>
                </c:pt>
                <c:pt idx="1">
                  <c:v>Euro area</c:v>
                </c:pt>
                <c:pt idx="2">
                  <c:v>Japan</c:v>
                </c:pt>
                <c:pt idx="3">
                  <c:v>Emerging Asia</c:v>
                </c:pt>
                <c:pt idx="4">
                  <c:v>Latin America</c:v>
                </c:pt>
                <c:pt idx="5">
                  <c:v>Remaining_x000d_ economies</c:v>
                </c:pt>
              </c:strCache>
            </c:strRef>
          </c:cat>
          <c:val>
            <c:numRef>
              <c:f>'Chart 7.2'!$C$5:$C$10</c:f>
              <c:numCache>
                <c:formatCode>General</c:formatCode>
                <c:ptCount val="6"/>
                <c:pt idx="0">
                  <c:v>15.2</c:v>
                </c:pt>
                <c:pt idx="1">
                  <c:v>84.6</c:v>
                </c:pt>
                <c:pt idx="2">
                  <c:v>28.1</c:v>
                </c:pt>
                <c:pt idx="3">
                  <c:v>0.1</c:v>
                </c:pt>
                <c:pt idx="4">
                  <c:v>2.1</c:v>
                </c:pt>
                <c:pt idx="5">
                  <c:v>19.600000000000001</c:v>
                </c:pt>
              </c:numCache>
            </c:numRef>
          </c:val>
          <c:smooth val="0"/>
        </c:ser>
        <c:dLbls>
          <c:showLegendKey val="0"/>
          <c:showVal val="0"/>
          <c:showCatName val="0"/>
          <c:showSerName val="0"/>
          <c:showPercent val="0"/>
          <c:showBubbleSize val="0"/>
        </c:dLbls>
        <c:marker val="1"/>
        <c:smooth val="0"/>
        <c:axId val="383193856"/>
        <c:axId val="383195392"/>
      </c:lineChart>
      <c:catAx>
        <c:axId val="383193856"/>
        <c:scaling>
          <c:orientation val="minMax"/>
        </c:scaling>
        <c:delete val="0"/>
        <c:axPos val="b"/>
        <c:majorTickMark val="out"/>
        <c:minorTickMark val="none"/>
        <c:tickLblPos val="nextTo"/>
        <c:txPr>
          <a:bodyPr/>
          <a:lstStyle/>
          <a:p>
            <a:pPr>
              <a:defRPr sz="1050"/>
            </a:pPr>
            <a:endParaRPr lang="en-US"/>
          </a:p>
        </c:txPr>
        <c:crossAx val="383195392"/>
        <c:crosses val="autoZero"/>
        <c:auto val="1"/>
        <c:lblAlgn val="ctr"/>
        <c:lblOffset val="100"/>
        <c:noMultiLvlLbl val="0"/>
      </c:catAx>
      <c:valAx>
        <c:axId val="383195392"/>
        <c:scaling>
          <c:orientation val="minMax"/>
        </c:scaling>
        <c:delete val="0"/>
        <c:axPos val="l"/>
        <c:title>
          <c:tx>
            <c:rich>
              <a:bodyPr rot="-5400000" vert="horz"/>
              <a:lstStyle/>
              <a:p>
                <a:pPr>
                  <a:defRPr sz="1100"/>
                </a:pPr>
                <a:r>
                  <a:rPr lang="en-US" sz="1100"/>
                  <a:t>Percent</a:t>
                </a:r>
              </a:p>
            </c:rich>
          </c:tx>
          <c:layout>
            <c:manualLayout>
              <c:xMode val="edge"/>
              <c:yMode val="edge"/>
              <c:x val="3.1999125109361231E-4"/>
              <c:y val="0.2838862355320339"/>
            </c:manualLayout>
          </c:layout>
          <c:overlay val="0"/>
        </c:title>
        <c:numFmt formatCode="General" sourceLinked="1"/>
        <c:majorTickMark val="out"/>
        <c:minorTickMark val="none"/>
        <c:tickLblPos val="nextTo"/>
        <c:txPr>
          <a:bodyPr/>
          <a:lstStyle/>
          <a:p>
            <a:pPr>
              <a:defRPr sz="1100"/>
            </a:pPr>
            <a:endParaRPr lang="en-US"/>
          </a:p>
        </c:txPr>
        <c:crossAx val="383193856"/>
        <c:crosses val="autoZero"/>
        <c:crossBetween val="between"/>
      </c:valAx>
    </c:plotArea>
    <c:legend>
      <c:legendPos val="r"/>
      <c:layout>
        <c:manualLayout>
          <c:xMode val="edge"/>
          <c:yMode val="edge"/>
          <c:x val="0.69986242344706917"/>
          <c:y val="2.3684006712275725E-2"/>
          <c:w val="0.27235979877515309"/>
          <c:h val="0.32968116690331739"/>
        </c:manualLayout>
      </c:layout>
      <c:overlay val="1"/>
    </c:legend>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a:t>Guyana</a:t>
            </a:r>
          </a:p>
        </c:rich>
      </c:tx>
      <c:layout/>
      <c:overlay val="1"/>
    </c:title>
    <c:autoTitleDeleted val="0"/>
    <c:plotArea>
      <c:layout>
        <c:manualLayout>
          <c:layoutTarget val="inner"/>
          <c:xMode val="edge"/>
          <c:yMode val="edge"/>
          <c:x val="8.9016795435781795E-2"/>
          <c:y val="4.4521375166834382E-2"/>
          <c:w val="0.86716473821054063"/>
          <c:h val="0.85502088212327954"/>
        </c:manualLayout>
      </c:layout>
      <c:areaChart>
        <c:grouping val="standard"/>
        <c:varyColors val="0"/>
        <c:ser>
          <c:idx val="3"/>
          <c:order val="0"/>
          <c:tx>
            <c:strRef>
              <c:f>'Charts 7.5 and 7.6'!$AA$61</c:f>
              <c:strCache>
                <c:ptCount val="1"/>
                <c:pt idx="0">
                  <c:v>Guyana</c:v>
                </c:pt>
              </c:strCache>
            </c:strRef>
          </c:tx>
          <c:spPr>
            <a:pattFill prst="ltUpDiag">
              <a:fgClr>
                <a:schemeClr val="accent3"/>
              </a:fgClr>
              <a:bgClr>
                <a:prstClr val="white"/>
              </a:bgClr>
            </a:pattFill>
            <a:ln w="19050">
              <a:noFill/>
            </a:ln>
          </c:spPr>
          <c:val>
            <c:numRef>
              <c:f>'Charts 7.5 and 7.6'!$AA$62:$AA$69</c:f>
              <c:numCache>
                <c:formatCode>General</c:formatCode>
                <c:ptCount val="8"/>
                <c:pt idx="0">
                  <c:v>5.4370000000000003</c:v>
                </c:pt>
                <c:pt idx="1">
                  <c:v>4.8159999999999998</c:v>
                </c:pt>
                <c:pt idx="2">
                  <c:v>5.3280000000000003</c:v>
                </c:pt>
                <c:pt idx="3">
                  <c:v>5.8239999999999998</c:v>
                </c:pt>
                <c:pt idx="4">
                  <c:v>5.8319999999999999</c:v>
                </c:pt>
                <c:pt idx="5">
                  <c:v>3.6859999999999999</c:v>
                </c:pt>
                <c:pt idx="6">
                  <c:v>3.3940000000000001</c:v>
                </c:pt>
                <c:pt idx="7">
                  <c:v>3.3650000000000002</c:v>
                </c:pt>
              </c:numCache>
            </c:numRef>
          </c:val>
        </c:ser>
        <c:ser>
          <c:idx val="0"/>
          <c:order val="1"/>
          <c:tx>
            <c:strRef>
              <c:f>'Charts 7.5 and 7.6'!$AH$61</c:f>
              <c:strCache>
                <c:ptCount val="1"/>
                <c:pt idx="0">
                  <c:v>Guyana</c:v>
                </c:pt>
              </c:strCache>
            </c:strRef>
          </c:tx>
          <c:spPr>
            <a:solidFill>
              <a:schemeClr val="bg1"/>
            </a:solidFill>
            <a:ln w="19050">
              <a:noFill/>
              <a:prstDash val="solid"/>
            </a:ln>
          </c:spPr>
          <c:val>
            <c:numRef>
              <c:f>'Charts 7.5 and 7.6'!$AH$62:$AH$69</c:f>
              <c:numCache>
                <c:formatCode>0.0</c:formatCode>
                <c:ptCount val="8"/>
                <c:pt idx="0">
                  <c:v>5.4370000000000003</c:v>
                </c:pt>
                <c:pt idx="1">
                  <c:v>4.8159999999999998</c:v>
                </c:pt>
                <c:pt idx="2">
                  <c:v>5.1471057209028688</c:v>
                </c:pt>
                <c:pt idx="3">
                  <c:v>5.3148760469363499</c:v>
                </c:pt>
                <c:pt idx="4">
                  <c:v>3.6469561732482481</c:v>
                </c:pt>
                <c:pt idx="5">
                  <c:v>3.2167154046570303</c:v>
                </c:pt>
                <c:pt idx="6">
                  <c:v>2.6805764615778376</c:v>
                </c:pt>
                <c:pt idx="7">
                  <c:v>2.5055822560353018</c:v>
                </c:pt>
              </c:numCache>
            </c:numRef>
          </c:val>
        </c:ser>
        <c:dLbls>
          <c:showLegendKey val="0"/>
          <c:showVal val="0"/>
          <c:showCatName val="0"/>
          <c:showSerName val="0"/>
          <c:showPercent val="0"/>
          <c:showBubbleSize val="0"/>
        </c:dLbls>
        <c:axId val="412927488"/>
        <c:axId val="412929024"/>
      </c:areaChart>
      <c:lineChart>
        <c:grouping val="standard"/>
        <c:varyColors val="0"/>
        <c:ser>
          <c:idx val="1"/>
          <c:order val="2"/>
          <c:spPr>
            <a:ln>
              <a:solidFill>
                <a:schemeClr val="accent3"/>
              </a:solidFill>
            </a:ln>
          </c:spPr>
          <c:marker>
            <c:symbol val="none"/>
          </c:marker>
          <c:val>
            <c:numRef>
              <c:f>'Charts 7.5 and 7.6'!$AA$62:$AA$69</c:f>
              <c:numCache>
                <c:formatCode>General</c:formatCode>
                <c:ptCount val="8"/>
                <c:pt idx="0">
                  <c:v>5.4370000000000003</c:v>
                </c:pt>
                <c:pt idx="1">
                  <c:v>4.8159999999999998</c:v>
                </c:pt>
                <c:pt idx="2">
                  <c:v>5.3280000000000003</c:v>
                </c:pt>
                <c:pt idx="3">
                  <c:v>5.8239999999999998</c:v>
                </c:pt>
                <c:pt idx="4">
                  <c:v>5.8319999999999999</c:v>
                </c:pt>
                <c:pt idx="5">
                  <c:v>3.6859999999999999</c:v>
                </c:pt>
                <c:pt idx="6">
                  <c:v>3.3940000000000001</c:v>
                </c:pt>
                <c:pt idx="7">
                  <c:v>3.3650000000000002</c:v>
                </c:pt>
              </c:numCache>
            </c:numRef>
          </c:val>
          <c:smooth val="0"/>
        </c:ser>
        <c:ser>
          <c:idx val="2"/>
          <c:order val="3"/>
          <c:spPr>
            <a:ln w="28575">
              <a:solidFill>
                <a:schemeClr val="accent3"/>
              </a:solidFill>
              <a:prstDash val="dash"/>
            </a:ln>
          </c:spPr>
          <c:marker>
            <c:symbol val="none"/>
          </c:marker>
          <c:val>
            <c:numRef>
              <c:f>'Charts 7.5 and 7.6'!$AH$62:$AH$69</c:f>
              <c:numCache>
                <c:formatCode>0.0</c:formatCode>
                <c:ptCount val="8"/>
                <c:pt idx="0">
                  <c:v>5.4370000000000003</c:v>
                </c:pt>
                <c:pt idx="1">
                  <c:v>4.8159999999999998</c:v>
                </c:pt>
                <c:pt idx="2">
                  <c:v>5.1471057209028688</c:v>
                </c:pt>
                <c:pt idx="3">
                  <c:v>5.3148760469363499</c:v>
                </c:pt>
                <c:pt idx="4">
                  <c:v>3.6469561732482481</c:v>
                </c:pt>
                <c:pt idx="5">
                  <c:v>3.2167154046570303</c:v>
                </c:pt>
                <c:pt idx="6">
                  <c:v>2.6805764615778376</c:v>
                </c:pt>
                <c:pt idx="7">
                  <c:v>2.5055822560353018</c:v>
                </c:pt>
              </c:numCache>
            </c:numRef>
          </c:val>
          <c:smooth val="0"/>
        </c:ser>
        <c:dLbls>
          <c:showLegendKey val="0"/>
          <c:showVal val="0"/>
          <c:showCatName val="0"/>
          <c:showSerName val="0"/>
          <c:showPercent val="0"/>
          <c:showBubbleSize val="0"/>
        </c:dLbls>
        <c:marker val="1"/>
        <c:smooth val="0"/>
        <c:axId val="412927488"/>
        <c:axId val="412929024"/>
      </c:lineChart>
      <c:catAx>
        <c:axId val="412927488"/>
        <c:scaling>
          <c:orientation val="minMax"/>
        </c:scaling>
        <c:delete val="0"/>
        <c:axPos val="b"/>
        <c:majorTickMark val="out"/>
        <c:minorTickMark val="none"/>
        <c:tickLblPos val="nextTo"/>
        <c:txPr>
          <a:bodyPr/>
          <a:lstStyle/>
          <a:p>
            <a:pPr>
              <a:defRPr>
                <a:solidFill>
                  <a:schemeClr val="bg1"/>
                </a:solidFill>
              </a:defRPr>
            </a:pPr>
            <a:endParaRPr lang="en-US"/>
          </a:p>
        </c:txPr>
        <c:crossAx val="412929024"/>
        <c:crosses val="autoZero"/>
        <c:auto val="1"/>
        <c:lblAlgn val="ctr"/>
        <c:lblOffset val="100"/>
        <c:noMultiLvlLbl val="0"/>
      </c:catAx>
      <c:valAx>
        <c:axId val="412929024"/>
        <c:scaling>
          <c:orientation val="minMax"/>
          <c:max val="7"/>
          <c:min val="2"/>
        </c:scaling>
        <c:delete val="0"/>
        <c:axPos val="l"/>
        <c:numFmt formatCode="#,##0.0" sourceLinked="0"/>
        <c:majorTickMark val="out"/>
        <c:minorTickMark val="none"/>
        <c:tickLblPos val="nextTo"/>
        <c:crossAx val="412927488"/>
        <c:crosses val="autoZero"/>
        <c:crossBetween val="between"/>
      </c:valAx>
    </c:plotArea>
    <c:plotVisOnly val="1"/>
    <c:dispBlanksAs val="gap"/>
    <c:showDLblsOverMax val="0"/>
  </c:chart>
  <c:spPr>
    <a:ln>
      <a:noFill/>
    </a:ln>
  </c:spPr>
  <c:printSettings>
    <c:headerFooter/>
    <c:pageMargins b="0.75" l="0.7" r="0.7" t="0.75" header="0.3" footer="0.3"/>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a:t>Suriname</a:t>
            </a:r>
          </a:p>
        </c:rich>
      </c:tx>
      <c:layout/>
      <c:overlay val="1"/>
    </c:title>
    <c:autoTitleDeleted val="0"/>
    <c:plotArea>
      <c:layout>
        <c:manualLayout>
          <c:layoutTarget val="inner"/>
          <c:xMode val="edge"/>
          <c:yMode val="edge"/>
          <c:x val="9.3543774734171595E-2"/>
          <c:y val="3.9475625546806649E-2"/>
          <c:w val="0.82479069849008302"/>
          <c:h val="0.78582369203849523"/>
        </c:manualLayout>
      </c:layout>
      <c:areaChart>
        <c:grouping val="standard"/>
        <c:varyColors val="0"/>
        <c:ser>
          <c:idx val="3"/>
          <c:order val="0"/>
          <c:tx>
            <c:v>GDP lost</c:v>
          </c:tx>
          <c:spPr>
            <a:pattFill prst="ltUpDiag">
              <a:fgClr>
                <a:schemeClr val="accent3"/>
              </a:fgClr>
              <a:bgClr>
                <a:prstClr val="white"/>
              </a:bgClr>
            </a:pattFill>
            <a:ln w="19050">
              <a:noFill/>
            </a:ln>
          </c:spPr>
          <c:cat>
            <c:numRef>
              <c:f>'Charts 7.5 and 7.6'!$A$62:$A$69</c:f>
              <c:numCache>
                <c:formatCode>General</c:formatCode>
                <c:ptCount val="8"/>
                <c:pt idx="0">
                  <c:v>2011</c:v>
                </c:pt>
                <c:pt idx="1">
                  <c:v>2012</c:v>
                </c:pt>
                <c:pt idx="2">
                  <c:v>2013</c:v>
                </c:pt>
                <c:pt idx="3">
                  <c:v>2014</c:v>
                </c:pt>
                <c:pt idx="4">
                  <c:v>2015</c:v>
                </c:pt>
                <c:pt idx="5">
                  <c:v>2016</c:v>
                </c:pt>
                <c:pt idx="6">
                  <c:v>2017</c:v>
                </c:pt>
                <c:pt idx="7">
                  <c:v>2018</c:v>
                </c:pt>
              </c:numCache>
            </c:numRef>
          </c:cat>
          <c:val>
            <c:numRef>
              <c:f>'Charts 7.5 and 7.6'!$AB$62:$AB$69</c:f>
              <c:numCache>
                <c:formatCode>General</c:formatCode>
                <c:ptCount val="8"/>
                <c:pt idx="0">
                  <c:v>4.7050000000000001</c:v>
                </c:pt>
                <c:pt idx="1">
                  <c:v>4.7670000000000003</c:v>
                </c:pt>
                <c:pt idx="2">
                  <c:v>4.6790000000000003</c:v>
                </c:pt>
                <c:pt idx="3">
                  <c:v>4.03</c:v>
                </c:pt>
                <c:pt idx="4">
                  <c:v>4.343</c:v>
                </c:pt>
                <c:pt idx="5">
                  <c:v>4.5350000000000001</c:v>
                </c:pt>
                <c:pt idx="6">
                  <c:v>4.6399999999999997</c:v>
                </c:pt>
                <c:pt idx="7">
                  <c:v>4.673</c:v>
                </c:pt>
              </c:numCache>
            </c:numRef>
          </c:val>
        </c:ser>
        <c:ser>
          <c:idx val="0"/>
          <c:order val="1"/>
          <c:tx>
            <c:v>GPD lost</c:v>
          </c:tx>
          <c:spPr>
            <a:solidFill>
              <a:schemeClr val="bg1"/>
            </a:solidFill>
            <a:ln w="19050">
              <a:noFill/>
              <a:prstDash val="solid"/>
            </a:ln>
          </c:spPr>
          <c:cat>
            <c:numRef>
              <c:f>'Charts 7.5 and 7.6'!$A$62:$A$69</c:f>
              <c:numCache>
                <c:formatCode>General</c:formatCode>
                <c:ptCount val="8"/>
                <c:pt idx="0">
                  <c:v>2011</c:v>
                </c:pt>
                <c:pt idx="1">
                  <c:v>2012</c:v>
                </c:pt>
                <c:pt idx="2">
                  <c:v>2013</c:v>
                </c:pt>
                <c:pt idx="3">
                  <c:v>2014</c:v>
                </c:pt>
                <c:pt idx="4">
                  <c:v>2015</c:v>
                </c:pt>
                <c:pt idx="5">
                  <c:v>2016</c:v>
                </c:pt>
                <c:pt idx="6">
                  <c:v>2017</c:v>
                </c:pt>
                <c:pt idx="7">
                  <c:v>2018</c:v>
                </c:pt>
              </c:numCache>
            </c:numRef>
          </c:cat>
          <c:val>
            <c:numRef>
              <c:f>'Charts 7.5 and 7.6'!$AI$62:$AI$69</c:f>
              <c:numCache>
                <c:formatCode>0.0</c:formatCode>
                <c:ptCount val="8"/>
                <c:pt idx="0">
                  <c:v>4.7050000000000001</c:v>
                </c:pt>
                <c:pt idx="1">
                  <c:v>4.7670000000000003</c:v>
                </c:pt>
                <c:pt idx="2">
                  <c:v>4.8271672991678809</c:v>
                </c:pt>
                <c:pt idx="3">
                  <c:v>3.728457615597633</c:v>
                </c:pt>
                <c:pt idx="4">
                  <c:v>2.4213185317589812</c:v>
                </c:pt>
                <c:pt idx="5">
                  <c:v>3.8905022657779575</c:v>
                </c:pt>
                <c:pt idx="6">
                  <c:v>4.1443945302539467</c:v>
                </c:pt>
                <c:pt idx="7">
                  <c:v>3.3550968637510703</c:v>
                </c:pt>
              </c:numCache>
            </c:numRef>
          </c:val>
        </c:ser>
        <c:dLbls>
          <c:showLegendKey val="0"/>
          <c:showVal val="0"/>
          <c:showCatName val="0"/>
          <c:showSerName val="0"/>
          <c:showPercent val="0"/>
          <c:showBubbleSize val="0"/>
        </c:dLbls>
        <c:axId val="412959104"/>
        <c:axId val="412960640"/>
      </c:areaChart>
      <c:lineChart>
        <c:grouping val="standard"/>
        <c:varyColors val="0"/>
        <c:ser>
          <c:idx val="4"/>
          <c:order val="2"/>
          <c:tx>
            <c:v>Double dip</c:v>
          </c:tx>
          <c:spPr>
            <a:ln>
              <a:solidFill>
                <a:schemeClr val="accent3"/>
              </a:solidFill>
              <a:prstDash val="dash"/>
            </a:ln>
          </c:spPr>
          <c:marker>
            <c:symbol val="none"/>
          </c:marker>
          <c:cat>
            <c:numRef>
              <c:f>'Charts 7.5 and 7.6'!$A$62:$A$69</c:f>
              <c:numCache>
                <c:formatCode>General</c:formatCode>
                <c:ptCount val="8"/>
                <c:pt idx="0">
                  <c:v>2011</c:v>
                </c:pt>
                <c:pt idx="1">
                  <c:v>2012</c:v>
                </c:pt>
                <c:pt idx="2">
                  <c:v>2013</c:v>
                </c:pt>
                <c:pt idx="3">
                  <c:v>2014</c:v>
                </c:pt>
                <c:pt idx="4">
                  <c:v>2015</c:v>
                </c:pt>
                <c:pt idx="5">
                  <c:v>2016</c:v>
                </c:pt>
                <c:pt idx="6">
                  <c:v>2017</c:v>
                </c:pt>
                <c:pt idx="7">
                  <c:v>2018</c:v>
                </c:pt>
              </c:numCache>
            </c:numRef>
          </c:cat>
          <c:val>
            <c:numRef>
              <c:f>'Charts 7.5 and 7.6'!$AI$62:$AI$69</c:f>
              <c:numCache>
                <c:formatCode>0.0</c:formatCode>
                <c:ptCount val="8"/>
                <c:pt idx="0">
                  <c:v>4.7050000000000001</c:v>
                </c:pt>
                <c:pt idx="1">
                  <c:v>4.7670000000000003</c:v>
                </c:pt>
                <c:pt idx="2">
                  <c:v>4.8271672991678809</c:v>
                </c:pt>
                <c:pt idx="3">
                  <c:v>3.728457615597633</c:v>
                </c:pt>
                <c:pt idx="4">
                  <c:v>2.4213185317589812</c:v>
                </c:pt>
                <c:pt idx="5">
                  <c:v>3.8905022657779575</c:v>
                </c:pt>
                <c:pt idx="6">
                  <c:v>4.1443945302539467</c:v>
                </c:pt>
                <c:pt idx="7">
                  <c:v>3.3550968637510703</c:v>
                </c:pt>
              </c:numCache>
            </c:numRef>
          </c:val>
          <c:smooth val="0"/>
        </c:ser>
        <c:ser>
          <c:idx val="1"/>
          <c:order val="3"/>
          <c:tx>
            <c:v>Base line</c:v>
          </c:tx>
          <c:spPr>
            <a:ln>
              <a:solidFill>
                <a:schemeClr val="accent3"/>
              </a:solidFill>
            </a:ln>
          </c:spPr>
          <c:marker>
            <c:symbol val="none"/>
          </c:marker>
          <c:cat>
            <c:numRef>
              <c:f>'Charts 7.5 and 7.6'!$A$62:$A$69</c:f>
              <c:numCache>
                <c:formatCode>General</c:formatCode>
                <c:ptCount val="8"/>
                <c:pt idx="0">
                  <c:v>2011</c:v>
                </c:pt>
                <c:pt idx="1">
                  <c:v>2012</c:v>
                </c:pt>
                <c:pt idx="2">
                  <c:v>2013</c:v>
                </c:pt>
                <c:pt idx="3">
                  <c:v>2014</c:v>
                </c:pt>
                <c:pt idx="4">
                  <c:v>2015</c:v>
                </c:pt>
                <c:pt idx="5">
                  <c:v>2016</c:v>
                </c:pt>
                <c:pt idx="6">
                  <c:v>2017</c:v>
                </c:pt>
                <c:pt idx="7">
                  <c:v>2018</c:v>
                </c:pt>
              </c:numCache>
            </c:numRef>
          </c:cat>
          <c:val>
            <c:numRef>
              <c:f>'Charts 7.5 and 7.6'!$AB$62:$AB$69</c:f>
              <c:numCache>
                <c:formatCode>General</c:formatCode>
                <c:ptCount val="8"/>
                <c:pt idx="0">
                  <c:v>4.7050000000000001</c:v>
                </c:pt>
                <c:pt idx="1">
                  <c:v>4.7670000000000003</c:v>
                </c:pt>
                <c:pt idx="2">
                  <c:v>4.6790000000000003</c:v>
                </c:pt>
                <c:pt idx="3">
                  <c:v>4.03</c:v>
                </c:pt>
                <c:pt idx="4">
                  <c:v>4.343</c:v>
                </c:pt>
                <c:pt idx="5">
                  <c:v>4.5350000000000001</c:v>
                </c:pt>
                <c:pt idx="6">
                  <c:v>4.6399999999999997</c:v>
                </c:pt>
                <c:pt idx="7">
                  <c:v>4.673</c:v>
                </c:pt>
              </c:numCache>
            </c:numRef>
          </c:val>
          <c:smooth val="0"/>
        </c:ser>
        <c:dLbls>
          <c:showLegendKey val="0"/>
          <c:showVal val="0"/>
          <c:showCatName val="0"/>
          <c:showSerName val="0"/>
          <c:showPercent val="0"/>
          <c:showBubbleSize val="0"/>
        </c:dLbls>
        <c:marker val="1"/>
        <c:smooth val="0"/>
        <c:axId val="412959104"/>
        <c:axId val="412960640"/>
      </c:lineChart>
      <c:lineChart>
        <c:grouping val="standard"/>
        <c:varyColors val="0"/>
        <c:ser>
          <c:idx val="2"/>
          <c:order val="4"/>
          <c:spPr>
            <a:ln w="28575">
              <a:noFill/>
              <a:prstDash val="dash"/>
            </a:ln>
          </c:spPr>
          <c:marker>
            <c:symbol val="none"/>
          </c:marker>
          <c:cat>
            <c:numRef>
              <c:f>'Charts 7.5 and 7.6'!$A$62:$A$69</c:f>
              <c:numCache>
                <c:formatCode>General</c:formatCode>
                <c:ptCount val="8"/>
                <c:pt idx="0">
                  <c:v>2011</c:v>
                </c:pt>
                <c:pt idx="1">
                  <c:v>2012</c:v>
                </c:pt>
                <c:pt idx="2">
                  <c:v>2013</c:v>
                </c:pt>
                <c:pt idx="3">
                  <c:v>2014</c:v>
                </c:pt>
                <c:pt idx="4">
                  <c:v>2015</c:v>
                </c:pt>
                <c:pt idx="5">
                  <c:v>2016</c:v>
                </c:pt>
                <c:pt idx="6">
                  <c:v>2017</c:v>
                </c:pt>
                <c:pt idx="7">
                  <c:v>2018</c:v>
                </c:pt>
              </c:numCache>
            </c:numRef>
          </c:cat>
          <c:val>
            <c:numRef>
              <c:f>'Charts 7.5 and 7.6'!$AI$62:$AI$69</c:f>
              <c:numCache>
                <c:formatCode>0.0</c:formatCode>
                <c:ptCount val="8"/>
                <c:pt idx="0">
                  <c:v>4.7050000000000001</c:v>
                </c:pt>
                <c:pt idx="1">
                  <c:v>4.7670000000000003</c:v>
                </c:pt>
                <c:pt idx="2">
                  <c:v>4.8271672991678809</c:v>
                </c:pt>
                <c:pt idx="3">
                  <c:v>3.728457615597633</c:v>
                </c:pt>
                <c:pt idx="4">
                  <c:v>2.4213185317589812</c:v>
                </c:pt>
                <c:pt idx="5">
                  <c:v>3.8905022657779575</c:v>
                </c:pt>
                <c:pt idx="6">
                  <c:v>4.1443945302539467</c:v>
                </c:pt>
                <c:pt idx="7">
                  <c:v>3.3550968637510703</c:v>
                </c:pt>
              </c:numCache>
            </c:numRef>
          </c:val>
          <c:smooth val="0"/>
        </c:ser>
        <c:dLbls>
          <c:showLegendKey val="0"/>
          <c:showVal val="0"/>
          <c:showCatName val="0"/>
          <c:showSerName val="0"/>
          <c:showPercent val="0"/>
          <c:showBubbleSize val="0"/>
        </c:dLbls>
        <c:marker val="1"/>
        <c:smooth val="0"/>
        <c:axId val="412963968"/>
        <c:axId val="412962176"/>
      </c:lineChart>
      <c:catAx>
        <c:axId val="412959104"/>
        <c:scaling>
          <c:orientation val="minMax"/>
        </c:scaling>
        <c:delete val="0"/>
        <c:axPos val="b"/>
        <c:numFmt formatCode="General" sourceLinked="1"/>
        <c:majorTickMark val="out"/>
        <c:minorTickMark val="none"/>
        <c:tickLblPos val="low"/>
        <c:txPr>
          <a:bodyPr/>
          <a:lstStyle/>
          <a:p>
            <a:pPr>
              <a:defRPr>
                <a:solidFill>
                  <a:sysClr val="windowText" lastClr="000000"/>
                </a:solidFill>
              </a:defRPr>
            </a:pPr>
            <a:endParaRPr lang="en-US"/>
          </a:p>
        </c:txPr>
        <c:crossAx val="412960640"/>
        <c:crosses val="autoZero"/>
        <c:auto val="1"/>
        <c:lblAlgn val="ctr"/>
        <c:lblOffset val="100"/>
        <c:noMultiLvlLbl val="0"/>
      </c:catAx>
      <c:valAx>
        <c:axId val="412960640"/>
        <c:scaling>
          <c:orientation val="minMax"/>
          <c:max val="6"/>
          <c:min val="2"/>
        </c:scaling>
        <c:delete val="0"/>
        <c:axPos val="l"/>
        <c:numFmt formatCode="#,##0.0" sourceLinked="0"/>
        <c:majorTickMark val="out"/>
        <c:minorTickMark val="none"/>
        <c:tickLblPos val="nextTo"/>
        <c:crossAx val="412959104"/>
        <c:crosses val="autoZero"/>
        <c:crossBetween val="between"/>
      </c:valAx>
      <c:valAx>
        <c:axId val="412962176"/>
        <c:scaling>
          <c:orientation val="minMax"/>
        </c:scaling>
        <c:delete val="0"/>
        <c:axPos val="r"/>
        <c:numFmt formatCode="0.0" sourceLinked="1"/>
        <c:majorTickMark val="out"/>
        <c:minorTickMark val="none"/>
        <c:tickLblPos val="nextTo"/>
        <c:spPr>
          <a:ln>
            <a:noFill/>
          </a:ln>
        </c:spPr>
        <c:txPr>
          <a:bodyPr/>
          <a:lstStyle/>
          <a:p>
            <a:pPr>
              <a:defRPr>
                <a:solidFill>
                  <a:schemeClr val="bg1"/>
                </a:solidFill>
              </a:defRPr>
            </a:pPr>
            <a:endParaRPr lang="en-US"/>
          </a:p>
        </c:txPr>
        <c:crossAx val="412963968"/>
        <c:crosses val="max"/>
        <c:crossBetween val="between"/>
      </c:valAx>
      <c:catAx>
        <c:axId val="412963968"/>
        <c:scaling>
          <c:orientation val="minMax"/>
        </c:scaling>
        <c:delete val="1"/>
        <c:axPos val="b"/>
        <c:numFmt formatCode="General" sourceLinked="1"/>
        <c:majorTickMark val="out"/>
        <c:minorTickMark val="none"/>
        <c:tickLblPos val="nextTo"/>
        <c:crossAx val="412962176"/>
        <c:crosses val="autoZero"/>
        <c:auto val="1"/>
        <c:lblAlgn val="ctr"/>
        <c:lblOffset val="100"/>
        <c:noMultiLvlLbl val="0"/>
      </c:catAx>
    </c:plotArea>
    <c:legend>
      <c:legendPos val="b"/>
      <c:legendEntry>
        <c:idx val="1"/>
        <c:delete val="1"/>
      </c:legendEntry>
      <c:legendEntry>
        <c:idx val="4"/>
        <c:delete val="1"/>
      </c:legendEntry>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GDP per capita PPP </a:t>
            </a:r>
            <a:r>
              <a:rPr lang="en-US" sz="1200"/>
              <a:t>(2005 International dollar)</a:t>
            </a:r>
          </a:p>
        </c:rich>
      </c:tx>
      <c:layout/>
      <c:overlay val="0"/>
    </c:title>
    <c:autoTitleDeleted val="0"/>
    <c:plotArea>
      <c:layout>
        <c:manualLayout>
          <c:layoutTarget val="inner"/>
          <c:xMode val="edge"/>
          <c:yMode val="edge"/>
          <c:x val="9.6635011884603064E-2"/>
          <c:y val="0.13551525045289509"/>
          <c:w val="0.77281031785875043"/>
          <c:h val="0.70994333530886911"/>
        </c:manualLayout>
      </c:layout>
      <c:barChart>
        <c:barDir val="col"/>
        <c:grouping val="clustered"/>
        <c:varyColors val="0"/>
        <c:ser>
          <c:idx val="0"/>
          <c:order val="0"/>
          <c:tx>
            <c:strRef>
              <c:f>'Chart 7.7'!$K$2</c:f>
              <c:strCache>
                <c:ptCount val="1"/>
              </c:strCache>
            </c:strRef>
          </c:tx>
          <c:invertIfNegative val="0"/>
          <c:cat>
            <c:strRef>
              <c:f>'Chart 7.7'!$J$3:$J$9</c:f>
              <c:strCache>
                <c:ptCount val="1"/>
                <c:pt idx="0">
                  <c:v>Chart 7.7. Forecasted GDP per Capita and the Continuation of Relative Decline</c:v>
                </c:pt>
              </c:strCache>
            </c:strRef>
          </c:cat>
          <c:val>
            <c:numRef>
              <c:f>'Chart 7.7'!$K$3:$K$9</c:f>
              <c:numCache>
                <c:formatCode>General</c:formatCode>
                <c:ptCount val="7"/>
              </c:numCache>
            </c:numRef>
          </c:val>
        </c:ser>
        <c:ser>
          <c:idx val="1"/>
          <c:order val="1"/>
          <c:tx>
            <c:strRef>
              <c:f>'Chart 7.7'!$L$2</c:f>
              <c:strCache>
                <c:ptCount val="1"/>
              </c:strCache>
            </c:strRef>
          </c:tx>
          <c:invertIfNegative val="0"/>
          <c:cat>
            <c:strRef>
              <c:f>'Chart 7.7'!$J$3:$J$9</c:f>
              <c:strCache>
                <c:ptCount val="1"/>
                <c:pt idx="0">
                  <c:v>Chart 7.7. Forecasted GDP per Capita and the Continuation of Relative Decline</c:v>
                </c:pt>
              </c:strCache>
            </c:strRef>
          </c:cat>
          <c:val>
            <c:numRef>
              <c:f>'Chart 7.7'!$L$3:$L$9</c:f>
              <c:numCache>
                <c:formatCode>General</c:formatCode>
                <c:ptCount val="7"/>
              </c:numCache>
            </c:numRef>
          </c:val>
        </c:ser>
        <c:ser>
          <c:idx val="2"/>
          <c:order val="2"/>
          <c:tx>
            <c:strRef>
              <c:f>'Chart 7.7'!$M$2</c:f>
              <c:strCache>
                <c:ptCount val="1"/>
              </c:strCache>
            </c:strRef>
          </c:tx>
          <c:invertIfNegative val="0"/>
          <c:cat>
            <c:strRef>
              <c:f>'Chart 7.7'!$J$3:$J$9</c:f>
              <c:strCache>
                <c:ptCount val="1"/>
                <c:pt idx="0">
                  <c:v>Chart 7.7. Forecasted GDP per Capita and the Continuation of Relative Decline</c:v>
                </c:pt>
              </c:strCache>
            </c:strRef>
          </c:cat>
          <c:val>
            <c:numRef>
              <c:f>'Chart 7.7'!$M$3:$M$9</c:f>
              <c:numCache>
                <c:formatCode>General</c:formatCode>
                <c:ptCount val="7"/>
              </c:numCache>
            </c:numRef>
          </c:val>
        </c:ser>
        <c:dLbls>
          <c:showLegendKey val="0"/>
          <c:showVal val="0"/>
          <c:showCatName val="0"/>
          <c:showSerName val="0"/>
          <c:showPercent val="0"/>
          <c:showBubbleSize val="0"/>
        </c:dLbls>
        <c:gapWidth val="150"/>
        <c:axId val="412987776"/>
        <c:axId val="412989312"/>
      </c:barChart>
      <c:catAx>
        <c:axId val="412987776"/>
        <c:scaling>
          <c:orientation val="minMax"/>
        </c:scaling>
        <c:delete val="0"/>
        <c:axPos val="b"/>
        <c:numFmt formatCode="General" sourceLinked="1"/>
        <c:majorTickMark val="out"/>
        <c:minorTickMark val="none"/>
        <c:tickLblPos val="nextTo"/>
        <c:crossAx val="412989312"/>
        <c:crosses val="autoZero"/>
        <c:auto val="1"/>
        <c:lblAlgn val="ctr"/>
        <c:lblOffset val="100"/>
        <c:noMultiLvlLbl val="0"/>
      </c:catAx>
      <c:valAx>
        <c:axId val="412989312"/>
        <c:scaling>
          <c:orientation val="minMax"/>
        </c:scaling>
        <c:delete val="0"/>
        <c:axPos val="l"/>
        <c:numFmt formatCode="General" sourceLinked="1"/>
        <c:majorTickMark val="out"/>
        <c:minorTickMark val="none"/>
        <c:tickLblPos val="nextTo"/>
        <c:crossAx val="412987776"/>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44395601670671"/>
          <c:y val="4.1967986242761844E-2"/>
          <c:w val="0.80058517275504493"/>
          <c:h val="0.84662634479433085"/>
        </c:manualLayout>
      </c:layout>
      <c:lineChart>
        <c:grouping val="standard"/>
        <c:varyColors val="0"/>
        <c:ser>
          <c:idx val="0"/>
          <c:order val="0"/>
          <c:tx>
            <c:strRef>
              <c:f>'Chart 7.7'!$D$1</c:f>
              <c:strCache>
                <c:ptCount val="1"/>
                <c:pt idx="0">
                  <c:v>Caribbean-C</c:v>
                </c:pt>
              </c:strCache>
            </c:strRef>
          </c:tx>
          <c:spPr>
            <a:ln w="19050">
              <a:solidFill>
                <a:schemeClr val="accent3">
                  <a:shade val="95000"/>
                  <a:satMod val="105000"/>
                </a:schemeClr>
              </a:solidFill>
            </a:ln>
          </c:spPr>
          <c:marker>
            <c:symbol val="circle"/>
            <c:size val="5"/>
            <c:spPr>
              <a:solidFill>
                <a:schemeClr val="accent3"/>
              </a:solidFill>
              <a:ln>
                <a:solidFill>
                  <a:schemeClr val="bg1"/>
                </a:solidFill>
              </a:ln>
            </c:spPr>
          </c:marker>
          <c:cat>
            <c:numRef>
              <c:f>'Chart 7.7'!$A$2:$A$49</c:f>
              <c:numCache>
                <c:formatCode>General</c:formatCode>
                <c:ptCount val="48"/>
                <c:pt idx="0">
                  <c:v>1971</c:v>
                </c:pt>
                <c:pt idx="1">
                  <c:v>1972</c:v>
                </c:pt>
                <c:pt idx="2">
                  <c:v>1973</c:v>
                </c:pt>
                <c:pt idx="3">
                  <c:v>1974</c:v>
                </c:pt>
                <c:pt idx="4">
                  <c:v>1975</c:v>
                </c:pt>
                <c:pt idx="5">
                  <c:v>1976</c:v>
                </c:pt>
                <c:pt idx="6">
                  <c:v>1977</c:v>
                </c:pt>
                <c:pt idx="7">
                  <c:v>1978</c:v>
                </c:pt>
                <c:pt idx="8">
                  <c:v>1979</c:v>
                </c:pt>
                <c:pt idx="9">
                  <c:v>1980</c:v>
                </c:pt>
                <c:pt idx="10">
                  <c:v>1981</c:v>
                </c:pt>
                <c:pt idx="11">
                  <c:v>1982</c:v>
                </c:pt>
                <c:pt idx="12">
                  <c:v>1983</c:v>
                </c:pt>
                <c:pt idx="13">
                  <c:v>1984</c:v>
                </c:pt>
                <c:pt idx="14">
                  <c:v>1985</c:v>
                </c:pt>
                <c:pt idx="15">
                  <c:v>1986</c:v>
                </c:pt>
                <c:pt idx="16">
                  <c:v>1987</c:v>
                </c:pt>
                <c:pt idx="17">
                  <c:v>1988</c:v>
                </c:pt>
                <c:pt idx="18">
                  <c:v>1989</c:v>
                </c:pt>
                <c:pt idx="19">
                  <c:v>1990</c:v>
                </c:pt>
                <c:pt idx="20">
                  <c:v>1991</c:v>
                </c:pt>
                <c:pt idx="21">
                  <c:v>1992</c:v>
                </c:pt>
                <c:pt idx="22">
                  <c:v>1993</c:v>
                </c:pt>
                <c:pt idx="23">
                  <c:v>1994</c:v>
                </c:pt>
                <c:pt idx="24">
                  <c:v>1995</c:v>
                </c:pt>
                <c:pt idx="25">
                  <c:v>1996</c:v>
                </c:pt>
                <c:pt idx="26">
                  <c:v>1997</c:v>
                </c:pt>
                <c:pt idx="27">
                  <c:v>1998</c:v>
                </c:pt>
                <c:pt idx="28">
                  <c:v>1999</c:v>
                </c:pt>
                <c:pt idx="29">
                  <c:v>2000</c:v>
                </c:pt>
                <c:pt idx="30">
                  <c:v>2001</c:v>
                </c:pt>
                <c:pt idx="31">
                  <c:v>2002</c:v>
                </c:pt>
                <c:pt idx="32">
                  <c:v>2003</c:v>
                </c:pt>
                <c:pt idx="33">
                  <c:v>2004</c:v>
                </c:pt>
                <c:pt idx="34">
                  <c:v>2005</c:v>
                </c:pt>
                <c:pt idx="35">
                  <c:v>2006</c:v>
                </c:pt>
                <c:pt idx="36">
                  <c:v>2007</c:v>
                </c:pt>
                <c:pt idx="37">
                  <c:v>2008</c:v>
                </c:pt>
                <c:pt idx="38">
                  <c:v>2009</c:v>
                </c:pt>
                <c:pt idx="39">
                  <c:v>2010</c:v>
                </c:pt>
                <c:pt idx="40">
                  <c:v>2011</c:v>
                </c:pt>
                <c:pt idx="41">
                  <c:v>2012</c:v>
                </c:pt>
                <c:pt idx="42">
                  <c:v>2013</c:v>
                </c:pt>
                <c:pt idx="43">
                  <c:v>2014</c:v>
                </c:pt>
                <c:pt idx="44">
                  <c:v>2015</c:v>
                </c:pt>
                <c:pt idx="45">
                  <c:v>2016</c:v>
                </c:pt>
                <c:pt idx="46">
                  <c:v>2017</c:v>
                </c:pt>
                <c:pt idx="47">
                  <c:v>2018</c:v>
                </c:pt>
              </c:numCache>
            </c:numRef>
          </c:cat>
          <c:val>
            <c:numRef>
              <c:f>'Chart 7.7'!$D$2:$D$49</c:f>
              <c:numCache>
                <c:formatCode>General</c:formatCode>
                <c:ptCount val="48"/>
                <c:pt idx="0">
                  <c:v>100</c:v>
                </c:pt>
                <c:pt idx="1">
                  <c:v>100.74720000000001</c:v>
                </c:pt>
                <c:pt idx="2">
                  <c:v>93.310280000000006</c:v>
                </c:pt>
                <c:pt idx="3">
                  <c:v>87.201310000000007</c:v>
                </c:pt>
                <c:pt idx="4">
                  <c:v>91.631039999999999</c:v>
                </c:pt>
                <c:pt idx="5">
                  <c:v>88.411680000000004</c:v>
                </c:pt>
                <c:pt idx="6">
                  <c:v>90.851590000000002</c:v>
                </c:pt>
                <c:pt idx="7">
                  <c:v>102.11750000000001</c:v>
                </c:pt>
                <c:pt idx="8">
                  <c:v>96.388249999999999</c:v>
                </c:pt>
                <c:pt idx="9">
                  <c:v>104.7022</c:v>
                </c:pt>
                <c:pt idx="10">
                  <c:v>110.208</c:v>
                </c:pt>
                <c:pt idx="11">
                  <c:v>110.1071</c:v>
                </c:pt>
                <c:pt idx="12">
                  <c:v>100.5326</c:v>
                </c:pt>
                <c:pt idx="13">
                  <c:v>90.195440000000005</c:v>
                </c:pt>
                <c:pt idx="14">
                  <c:v>93.244990000000001</c:v>
                </c:pt>
                <c:pt idx="15">
                  <c:v>67.988929999999996</c:v>
                </c:pt>
                <c:pt idx="16">
                  <c:v>64.422650000000004</c:v>
                </c:pt>
                <c:pt idx="17">
                  <c:v>60.000520000000002</c:v>
                </c:pt>
                <c:pt idx="18">
                  <c:v>56.451160000000002</c:v>
                </c:pt>
                <c:pt idx="19">
                  <c:v>32.520890000000001</c:v>
                </c:pt>
                <c:pt idx="20">
                  <c:v>34.98339</c:v>
                </c:pt>
                <c:pt idx="21">
                  <c:v>36.588450000000002</c:v>
                </c:pt>
                <c:pt idx="22">
                  <c:v>31.316050000000001</c:v>
                </c:pt>
                <c:pt idx="23">
                  <c:v>33.191490000000002</c:v>
                </c:pt>
                <c:pt idx="24">
                  <c:v>33.838790000000003</c:v>
                </c:pt>
                <c:pt idx="25">
                  <c:v>33.920380000000002</c:v>
                </c:pt>
                <c:pt idx="26">
                  <c:v>34.167990000000003</c:v>
                </c:pt>
                <c:pt idx="27">
                  <c:v>33.55171</c:v>
                </c:pt>
                <c:pt idx="28">
                  <c:v>32.380989999999997</c:v>
                </c:pt>
                <c:pt idx="29">
                  <c:v>34.526980000000002</c:v>
                </c:pt>
                <c:pt idx="30">
                  <c:v>33.701729999999998</c:v>
                </c:pt>
                <c:pt idx="31">
                  <c:v>32.198720000000002</c:v>
                </c:pt>
                <c:pt idx="32">
                  <c:v>39.522280000000002</c:v>
                </c:pt>
                <c:pt idx="33">
                  <c:v>38.946460000000002</c:v>
                </c:pt>
                <c:pt idx="34">
                  <c:v>41.412970000000001</c:v>
                </c:pt>
                <c:pt idx="35">
                  <c:v>39.226860000000002</c:v>
                </c:pt>
                <c:pt idx="36">
                  <c:v>40.176549999999999</c:v>
                </c:pt>
                <c:pt idx="37">
                  <c:v>45.769750000000002</c:v>
                </c:pt>
                <c:pt idx="38">
                  <c:v>45.608089999999997</c:v>
                </c:pt>
                <c:pt idx="39">
                  <c:v>43.858060000000002</c:v>
                </c:pt>
                <c:pt idx="40">
                  <c:v>40.913852618484341</c:v>
                </c:pt>
                <c:pt idx="41">
                  <c:v>40.212261157779366</c:v>
                </c:pt>
                <c:pt idx="42">
                  <c:v>40.148135278781282</c:v>
                </c:pt>
                <c:pt idx="43">
                  <c:v>40.117485718239685</c:v>
                </c:pt>
                <c:pt idx="44">
                  <c:v>39.925156419099544</c:v>
                </c:pt>
                <c:pt idx="45">
                  <c:v>39.358427025977136</c:v>
                </c:pt>
                <c:pt idx="46">
                  <c:v>38.646562421607847</c:v>
                </c:pt>
                <c:pt idx="47">
                  <c:v>38.008233676404522</c:v>
                </c:pt>
              </c:numCache>
            </c:numRef>
          </c:val>
          <c:smooth val="0"/>
        </c:ser>
        <c:ser>
          <c:idx val="1"/>
          <c:order val="1"/>
          <c:tx>
            <c:strRef>
              <c:f>'Chart 7.7'!$C$1</c:f>
              <c:strCache>
                <c:ptCount val="1"/>
                <c:pt idx="0">
                  <c:v>Caribbean-T</c:v>
                </c:pt>
              </c:strCache>
            </c:strRef>
          </c:tx>
          <c:spPr>
            <a:ln w="19050">
              <a:solidFill>
                <a:schemeClr val="accent3"/>
              </a:solidFill>
            </a:ln>
          </c:spPr>
          <c:marker>
            <c:symbol val="diamond"/>
            <c:size val="6"/>
            <c:spPr>
              <a:solidFill>
                <a:schemeClr val="accent3"/>
              </a:solidFill>
              <a:ln>
                <a:solidFill>
                  <a:schemeClr val="bg1"/>
                </a:solidFill>
              </a:ln>
            </c:spPr>
          </c:marker>
          <c:cat>
            <c:numRef>
              <c:f>'Chart 7.7'!$A$2:$A$49</c:f>
              <c:numCache>
                <c:formatCode>General</c:formatCode>
                <c:ptCount val="48"/>
                <c:pt idx="0">
                  <c:v>1971</c:v>
                </c:pt>
                <c:pt idx="1">
                  <c:v>1972</c:v>
                </c:pt>
                <c:pt idx="2">
                  <c:v>1973</c:v>
                </c:pt>
                <c:pt idx="3">
                  <c:v>1974</c:v>
                </c:pt>
                <c:pt idx="4">
                  <c:v>1975</c:v>
                </c:pt>
                <c:pt idx="5">
                  <c:v>1976</c:v>
                </c:pt>
                <c:pt idx="6">
                  <c:v>1977</c:v>
                </c:pt>
                <c:pt idx="7">
                  <c:v>1978</c:v>
                </c:pt>
                <c:pt idx="8">
                  <c:v>1979</c:v>
                </c:pt>
                <c:pt idx="9">
                  <c:v>1980</c:v>
                </c:pt>
                <c:pt idx="10">
                  <c:v>1981</c:v>
                </c:pt>
                <c:pt idx="11">
                  <c:v>1982</c:v>
                </c:pt>
                <c:pt idx="12">
                  <c:v>1983</c:v>
                </c:pt>
                <c:pt idx="13">
                  <c:v>1984</c:v>
                </c:pt>
                <c:pt idx="14">
                  <c:v>1985</c:v>
                </c:pt>
                <c:pt idx="15">
                  <c:v>1986</c:v>
                </c:pt>
                <c:pt idx="16">
                  <c:v>1987</c:v>
                </c:pt>
                <c:pt idx="17">
                  <c:v>1988</c:v>
                </c:pt>
                <c:pt idx="18">
                  <c:v>1989</c:v>
                </c:pt>
                <c:pt idx="19">
                  <c:v>1990</c:v>
                </c:pt>
                <c:pt idx="20">
                  <c:v>1991</c:v>
                </c:pt>
                <c:pt idx="21">
                  <c:v>1992</c:v>
                </c:pt>
                <c:pt idx="22">
                  <c:v>1993</c:v>
                </c:pt>
                <c:pt idx="23">
                  <c:v>1994</c:v>
                </c:pt>
                <c:pt idx="24">
                  <c:v>1995</c:v>
                </c:pt>
                <c:pt idx="25">
                  <c:v>1996</c:v>
                </c:pt>
                <c:pt idx="26">
                  <c:v>1997</c:v>
                </c:pt>
                <c:pt idx="27">
                  <c:v>1998</c:v>
                </c:pt>
                <c:pt idx="28">
                  <c:v>1999</c:v>
                </c:pt>
                <c:pt idx="29">
                  <c:v>2000</c:v>
                </c:pt>
                <c:pt idx="30">
                  <c:v>2001</c:v>
                </c:pt>
                <c:pt idx="31">
                  <c:v>2002</c:v>
                </c:pt>
                <c:pt idx="32">
                  <c:v>2003</c:v>
                </c:pt>
                <c:pt idx="33">
                  <c:v>2004</c:v>
                </c:pt>
                <c:pt idx="34">
                  <c:v>2005</c:v>
                </c:pt>
                <c:pt idx="35">
                  <c:v>2006</c:v>
                </c:pt>
                <c:pt idx="36">
                  <c:v>2007</c:v>
                </c:pt>
                <c:pt idx="37">
                  <c:v>2008</c:v>
                </c:pt>
                <c:pt idx="38">
                  <c:v>2009</c:v>
                </c:pt>
                <c:pt idx="39">
                  <c:v>2010</c:v>
                </c:pt>
                <c:pt idx="40">
                  <c:v>2011</c:v>
                </c:pt>
                <c:pt idx="41">
                  <c:v>2012</c:v>
                </c:pt>
                <c:pt idx="42">
                  <c:v>2013</c:v>
                </c:pt>
                <c:pt idx="43">
                  <c:v>2014</c:v>
                </c:pt>
                <c:pt idx="44">
                  <c:v>2015</c:v>
                </c:pt>
                <c:pt idx="45">
                  <c:v>2016</c:v>
                </c:pt>
                <c:pt idx="46">
                  <c:v>2017</c:v>
                </c:pt>
                <c:pt idx="47">
                  <c:v>2018</c:v>
                </c:pt>
              </c:numCache>
            </c:numRef>
          </c:cat>
          <c:val>
            <c:numRef>
              <c:f>'Chart 7.7'!$C$2:$C$49</c:f>
              <c:numCache>
                <c:formatCode>General</c:formatCode>
                <c:ptCount val="48"/>
                <c:pt idx="0">
                  <c:v>100</c:v>
                </c:pt>
                <c:pt idx="1">
                  <c:v>98.848929999999996</c:v>
                </c:pt>
                <c:pt idx="2">
                  <c:v>92.936899999999994</c:v>
                </c:pt>
                <c:pt idx="3">
                  <c:v>87.745189999999994</c:v>
                </c:pt>
                <c:pt idx="4">
                  <c:v>90.369110000000006</c:v>
                </c:pt>
                <c:pt idx="5">
                  <c:v>77.580179999999999</c:v>
                </c:pt>
                <c:pt idx="6">
                  <c:v>72.003910000000005</c:v>
                </c:pt>
                <c:pt idx="7">
                  <c:v>68.713310000000007</c:v>
                </c:pt>
                <c:pt idx="8">
                  <c:v>65.838520000000003</c:v>
                </c:pt>
                <c:pt idx="9">
                  <c:v>64.788570000000007</c:v>
                </c:pt>
                <c:pt idx="10">
                  <c:v>64.401449999999997</c:v>
                </c:pt>
                <c:pt idx="11">
                  <c:v>62.476239999999997</c:v>
                </c:pt>
                <c:pt idx="12">
                  <c:v>62.106789999999997</c:v>
                </c:pt>
                <c:pt idx="13">
                  <c:v>59.463079999999998</c:v>
                </c:pt>
                <c:pt idx="14">
                  <c:v>57.950620000000001</c:v>
                </c:pt>
                <c:pt idx="15">
                  <c:v>55.30348</c:v>
                </c:pt>
                <c:pt idx="16">
                  <c:v>56.344110000000001</c:v>
                </c:pt>
                <c:pt idx="17">
                  <c:v>54.018990000000002</c:v>
                </c:pt>
                <c:pt idx="18">
                  <c:v>53.749749999999999</c:v>
                </c:pt>
                <c:pt idx="19">
                  <c:v>47.20234</c:v>
                </c:pt>
                <c:pt idx="20">
                  <c:v>45.3855</c:v>
                </c:pt>
                <c:pt idx="21">
                  <c:v>46.30294</c:v>
                </c:pt>
                <c:pt idx="22">
                  <c:v>47.104660000000003</c:v>
                </c:pt>
                <c:pt idx="23">
                  <c:v>45.959850000000003</c:v>
                </c:pt>
                <c:pt idx="24">
                  <c:v>45.039389999999997</c:v>
                </c:pt>
                <c:pt idx="25">
                  <c:v>44.328980000000001</c:v>
                </c:pt>
                <c:pt idx="26">
                  <c:v>43.179279999999999</c:v>
                </c:pt>
                <c:pt idx="27">
                  <c:v>41.777999999999999</c:v>
                </c:pt>
                <c:pt idx="28">
                  <c:v>40.749740000000003</c:v>
                </c:pt>
                <c:pt idx="29">
                  <c:v>38.550260000000002</c:v>
                </c:pt>
                <c:pt idx="30">
                  <c:v>38.253729999999997</c:v>
                </c:pt>
                <c:pt idx="31">
                  <c:v>37.512880000000003</c:v>
                </c:pt>
                <c:pt idx="32">
                  <c:v>36.952399999999997</c:v>
                </c:pt>
                <c:pt idx="33">
                  <c:v>36.353009999999998</c:v>
                </c:pt>
                <c:pt idx="34">
                  <c:v>35.764290000000003</c:v>
                </c:pt>
                <c:pt idx="35">
                  <c:v>35.187429999999999</c:v>
                </c:pt>
                <c:pt idx="36">
                  <c:v>33.74288</c:v>
                </c:pt>
                <c:pt idx="37">
                  <c:v>32.74982</c:v>
                </c:pt>
                <c:pt idx="38">
                  <c:v>32.483750000000001</c:v>
                </c:pt>
                <c:pt idx="39">
                  <c:v>31.44397</c:v>
                </c:pt>
                <c:pt idx="40" formatCode="0.00000000">
                  <c:v>31.391401805572631</c:v>
                </c:pt>
                <c:pt idx="41">
                  <c:v>31.506043379373214</c:v>
                </c:pt>
                <c:pt idx="42">
                  <c:v>31.975516131414839</c:v>
                </c:pt>
                <c:pt idx="43">
                  <c:v>32.054541049159361</c:v>
                </c:pt>
                <c:pt idx="44">
                  <c:v>31.863952265660664</c:v>
                </c:pt>
                <c:pt idx="45">
                  <c:v>31.653141752703309</c:v>
                </c:pt>
                <c:pt idx="46">
                  <c:v>31.558801672752658</c:v>
                </c:pt>
                <c:pt idx="47">
                  <c:v>31.485444214164332</c:v>
                </c:pt>
              </c:numCache>
            </c:numRef>
          </c:val>
          <c:smooth val="0"/>
        </c:ser>
        <c:ser>
          <c:idx val="2"/>
          <c:order val="2"/>
          <c:tx>
            <c:strRef>
              <c:f>'Chart 7.7'!$H$28</c:f>
              <c:strCache>
                <c:ptCount val="1"/>
                <c:pt idx="0">
                  <c:v>C6</c:v>
                </c:pt>
              </c:strCache>
            </c:strRef>
          </c:tx>
          <c:spPr>
            <a:ln w="44450"/>
          </c:spPr>
          <c:marker>
            <c:symbol val="none"/>
          </c:marker>
          <c:cat>
            <c:numRef>
              <c:f>'Chart 7.7'!$A$2:$A$49</c:f>
              <c:numCache>
                <c:formatCode>General</c:formatCode>
                <c:ptCount val="48"/>
                <c:pt idx="0">
                  <c:v>1971</c:v>
                </c:pt>
                <c:pt idx="1">
                  <c:v>1972</c:v>
                </c:pt>
                <c:pt idx="2">
                  <c:v>1973</c:v>
                </c:pt>
                <c:pt idx="3">
                  <c:v>1974</c:v>
                </c:pt>
                <c:pt idx="4">
                  <c:v>1975</c:v>
                </c:pt>
                <c:pt idx="5">
                  <c:v>1976</c:v>
                </c:pt>
                <c:pt idx="6">
                  <c:v>1977</c:v>
                </c:pt>
                <c:pt idx="7">
                  <c:v>1978</c:v>
                </c:pt>
                <c:pt idx="8">
                  <c:v>1979</c:v>
                </c:pt>
                <c:pt idx="9">
                  <c:v>1980</c:v>
                </c:pt>
                <c:pt idx="10">
                  <c:v>1981</c:v>
                </c:pt>
                <c:pt idx="11">
                  <c:v>1982</c:v>
                </c:pt>
                <c:pt idx="12">
                  <c:v>1983</c:v>
                </c:pt>
                <c:pt idx="13">
                  <c:v>1984</c:v>
                </c:pt>
                <c:pt idx="14">
                  <c:v>1985</c:v>
                </c:pt>
                <c:pt idx="15">
                  <c:v>1986</c:v>
                </c:pt>
                <c:pt idx="16">
                  <c:v>1987</c:v>
                </c:pt>
                <c:pt idx="17">
                  <c:v>1988</c:v>
                </c:pt>
                <c:pt idx="18">
                  <c:v>1989</c:v>
                </c:pt>
                <c:pt idx="19">
                  <c:v>1990</c:v>
                </c:pt>
                <c:pt idx="20">
                  <c:v>1991</c:v>
                </c:pt>
                <c:pt idx="21">
                  <c:v>1992</c:v>
                </c:pt>
                <c:pt idx="22">
                  <c:v>1993</c:v>
                </c:pt>
                <c:pt idx="23">
                  <c:v>1994</c:v>
                </c:pt>
                <c:pt idx="24">
                  <c:v>1995</c:v>
                </c:pt>
                <c:pt idx="25">
                  <c:v>1996</c:v>
                </c:pt>
                <c:pt idx="26">
                  <c:v>1997</c:v>
                </c:pt>
                <c:pt idx="27">
                  <c:v>1998</c:v>
                </c:pt>
                <c:pt idx="28">
                  <c:v>1999</c:v>
                </c:pt>
                <c:pt idx="29">
                  <c:v>2000</c:v>
                </c:pt>
                <c:pt idx="30">
                  <c:v>2001</c:v>
                </c:pt>
                <c:pt idx="31">
                  <c:v>2002</c:v>
                </c:pt>
                <c:pt idx="32">
                  <c:v>2003</c:v>
                </c:pt>
                <c:pt idx="33">
                  <c:v>2004</c:v>
                </c:pt>
                <c:pt idx="34">
                  <c:v>2005</c:v>
                </c:pt>
                <c:pt idx="35">
                  <c:v>2006</c:v>
                </c:pt>
                <c:pt idx="36">
                  <c:v>2007</c:v>
                </c:pt>
                <c:pt idx="37">
                  <c:v>2008</c:v>
                </c:pt>
                <c:pt idx="38">
                  <c:v>2009</c:v>
                </c:pt>
                <c:pt idx="39">
                  <c:v>2010</c:v>
                </c:pt>
                <c:pt idx="40">
                  <c:v>2011</c:v>
                </c:pt>
                <c:pt idx="41">
                  <c:v>2012</c:v>
                </c:pt>
                <c:pt idx="42">
                  <c:v>2013</c:v>
                </c:pt>
                <c:pt idx="43">
                  <c:v>2014</c:v>
                </c:pt>
                <c:pt idx="44">
                  <c:v>2015</c:v>
                </c:pt>
                <c:pt idx="45">
                  <c:v>2016</c:v>
                </c:pt>
                <c:pt idx="46">
                  <c:v>2017</c:v>
                </c:pt>
                <c:pt idx="47">
                  <c:v>2018</c:v>
                </c:pt>
              </c:numCache>
            </c:numRef>
          </c:cat>
          <c:val>
            <c:numRef>
              <c:f>'Chart 7.7'!$B$2:$B$49</c:f>
              <c:numCache>
                <c:formatCode>General</c:formatCode>
                <c:ptCount val="48"/>
                <c:pt idx="0">
                  <c:v>100</c:v>
                </c:pt>
                <c:pt idx="1">
                  <c:v>99.516400000000004</c:v>
                </c:pt>
                <c:pt idx="2">
                  <c:v>93.098110000000005</c:v>
                </c:pt>
                <c:pt idx="3">
                  <c:v>84.841790000000003</c:v>
                </c:pt>
                <c:pt idx="4">
                  <c:v>86.605029999999999</c:v>
                </c:pt>
                <c:pt idx="5">
                  <c:v>77.187709999999996</c:v>
                </c:pt>
                <c:pt idx="6">
                  <c:v>76.208600000000004</c:v>
                </c:pt>
                <c:pt idx="7">
                  <c:v>80.134879999999995</c:v>
                </c:pt>
                <c:pt idx="8">
                  <c:v>76.271839999999997</c:v>
                </c:pt>
                <c:pt idx="9">
                  <c:v>79.021500000000003</c:v>
                </c:pt>
                <c:pt idx="10">
                  <c:v>81.765829999999994</c:v>
                </c:pt>
                <c:pt idx="11">
                  <c:v>81.038799999999995</c:v>
                </c:pt>
                <c:pt idx="12">
                  <c:v>78.124709999999993</c:v>
                </c:pt>
                <c:pt idx="13">
                  <c:v>73.451880000000003</c:v>
                </c:pt>
                <c:pt idx="14">
                  <c:v>75.488500000000002</c:v>
                </c:pt>
                <c:pt idx="15">
                  <c:v>62.051290000000002</c:v>
                </c:pt>
                <c:pt idx="16">
                  <c:v>62.380070000000003</c:v>
                </c:pt>
                <c:pt idx="17">
                  <c:v>59.743450000000003</c:v>
                </c:pt>
                <c:pt idx="18">
                  <c:v>59.115340000000003</c:v>
                </c:pt>
                <c:pt idx="19">
                  <c:v>39.528060000000004</c:v>
                </c:pt>
                <c:pt idx="20">
                  <c:v>40.51905</c:v>
                </c:pt>
                <c:pt idx="21">
                  <c:v>42.218330000000002</c:v>
                </c:pt>
                <c:pt idx="22">
                  <c:v>38.856830000000002</c:v>
                </c:pt>
                <c:pt idx="23">
                  <c:v>39.265990000000002</c:v>
                </c:pt>
                <c:pt idx="24">
                  <c:v>39.101430000000001</c:v>
                </c:pt>
                <c:pt idx="25">
                  <c:v>38.873640000000002</c:v>
                </c:pt>
                <c:pt idx="26">
                  <c:v>38.203249999999997</c:v>
                </c:pt>
                <c:pt idx="27">
                  <c:v>37.446289999999998</c:v>
                </c:pt>
                <c:pt idx="28">
                  <c:v>36.693759999999997</c:v>
                </c:pt>
                <c:pt idx="29">
                  <c:v>36.257779999999997</c:v>
                </c:pt>
                <c:pt idx="30">
                  <c:v>35.655709999999999</c:v>
                </c:pt>
                <c:pt idx="31">
                  <c:v>34.525199999999998</c:v>
                </c:pt>
                <c:pt idx="32">
                  <c:v>36.916519999999998</c:v>
                </c:pt>
                <c:pt idx="33">
                  <c:v>35.776339999999998</c:v>
                </c:pt>
                <c:pt idx="34">
                  <c:v>36.412379999999999</c:v>
                </c:pt>
                <c:pt idx="35">
                  <c:v>34.850200000000001</c:v>
                </c:pt>
                <c:pt idx="36">
                  <c:v>34.062359999999998</c:v>
                </c:pt>
                <c:pt idx="37">
                  <c:v>35.461019999999998</c:v>
                </c:pt>
                <c:pt idx="38">
                  <c:v>35.201639999999998</c:v>
                </c:pt>
                <c:pt idx="39">
                  <c:v>33.687690000000003</c:v>
                </c:pt>
                <c:pt idx="40">
                  <c:v>31.978996839881013</c:v>
                </c:pt>
                <c:pt idx="41">
                  <c:v>31.373433106762498</c:v>
                </c:pt>
                <c:pt idx="42">
                  <c:v>31.17780631579808</c:v>
                </c:pt>
                <c:pt idx="43">
                  <c:v>30.95304050874012</c:v>
                </c:pt>
                <c:pt idx="44">
                  <c:v>30.624099706720962</c:v>
                </c:pt>
                <c:pt idx="45">
                  <c:v>30.14550623983919</c:v>
                </c:pt>
                <c:pt idx="46">
                  <c:v>29.662154949932919</c:v>
                </c:pt>
                <c:pt idx="47">
                  <c:v>29.228900251770639</c:v>
                </c:pt>
              </c:numCache>
            </c:numRef>
          </c:val>
          <c:smooth val="0"/>
        </c:ser>
        <c:ser>
          <c:idx val="3"/>
          <c:order val="3"/>
          <c:tx>
            <c:v>OECS</c:v>
          </c:tx>
          <c:spPr>
            <a:ln w="19050">
              <a:solidFill>
                <a:schemeClr val="tx1"/>
              </a:solidFill>
            </a:ln>
          </c:spPr>
          <c:marker>
            <c:symbol val="none"/>
          </c:marker>
          <c:cat>
            <c:numRef>
              <c:f>'Chart 7.7'!$A$2:$A$49</c:f>
              <c:numCache>
                <c:formatCode>General</c:formatCode>
                <c:ptCount val="48"/>
                <c:pt idx="0">
                  <c:v>1971</c:v>
                </c:pt>
                <c:pt idx="1">
                  <c:v>1972</c:v>
                </c:pt>
                <c:pt idx="2">
                  <c:v>1973</c:v>
                </c:pt>
                <c:pt idx="3">
                  <c:v>1974</c:v>
                </c:pt>
                <c:pt idx="4">
                  <c:v>1975</c:v>
                </c:pt>
                <c:pt idx="5">
                  <c:v>1976</c:v>
                </c:pt>
                <c:pt idx="6">
                  <c:v>1977</c:v>
                </c:pt>
                <c:pt idx="7">
                  <c:v>1978</c:v>
                </c:pt>
                <c:pt idx="8">
                  <c:v>1979</c:v>
                </c:pt>
                <c:pt idx="9">
                  <c:v>1980</c:v>
                </c:pt>
                <c:pt idx="10">
                  <c:v>1981</c:v>
                </c:pt>
                <c:pt idx="11">
                  <c:v>1982</c:v>
                </c:pt>
                <c:pt idx="12">
                  <c:v>1983</c:v>
                </c:pt>
                <c:pt idx="13">
                  <c:v>1984</c:v>
                </c:pt>
                <c:pt idx="14">
                  <c:v>1985</c:v>
                </c:pt>
                <c:pt idx="15">
                  <c:v>1986</c:v>
                </c:pt>
                <c:pt idx="16">
                  <c:v>1987</c:v>
                </c:pt>
                <c:pt idx="17">
                  <c:v>1988</c:v>
                </c:pt>
                <c:pt idx="18">
                  <c:v>1989</c:v>
                </c:pt>
                <c:pt idx="19">
                  <c:v>1990</c:v>
                </c:pt>
                <c:pt idx="20">
                  <c:v>1991</c:v>
                </c:pt>
                <c:pt idx="21">
                  <c:v>1992</c:v>
                </c:pt>
                <c:pt idx="22">
                  <c:v>1993</c:v>
                </c:pt>
                <c:pt idx="23">
                  <c:v>1994</c:v>
                </c:pt>
                <c:pt idx="24">
                  <c:v>1995</c:v>
                </c:pt>
                <c:pt idx="25">
                  <c:v>1996</c:v>
                </c:pt>
                <c:pt idx="26">
                  <c:v>1997</c:v>
                </c:pt>
                <c:pt idx="27">
                  <c:v>1998</c:v>
                </c:pt>
                <c:pt idx="28">
                  <c:v>1999</c:v>
                </c:pt>
                <c:pt idx="29">
                  <c:v>2000</c:v>
                </c:pt>
                <c:pt idx="30">
                  <c:v>2001</c:v>
                </c:pt>
                <c:pt idx="31">
                  <c:v>2002</c:v>
                </c:pt>
                <c:pt idx="32">
                  <c:v>2003</c:v>
                </c:pt>
                <c:pt idx="33">
                  <c:v>2004</c:v>
                </c:pt>
                <c:pt idx="34">
                  <c:v>2005</c:v>
                </c:pt>
                <c:pt idx="35">
                  <c:v>2006</c:v>
                </c:pt>
                <c:pt idx="36">
                  <c:v>2007</c:v>
                </c:pt>
                <c:pt idx="37">
                  <c:v>2008</c:v>
                </c:pt>
                <c:pt idx="38">
                  <c:v>2009</c:v>
                </c:pt>
                <c:pt idx="39">
                  <c:v>2010</c:v>
                </c:pt>
                <c:pt idx="40">
                  <c:v>2011</c:v>
                </c:pt>
                <c:pt idx="41">
                  <c:v>2012</c:v>
                </c:pt>
                <c:pt idx="42">
                  <c:v>2013</c:v>
                </c:pt>
                <c:pt idx="43">
                  <c:v>2014</c:v>
                </c:pt>
                <c:pt idx="44">
                  <c:v>2015</c:v>
                </c:pt>
                <c:pt idx="45">
                  <c:v>2016</c:v>
                </c:pt>
                <c:pt idx="46">
                  <c:v>2017</c:v>
                </c:pt>
                <c:pt idx="47">
                  <c:v>2018</c:v>
                </c:pt>
              </c:numCache>
            </c:numRef>
          </c:cat>
          <c:val>
            <c:numRef>
              <c:f>'Chart 7.7'!$E$2:$E$49</c:f>
              <c:numCache>
                <c:formatCode>General</c:formatCode>
                <c:ptCount val="48"/>
                <c:pt idx="0">
                  <c:v>100</c:v>
                </c:pt>
                <c:pt idx="1">
                  <c:v>101.4007</c:v>
                </c:pt>
                <c:pt idx="2">
                  <c:v>97.415210000000002</c:v>
                </c:pt>
                <c:pt idx="3">
                  <c:v>102.06619999999999</c:v>
                </c:pt>
                <c:pt idx="4">
                  <c:v>106.642</c:v>
                </c:pt>
                <c:pt idx="5">
                  <c:v>104.4911</c:v>
                </c:pt>
                <c:pt idx="6">
                  <c:v>104.443</c:v>
                </c:pt>
                <c:pt idx="7">
                  <c:v>107.4572</c:v>
                </c:pt>
                <c:pt idx="8">
                  <c:v>104.0149</c:v>
                </c:pt>
                <c:pt idx="9">
                  <c:v>108.1374</c:v>
                </c:pt>
                <c:pt idx="10">
                  <c:v>110.6798</c:v>
                </c:pt>
                <c:pt idx="11">
                  <c:v>110.5928</c:v>
                </c:pt>
                <c:pt idx="12">
                  <c:v>112.22790000000001</c:v>
                </c:pt>
                <c:pt idx="13">
                  <c:v>113.0198</c:v>
                </c:pt>
                <c:pt idx="14">
                  <c:v>116.1734</c:v>
                </c:pt>
                <c:pt idx="15">
                  <c:v>121.8206</c:v>
                </c:pt>
                <c:pt idx="16">
                  <c:v>123.5686</c:v>
                </c:pt>
                <c:pt idx="17">
                  <c:v>126.289</c:v>
                </c:pt>
                <c:pt idx="18">
                  <c:v>127.1144</c:v>
                </c:pt>
                <c:pt idx="19">
                  <c:v>113.63</c:v>
                </c:pt>
                <c:pt idx="20">
                  <c:v>113.1782</c:v>
                </c:pt>
                <c:pt idx="21">
                  <c:v>114.07689999999999</c:v>
                </c:pt>
                <c:pt idx="22">
                  <c:v>115.1442</c:v>
                </c:pt>
                <c:pt idx="23">
                  <c:v>116.7942</c:v>
                </c:pt>
                <c:pt idx="24">
                  <c:v>113.3272</c:v>
                </c:pt>
                <c:pt idx="25">
                  <c:v>116.42270000000001</c:v>
                </c:pt>
                <c:pt idx="26">
                  <c:v>120.0335</c:v>
                </c:pt>
                <c:pt idx="27">
                  <c:v>121.1073</c:v>
                </c:pt>
                <c:pt idx="28">
                  <c:v>121.4607</c:v>
                </c:pt>
                <c:pt idx="29">
                  <c:v>115.8326</c:v>
                </c:pt>
                <c:pt idx="30">
                  <c:v>112.044</c:v>
                </c:pt>
                <c:pt idx="31">
                  <c:v>111.75790000000001</c:v>
                </c:pt>
                <c:pt idx="32">
                  <c:v>113.97320000000001</c:v>
                </c:pt>
                <c:pt idx="33">
                  <c:v>113.7222</c:v>
                </c:pt>
                <c:pt idx="34">
                  <c:v>116.7157</c:v>
                </c:pt>
                <c:pt idx="35">
                  <c:v>117.44589999999999</c:v>
                </c:pt>
                <c:pt idx="36">
                  <c:v>116.4435</c:v>
                </c:pt>
                <c:pt idx="37">
                  <c:v>113.8142</c:v>
                </c:pt>
                <c:pt idx="38">
                  <c:v>112.50830000000001</c:v>
                </c:pt>
                <c:pt idx="39">
                  <c:v>109.53440000000001</c:v>
                </c:pt>
                <c:pt idx="40">
                  <c:v>107.71627116948436</c:v>
                </c:pt>
                <c:pt idx="41">
                  <c:v>108.0089027945173</c:v>
                </c:pt>
                <c:pt idx="42">
                  <c:v>110.16314974987313</c:v>
                </c:pt>
                <c:pt idx="43">
                  <c:v>111.44652019399598</c:v>
                </c:pt>
                <c:pt idx="44">
                  <c:v>111.89620296568276</c:v>
                </c:pt>
                <c:pt idx="45">
                  <c:v>112.14342915412094</c:v>
                </c:pt>
                <c:pt idx="46">
                  <c:v>112.68569848048998</c:v>
                </c:pt>
                <c:pt idx="47">
                  <c:v>112.9906689079294</c:v>
                </c:pt>
              </c:numCache>
            </c:numRef>
          </c:val>
          <c:smooth val="0"/>
        </c:ser>
        <c:ser>
          <c:idx val="4"/>
          <c:order val="4"/>
          <c:spPr>
            <a:ln w="12700">
              <a:solidFill>
                <a:schemeClr val="tx1"/>
              </a:solidFill>
            </a:ln>
          </c:spPr>
          <c:marker>
            <c:symbol val="none"/>
          </c:marker>
          <c:cat>
            <c:numRef>
              <c:f>'Chart 7.7'!$A$2:$A$49</c:f>
              <c:numCache>
                <c:formatCode>General</c:formatCode>
                <c:ptCount val="48"/>
                <c:pt idx="0">
                  <c:v>1971</c:v>
                </c:pt>
                <c:pt idx="1">
                  <c:v>1972</c:v>
                </c:pt>
                <c:pt idx="2">
                  <c:v>1973</c:v>
                </c:pt>
                <c:pt idx="3">
                  <c:v>1974</c:v>
                </c:pt>
                <c:pt idx="4">
                  <c:v>1975</c:v>
                </c:pt>
                <c:pt idx="5">
                  <c:v>1976</c:v>
                </c:pt>
                <c:pt idx="6">
                  <c:v>1977</c:v>
                </c:pt>
                <c:pt idx="7">
                  <c:v>1978</c:v>
                </c:pt>
                <c:pt idx="8">
                  <c:v>1979</c:v>
                </c:pt>
                <c:pt idx="9">
                  <c:v>1980</c:v>
                </c:pt>
                <c:pt idx="10">
                  <c:v>1981</c:v>
                </c:pt>
                <c:pt idx="11">
                  <c:v>1982</c:v>
                </c:pt>
                <c:pt idx="12">
                  <c:v>1983</c:v>
                </c:pt>
                <c:pt idx="13">
                  <c:v>1984</c:v>
                </c:pt>
                <c:pt idx="14">
                  <c:v>1985</c:v>
                </c:pt>
                <c:pt idx="15">
                  <c:v>1986</c:v>
                </c:pt>
                <c:pt idx="16">
                  <c:v>1987</c:v>
                </c:pt>
                <c:pt idx="17">
                  <c:v>1988</c:v>
                </c:pt>
                <c:pt idx="18">
                  <c:v>1989</c:v>
                </c:pt>
                <c:pt idx="19">
                  <c:v>1990</c:v>
                </c:pt>
                <c:pt idx="20">
                  <c:v>1991</c:v>
                </c:pt>
                <c:pt idx="21">
                  <c:v>1992</c:v>
                </c:pt>
                <c:pt idx="22">
                  <c:v>1993</c:v>
                </c:pt>
                <c:pt idx="23">
                  <c:v>1994</c:v>
                </c:pt>
                <c:pt idx="24">
                  <c:v>1995</c:v>
                </c:pt>
                <c:pt idx="25">
                  <c:v>1996</c:v>
                </c:pt>
                <c:pt idx="26">
                  <c:v>1997</c:v>
                </c:pt>
                <c:pt idx="27">
                  <c:v>1998</c:v>
                </c:pt>
                <c:pt idx="28">
                  <c:v>1999</c:v>
                </c:pt>
                <c:pt idx="29">
                  <c:v>2000</c:v>
                </c:pt>
                <c:pt idx="30">
                  <c:v>2001</c:v>
                </c:pt>
                <c:pt idx="31">
                  <c:v>2002</c:v>
                </c:pt>
                <c:pt idx="32">
                  <c:v>2003</c:v>
                </c:pt>
                <c:pt idx="33">
                  <c:v>2004</c:v>
                </c:pt>
                <c:pt idx="34">
                  <c:v>2005</c:v>
                </c:pt>
                <c:pt idx="35">
                  <c:v>2006</c:v>
                </c:pt>
                <c:pt idx="36">
                  <c:v>2007</c:v>
                </c:pt>
                <c:pt idx="37">
                  <c:v>2008</c:v>
                </c:pt>
                <c:pt idx="38">
                  <c:v>2009</c:v>
                </c:pt>
                <c:pt idx="39">
                  <c:v>2010</c:v>
                </c:pt>
                <c:pt idx="40">
                  <c:v>2011</c:v>
                </c:pt>
                <c:pt idx="41">
                  <c:v>2012</c:v>
                </c:pt>
                <c:pt idx="42">
                  <c:v>2013</c:v>
                </c:pt>
                <c:pt idx="43">
                  <c:v>2014</c:v>
                </c:pt>
                <c:pt idx="44">
                  <c:v>2015</c:v>
                </c:pt>
                <c:pt idx="45">
                  <c:v>2016</c:v>
                </c:pt>
                <c:pt idx="46">
                  <c:v>2017</c:v>
                </c:pt>
                <c:pt idx="47">
                  <c:v>2018</c:v>
                </c:pt>
              </c:numCache>
            </c:numRef>
          </c:cat>
          <c:val>
            <c:numRef>
              <c:f>'Chart 7.7'!$F$2:$F$49</c:f>
              <c:numCache>
                <c:formatCode>General</c:formatCode>
                <c:ptCount val="48"/>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numCache>
            </c:numRef>
          </c:val>
          <c:smooth val="0"/>
        </c:ser>
        <c:dLbls>
          <c:showLegendKey val="0"/>
          <c:showVal val="0"/>
          <c:showCatName val="0"/>
          <c:showSerName val="0"/>
          <c:showPercent val="0"/>
          <c:showBubbleSize val="0"/>
        </c:dLbls>
        <c:marker val="1"/>
        <c:smooth val="0"/>
        <c:axId val="416925184"/>
        <c:axId val="416926720"/>
      </c:lineChart>
      <c:catAx>
        <c:axId val="416925184"/>
        <c:scaling>
          <c:orientation val="minMax"/>
        </c:scaling>
        <c:delete val="0"/>
        <c:axPos val="b"/>
        <c:numFmt formatCode="General" sourceLinked="1"/>
        <c:majorTickMark val="out"/>
        <c:minorTickMark val="none"/>
        <c:tickLblPos val="nextTo"/>
        <c:crossAx val="416926720"/>
        <c:crosses val="autoZero"/>
        <c:auto val="1"/>
        <c:lblAlgn val="ctr"/>
        <c:lblOffset val="100"/>
        <c:noMultiLvlLbl val="0"/>
      </c:catAx>
      <c:valAx>
        <c:axId val="416926720"/>
        <c:scaling>
          <c:orientation val="minMax"/>
        </c:scaling>
        <c:delete val="0"/>
        <c:axPos val="l"/>
        <c:numFmt formatCode="General" sourceLinked="1"/>
        <c:majorTickMark val="out"/>
        <c:minorTickMark val="none"/>
        <c:tickLblPos val="nextTo"/>
        <c:txPr>
          <a:bodyPr/>
          <a:lstStyle/>
          <a:p>
            <a:pPr>
              <a:defRPr>
                <a:latin typeface="+mn-lt"/>
              </a:defRPr>
            </a:pPr>
            <a:endParaRPr lang="en-US"/>
          </a:p>
        </c:txPr>
        <c:crossAx val="416925184"/>
        <c:crosses val="autoZero"/>
        <c:crossBetween val="between"/>
      </c:valAx>
    </c:plotArea>
    <c:legend>
      <c:legendPos val="l"/>
      <c:legendEntry>
        <c:idx val="4"/>
        <c:delete val="1"/>
      </c:legendEntry>
      <c:layout>
        <c:manualLayout>
          <c:xMode val="edge"/>
          <c:yMode val="edge"/>
          <c:x val="0.19241448302568737"/>
          <c:y val="0.59666450321827735"/>
          <c:w val="0.20107335986698446"/>
          <c:h val="0.2508249455337988"/>
        </c:manualLayout>
      </c:layout>
      <c:overlay val="1"/>
    </c:legend>
    <c:plotVisOnly val="1"/>
    <c:dispBlanksAs val="gap"/>
    <c:showDLblsOverMax val="0"/>
  </c:chart>
  <c:spPr>
    <a:ln>
      <a:noFill/>
    </a:ln>
  </c:sp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858578107224644E-2"/>
          <c:y val="5.7453703703703701E-2"/>
          <c:w val="0.88584912989940223"/>
          <c:h val="0.80484179060950711"/>
        </c:manualLayout>
      </c:layout>
      <c:areaChart>
        <c:grouping val="standard"/>
        <c:varyColors val="0"/>
        <c:ser>
          <c:idx val="3"/>
          <c:order val="3"/>
          <c:tx>
            <c:strRef>
              <c:f>'Table 7.1'!$O$37:$W$37</c:f>
              <c:strCache>
                <c:ptCount val="1"/>
                <c:pt idx="0">
                  <c:v>-0.092666667 5.689 1.686 5 5 5 5 5 5</c:v>
                </c:pt>
              </c:strCache>
            </c:strRef>
          </c:tx>
          <c:spPr>
            <a:solidFill>
              <a:schemeClr val="bg1">
                <a:lumMod val="85000"/>
              </a:schemeClr>
            </a:solidFill>
          </c:spPr>
          <c:val>
            <c:numRef>
              <c:f>'Table 7.1'!$O$37:$W$37</c:f>
              <c:numCache>
                <c:formatCode>General</c:formatCode>
                <c:ptCount val="9"/>
                <c:pt idx="3">
                  <c:v>5</c:v>
                </c:pt>
                <c:pt idx="4">
                  <c:v>5</c:v>
                </c:pt>
                <c:pt idx="5">
                  <c:v>5</c:v>
                </c:pt>
                <c:pt idx="6">
                  <c:v>5</c:v>
                </c:pt>
                <c:pt idx="7">
                  <c:v>5</c:v>
                </c:pt>
                <c:pt idx="8">
                  <c:v>5</c:v>
                </c:pt>
              </c:numCache>
            </c:numRef>
          </c:val>
        </c:ser>
        <c:ser>
          <c:idx val="4"/>
          <c:order val="4"/>
          <c:spPr>
            <a:solidFill>
              <a:schemeClr val="bg1">
                <a:lumMod val="85000"/>
              </a:schemeClr>
            </a:solidFill>
          </c:spPr>
          <c:val>
            <c:numRef>
              <c:f>'Table 7.1'!$O$38:$W$38</c:f>
              <c:numCache>
                <c:formatCode>General</c:formatCode>
                <c:ptCount val="9"/>
                <c:pt idx="3">
                  <c:v>-5</c:v>
                </c:pt>
                <c:pt idx="4">
                  <c:v>-5</c:v>
                </c:pt>
                <c:pt idx="5">
                  <c:v>-5</c:v>
                </c:pt>
                <c:pt idx="6">
                  <c:v>-5</c:v>
                </c:pt>
                <c:pt idx="7">
                  <c:v>-5</c:v>
                </c:pt>
                <c:pt idx="8">
                  <c:v>-5</c:v>
                </c:pt>
              </c:numCache>
            </c:numRef>
          </c:val>
        </c:ser>
        <c:dLbls>
          <c:showLegendKey val="0"/>
          <c:showVal val="0"/>
          <c:showCatName val="0"/>
          <c:showSerName val="0"/>
          <c:showPercent val="0"/>
          <c:showBubbleSize val="0"/>
        </c:dLbls>
        <c:axId val="383240448"/>
        <c:axId val="383246720"/>
      </c:areaChart>
      <c:lineChart>
        <c:grouping val="standard"/>
        <c:varyColors val="0"/>
        <c:ser>
          <c:idx val="0"/>
          <c:order val="0"/>
          <c:tx>
            <c:strRef>
              <c:f>'Table 7.1'!$A$24</c:f>
              <c:strCache>
                <c:ptCount val="1"/>
                <c:pt idx="0">
                  <c:v>C6</c:v>
                </c:pt>
              </c:strCache>
            </c:strRef>
          </c:tx>
          <c:spPr>
            <a:ln w="44450">
              <a:solidFill>
                <a:schemeClr val="accent3"/>
              </a:solidFill>
            </a:ln>
          </c:spPr>
          <c:marker>
            <c:symbol val="none"/>
          </c:marker>
          <c:cat>
            <c:numRef>
              <c:f>'Table 7.1'!$O$23:$W$23</c:f>
              <c:numCache>
                <c:formatCode>General</c:formatCode>
                <c:ptCount val="9"/>
                <c:pt idx="0">
                  <c:v>2009</c:v>
                </c:pt>
                <c:pt idx="1">
                  <c:v>2010</c:v>
                </c:pt>
                <c:pt idx="2">
                  <c:v>2011</c:v>
                </c:pt>
                <c:pt idx="3">
                  <c:v>2012</c:v>
                </c:pt>
                <c:pt idx="4">
                  <c:v>2013</c:v>
                </c:pt>
                <c:pt idx="5">
                  <c:v>2014</c:v>
                </c:pt>
                <c:pt idx="6">
                  <c:v>2015</c:v>
                </c:pt>
                <c:pt idx="7">
                  <c:v>2016</c:v>
                </c:pt>
                <c:pt idx="8">
                  <c:v>2017</c:v>
                </c:pt>
              </c:numCache>
            </c:numRef>
          </c:cat>
          <c:val>
            <c:numRef>
              <c:f>'Table 7.1'!$O$24:$W$24</c:f>
              <c:numCache>
                <c:formatCode>General</c:formatCode>
                <c:ptCount val="9"/>
                <c:pt idx="0">
                  <c:v>-1.6233333333333333</c:v>
                </c:pt>
                <c:pt idx="1">
                  <c:v>1.413</c:v>
                </c:pt>
                <c:pt idx="2">
                  <c:v>1.8971666666666669</c:v>
                </c:pt>
                <c:pt idx="3">
                  <c:v>1.8546666666666665</c:v>
                </c:pt>
                <c:pt idx="4">
                  <c:v>2.1984999999999997</c:v>
                </c:pt>
                <c:pt idx="5">
                  <c:v>2.4058333333333333</c:v>
                </c:pt>
                <c:pt idx="6">
                  <c:v>2.7253333333333334</c:v>
                </c:pt>
                <c:pt idx="7">
                  <c:v>2.4243333333333332</c:v>
                </c:pt>
                <c:pt idx="8">
                  <c:v>2.5215000000000001</c:v>
                </c:pt>
              </c:numCache>
            </c:numRef>
          </c:val>
          <c:smooth val="0"/>
        </c:ser>
        <c:ser>
          <c:idx val="1"/>
          <c:order val="1"/>
          <c:tx>
            <c:strRef>
              <c:f>'Table 7.1'!$A$28</c:f>
              <c:strCache>
                <c:ptCount val="1"/>
                <c:pt idx="0">
                  <c:v>Caribbean-C</c:v>
                </c:pt>
              </c:strCache>
            </c:strRef>
          </c:tx>
          <c:spPr>
            <a:ln w="25400">
              <a:solidFill>
                <a:schemeClr val="accent3">
                  <a:lumMod val="75000"/>
                </a:schemeClr>
              </a:solidFill>
            </a:ln>
          </c:spPr>
          <c:marker>
            <c:symbol val="circle"/>
            <c:size val="5"/>
            <c:spPr>
              <a:solidFill>
                <a:schemeClr val="accent3">
                  <a:lumMod val="75000"/>
                </a:schemeClr>
              </a:solidFill>
              <a:ln>
                <a:solidFill>
                  <a:schemeClr val="bg1"/>
                </a:solidFill>
              </a:ln>
            </c:spPr>
          </c:marker>
          <c:cat>
            <c:numRef>
              <c:f>'Table 7.1'!$O$23:$W$23</c:f>
              <c:numCache>
                <c:formatCode>General</c:formatCode>
                <c:ptCount val="9"/>
                <c:pt idx="0">
                  <c:v>2009</c:v>
                </c:pt>
                <c:pt idx="1">
                  <c:v>2010</c:v>
                </c:pt>
                <c:pt idx="2">
                  <c:v>2011</c:v>
                </c:pt>
                <c:pt idx="3">
                  <c:v>2012</c:v>
                </c:pt>
                <c:pt idx="4">
                  <c:v>2013</c:v>
                </c:pt>
                <c:pt idx="5">
                  <c:v>2014</c:v>
                </c:pt>
                <c:pt idx="6">
                  <c:v>2015</c:v>
                </c:pt>
                <c:pt idx="7">
                  <c:v>2016</c:v>
                </c:pt>
                <c:pt idx="8">
                  <c:v>2017</c:v>
                </c:pt>
              </c:numCache>
            </c:numRef>
          </c:cat>
          <c:val>
            <c:numRef>
              <c:f>'Table 7.1'!$O$28:$W$28</c:f>
              <c:numCache>
                <c:formatCode>General</c:formatCode>
                <c:ptCount val="9"/>
                <c:pt idx="0">
                  <c:v>-3.8939999999999997</c:v>
                </c:pt>
                <c:pt idx="1">
                  <c:v>-7.4666666666666728E-2</c:v>
                </c:pt>
                <c:pt idx="2">
                  <c:v>1.274</c:v>
                </c:pt>
                <c:pt idx="3">
                  <c:v>0.45366666666666666</c:v>
                </c:pt>
                <c:pt idx="4">
                  <c:v>0.52233333333333332</c:v>
                </c:pt>
                <c:pt idx="5">
                  <c:v>0.76666666666666661</c:v>
                </c:pt>
                <c:pt idx="6">
                  <c:v>1.26</c:v>
                </c:pt>
                <c:pt idx="7">
                  <c:v>1.4333333333333333</c:v>
                </c:pt>
                <c:pt idx="8">
                  <c:v>1.8083333333333333</c:v>
                </c:pt>
              </c:numCache>
            </c:numRef>
          </c:val>
          <c:smooth val="0"/>
        </c:ser>
        <c:ser>
          <c:idx val="2"/>
          <c:order val="2"/>
          <c:tx>
            <c:strRef>
              <c:f>'Table 7.1'!$A$32</c:f>
              <c:strCache>
                <c:ptCount val="1"/>
                <c:pt idx="0">
                  <c:v>Caribbean-T</c:v>
                </c:pt>
              </c:strCache>
            </c:strRef>
          </c:tx>
          <c:spPr>
            <a:ln w="25400"/>
          </c:spPr>
          <c:marker>
            <c:symbol val="diamond"/>
            <c:size val="5"/>
            <c:spPr>
              <a:ln>
                <a:solidFill>
                  <a:schemeClr val="bg1"/>
                </a:solidFill>
              </a:ln>
            </c:spPr>
          </c:marker>
          <c:cat>
            <c:numRef>
              <c:f>'Table 7.1'!$O$23:$W$23</c:f>
              <c:numCache>
                <c:formatCode>General</c:formatCode>
                <c:ptCount val="9"/>
                <c:pt idx="0">
                  <c:v>2009</c:v>
                </c:pt>
                <c:pt idx="1">
                  <c:v>2010</c:v>
                </c:pt>
                <c:pt idx="2">
                  <c:v>2011</c:v>
                </c:pt>
                <c:pt idx="3">
                  <c:v>2012</c:v>
                </c:pt>
                <c:pt idx="4">
                  <c:v>2013</c:v>
                </c:pt>
                <c:pt idx="5">
                  <c:v>2014</c:v>
                </c:pt>
                <c:pt idx="6">
                  <c:v>2015</c:v>
                </c:pt>
                <c:pt idx="7">
                  <c:v>2016</c:v>
                </c:pt>
                <c:pt idx="8">
                  <c:v>2017</c:v>
                </c:pt>
              </c:numCache>
            </c:numRef>
          </c:cat>
          <c:val>
            <c:numRef>
              <c:f>'Table 7.1'!$O$32:$W$32</c:f>
              <c:numCache>
                <c:formatCode>General</c:formatCode>
                <c:ptCount val="9"/>
                <c:pt idx="0">
                  <c:v>0.64733333333333343</c:v>
                </c:pt>
                <c:pt idx="1">
                  <c:v>2.9006666666666665</c:v>
                </c:pt>
                <c:pt idx="2">
                  <c:v>2.5203333333333333</c:v>
                </c:pt>
                <c:pt idx="3">
                  <c:v>3.2556666666666665</c:v>
                </c:pt>
                <c:pt idx="4">
                  <c:v>3.8746666666666676</c:v>
                </c:pt>
                <c:pt idx="5">
                  <c:v>4.0449999999999999</c:v>
                </c:pt>
                <c:pt idx="6">
                  <c:v>4.190666666666667</c:v>
                </c:pt>
                <c:pt idx="7">
                  <c:v>3.4153333333333333</c:v>
                </c:pt>
                <c:pt idx="8">
                  <c:v>3.2346666666666661</c:v>
                </c:pt>
              </c:numCache>
            </c:numRef>
          </c:val>
          <c:smooth val="0"/>
        </c:ser>
        <c:dLbls>
          <c:showLegendKey val="0"/>
          <c:showVal val="0"/>
          <c:showCatName val="0"/>
          <c:showSerName val="0"/>
          <c:showPercent val="0"/>
          <c:showBubbleSize val="0"/>
        </c:dLbls>
        <c:marker val="1"/>
        <c:smooth val="0"/>
        <c:axId val="383240448"/>
        <c:axId val="383246720"/>
      </c:lineChart>
      <c:catAx>
        <c:axId val="383240448"/>
        <c:scaling>
          <c:orientation val="minMax"/>
        </c:scaling>
        <c:delete val="0"/>
        <c:axPos val="b"/>
        <c:numFmt formatCode="General" sourceLinked="1"/>
        <c:majorTickMark val="out"/>
        <c:minorTickMark val="none"/>
        <c:tickLblPos val="low"/>
        <c:txPr>
          <a:bodyPr/>
          <a:lstStyle/>
          <a:p>
            <a:pPr>
              <a:defRPr sz="1050"/>
            </a:pPr>
            <a:endParaRPr lang="en-US"/>
          </a:p>
        </c:txPr>
        <c:crossAx val="383246720"/>
        <c:crosses val="autoZero"/>
        <c:auto val="1"/>
        <c:lblAlgn val="ctr"/>
        <c:lblOffset val="100"/>
        <c:noMultiLvlLbl val="0"/>
      </c:catAx>
      <c:valAx>
        <c:axId val="383246720"/>
        <c:scaling>
          <c:orientation val="minMax"/>
          <c:max val="5"/>
          <c:min val="-5"/>
        </c:scaling>
        <c:delete val="0"/>
        <c:axPos val="l"/>
        <c:title>
          <c:tx>
            <c:rich>
              <a:bodyPr rot="-5400000" vert="horz"/>
              <a:lstStyle/>
              <a:p>
                <a:pPr>
                  <a:defRPr sz="1050"/>
                </a:pPr>
                <a:r>
                  <a:rPr lang="en-US" sz="1050"/>
                  <a:t>Percent</a:t>
                </a:r>
              </a:p>
            </c:rich>
          </c:tx>
          <c:layout>
            <c:manualLayout>
              <c:xMode val="edge"/>
              <c:yMode val="edge"/>
              <c:x val="9.0475878379932717E-4"/>
              <c:y val="0.34835848643919509"/>
            </c:manualLayout>
          </c:layout>
          <c:overlay val="0"/>
        </c:title>
        <c:numFmt formatCode="General" sourceLinked="1"/>
        <c:majorTickMark val="out"/>
        <c:minorTickMark val="none"/>
        <c:tickLblPos val="nextTo"/>
        <c:txPr>
          <a:bodyPr/>
          <a:lstStyle/>
          <a:p>
            <a:pPr>
              <a:defRPr sz="1050"/>
            </a:pPr>
            <a:endParaRPr lang="en-US"/>
          </a:p>
        </c:txPr>
        <c:crossAx val="383240448"/>
        <c:crosses val="autoZero"/>
        <c:crossBetween val="between"/>
      </c:valAx>
    </c:plotArea>
    <c:legend>
      <c:legendPos val="r"/>
      <c:legendEntry>
        <c:idx val="0"/>
        <c:delete val="1"/>
      </c:legendEntry>
      <c:legendEntry>
        <c:idx val="1"/>
        <c:delete val="1"/>
      </c:legendEntry>
      <c:layout>
        <c:manualLayout>
          <c:xMode val="edge"/>
          <c:yMode val="edge"/>
          <c:x val="0.71076061805724056"/>
          <c:y val="0.51794254884806068"/>
          <c:w val="0.21999744783801931"/>
          <c:h val="0.25115157480314959"/>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30293088363953"/>
          <c:y val="7.1342592592592596E-2"/>
          <c:w val="0.86918241469816271"/>
          <c:h val="0.80484179060950711"/>
        </c:manualLayout>
      </c:layout>
      <c:areaChart>
        <c:grouping val="standard"/>
        <c:varyColors val="0"/>
        <c:ser>
          <c:idx val="3"/>
          <c:order val="3"/>
          <c:tx>
            <c:strRef>
              <c:f>'Table 7.1'!$O$39:$W$39</c:f>
              <c:strCache>
                <c:ptCount val="1"/>
                <c:pt idx="0">
                  <c:v>-0.092666667 5.689 1.686 120 120 120 120 120 120</c:v>
                </c:pt>
              </c:strCache>
            </c:strRef>
          </c:tx>
          <c:spPr>
            <a:solidFill>
              <a:schemeClr val="bg1">
                <a:lumMod val="85000"/>
              </a:schemeClr>
            </a:solidFill>
          </c:spPr>
          <c:val>
            <c:numRef>
              <c:f>'Table 7.1'!$O$39:$W$39</c:f>
              <c:numCache>
                <c:formatCode>General</c:formatCode>
                <c:ptCount val="9"/>
                <c:pt idx="3">
                  <c:v>120</c:v>
                </c:pt>
                <c:pt idx="4">
                  <c:v>120</c:v>
                </c:pt>
                <c:pt idx="5">
                  <c:v>120</c:v>
                </c:pt>
                <c:pt idx="6">
                  <c:v>120</c:v>
                </c:pt>
                <c:pt idx="7">
                  <c:v>120</c:v>
                </c:pt>
                <c:pt idx="8">
                  <c:v>120</c:v>
                </c:pt>
              </c:numCache>
            </c:numRef>
          </c:val>
        </c:ser>
        <c:dLbls>
          <c:showLegendKey val="0"/>
          <c:showVal val="0"/>
          <c:showCatName val="0"/>
          <c:showSerName val="0"/>
          <c:showPercent val="0"/>
          <c:showBubbleSize val="0"/>
        </c:dLbls>
        <c:axId val="385752448"/>
        <c:axId val="385754624"/>
      </c:areaChart>
      <c:lineChart>
        <c:grouping val="standard"/>
        <c:varyColors val="0"/>
        <c:ser>
          <c:idx val="0"/>
          <c:order val="0"/>
          <c:tx>
            <c:strRef>
              <c:f>'Table 7.1'!$A$24</c:f>
              <c:strCache>
                <c:ptCount val="1"/>
                <c:pt idx="0">
                  <c:v>C6</c:v>
                </c:pt>
              </c:strCache>
            </c:strRef>
          </c:tx>
          <c:spPr>
            <a:ln w="44450">
              <a:solidFill>
                <a:schemeClr val="accent3"/>
              </a:solidFill>
            </a:ln>
          </c:spPr>
          <c:marker>
            <c:symbol val="none"/>
          </c:marker>
          <c:cat>
            <c:numRef>
              <c:f>'Table 7.1'!$O$23:$W$23</c:f>
              <c:numCache>
                <c:formatCode>General</c:formatCode>
                <c:ptCount val="9"/>
                <c:pt idx="0">
                  <c:v>2009</c:v>
                </c:pt>
                <c:pt idx="1">
                  <c:v>2010</c:v>
                </c:pt>
                <c:pt idx="2">
                  <c:v>2011</c:v>
                </c:pt>
                <c:pt idx="3">
                  <c:v>2012</c:v>
                </c:pt>
                <c:pt idx="4">
                  <c:v>2013</c:v>
                </c:pt>
                <c:pt idx="5">
                  <c:v>2014</c:v>
                </c:pt>
                <c:pt idx="6">
                  <c:v>2015</c:v>
                </c:pt>
                <c:pt idx="7">
                  <c:v>2016</c:v>
                </c:pt>
                <c:pt idx="8">
                  <c:v>2017</c:v>
                </c:pt>
              </c:numCache>
            </c:numRef>
          </c:cat>
          <c:val>
            <c:numRef>
              <c:f>'Table 7.1'!$O$25:$W$25</c:f>
              <c:numCache>
                <c:formatCode>General</c:formatCode>
                <c:ptCount val="9"/>
                <c:pt idx="0">
                  <c:v>58.610000000000007</c:v>
                </c:pt>
                <c:pt idx="1">
                  <c:v>62.945666666666661</c:v>
                </c:pt>
                <c:pt idx="2">
                  <c:v>64.390499999999989</c:v>
                </c:pt>
                <c:pt idx="3">
                  <c:v>68.204333333333338</c:v>
                </c:pt>
                <c:pt idx="4">
                  <c:v>69.91449999999999</c:v>
                </c:pt>
                <c:pt idx="5">
                  <c:v>71.322833333333321</c:v>
                </c:pt>
                <c:pt idx="6">
                  <c:v>71.713499999999996</c:v>
                </c:pt>
                <c:pt idx="7">
                  <c:v>71.826333333333324</c:v>
                </c:pt>
                <c:pt idx="8">
                  <c:v>71.245999999999995</c:v>
                </c:pt>
              </c:numCache>
            </c:numRef>
          </c:val>
          <c:smooth val="0"/>
        </c:ser>
        <c:ser>
          <c:idx val="1"/>
          <c:order val="1"/>
          <c:tx>
            <c:strRef>
              <c:f>'Table 7.1'!$A$28</c:f>
              <c:strCache>
                <c:ptCount val="1"/>
                <c:pt idx="0">
                  <c:v>Caribbean-C</c:v>
                </c:pt>
              </c:strCache>
            </c:strRef>
          </c:tx>
          <c:spPr>
            <a:ln w="25400">
              <a:solidFill>
                <a:schemeClr val="accent3">
                  <a:lumMod val="75000"/>
                </a:schemeClr>
              </a:solidFill>
            </a:ln>
          </c:spPr>
          <c:marker>
            <c:symbol val="circle"/>
            <c:size val="5"/>
            <c:spPr>
              <a:solidFill>
                <a:schemeClr val="accent3">
                  <a:lumMod val="75000"/>
                </a:schemeClr>
              </a:solidFill>
              <a:ln>
                <a:solidFill>
                  <a:schemeClr val="bg1"/>
                </a:solidFill>
              </a:ln>
            </c:spPr>
          </c:marker>
          <c:cat>
            <c:numRef>
              <c:f>'Table 7.1'!$O$23:$W$23</c:f>
              <c:numCache>
                <c:formatCode>General</c:formatCode>
                <c:ptCount val="9"/>
                <c:pt idx="0">
                  <c:v>2009</c:v>
                </c:pt>
                <c:pt idx="1">
                  <c:v>2010</c:v>
                </c:pt>
                <c:pt idx="2">
                  <c:v>2011</c:v>
                </c:pt>
                <c:pt idx="3">
                  <c:v>2012</c:v>
                </c:pt>
                <c:pt idx="4">
                  <c:v>2013</c:v>
                </c:pt>
                <c:pt idx="5">
                  <c:v>2014</c:v>
                </c:pt>
                <c:pt idx="6">
                  <c:v>2015</c:v>
                </c:pt>
                <c:pt idx="7">
                  <c:v>2016</c:v>
                </c:pt>
                <c:pt idx="8">
                  <c:v>2017</c:v>
                </c:pt>
              </c:numCache>
            </c:numRef>
          </c:cat>
          <c:val>
            <c:numRef>
              <c:f>'Table 7.1'!$O$29:$W$29</c:f>
              <c:numCache>
                <c:formatCode>General</c:formatCode>
                <c:ptCount val="9"/>
                <c:pt idx="0">
                  <c:v>80.234333333333339</c:v>
                </c:pt>
                <c:pt idx="1">
                  <c:v>86.13133333333333</c:v>
                </c:pt>
                <c:pt idx="2">
                  <c:v>89.12</c:v>
                </c:pt>
                <c:pt idx="3">
                  <c:v>94.409333333333336</c:v>
                </c:pt>
                <c:pt idx="4">
                  <c:v>96.932000000000002</c:v>
                </c:pt>
                <c:pt idx="5">
                  <c:v>97.33</c:v>
                </c:pt>
                <c:pt idx="6">
                  <c:v>97.530333333333331</c:v>
                </c:pt>
                <c:pt idx="7">
                  <c:v>97.12</c:v>
                </c:pt>
                <c:pt idx="8">
                  <c:v>95.229333333333329</c:v>
                </c:pt>
              </c:numCache>
            </c:numRef>
          </c:val>
          <c:smooth val="0"/>
        </c:ser>
        <c:ser>
          <c:idx val="2"/>
          <c:order val="2"/>
          <c:tx>
            <c:strRef>
              <c:f>'Table 7.1'!$A$32</c:f>
              <c:strCache>
                <c:ptCount val="1"/>
                <c:pt idx="0">
                  <c:v>Caribbean-T</c:v>
                </c:pt>
              </c:strCache>
            </c:strRef>
          </c:tx>
          <c:spPr>
            <a:ln w="25400"/>
          </c:spPr>
          <c:marker>
            <c:symbol val="diamond"/>
            <c:size val="5"/>
            <c:spPr>
              <a:ln>
                <a:solidFill>
                  <a:schemeClr val="bg1"/>
                </a:solidFill>
              </a:ln>
            </c:spPr>
          </c:marker>
          <c:cat>
            <c:numRef>
              <c:f>'Table 7.1'!$O$23:$W$23</c:f>
              <c:numCache>
                <c:formatCode>General</c:formatCode>
                <c:ptCount val="9"/>
                <c:pt idx="0">
                  <c:v>2009</c:v>
                </c:pt>
                <c:pt idx="1">
                  <c:v>2010</c:v>
                </c:pt>
                <c:pt idx="2">
                  <c:v>2011</c:v>
                </c:pt>
                <c:pt idx="3">
                  <c:v>2012</c:v>
                </c:pt>
                <c:pt idx="4">
                  <c:v>2013</c:v>
                </c:pt>
                <c:pt idx="5">
                  <c:v>2014</c:v>
                </c:pt>
                <c:pt idx="6">
                  <c:v>2015</c:v>
                </c:pt>
                <c:pt idx="7">
                  <c:v>2016</c:v>
                </c:pt>
                <c:pt idx="8">
                  <c:v>2017</c:v>
                </c:pt>
              </c:numCache>
            </c:numRef>
          </c:cat>
          <c:val>
            <c:numRef>
              <c:f>'Table 7.1'!$O$33:$W$33</c:f>
              <c:numCache>
                <c:formatCode>General</c:formatCode>
                <c:ptCount val="9"/>
                <c:pt idx="0">
                  <c:v>36.985666666666667</c:v>
                </c:pt>
                <c:pt idx="1">
                  <c:v>39.760000000000005</c:v>
                </c:pt>
                <c:pt idx="2">
                  <c:v>39.661000000000001</c:v>
                </c:pt>
                <c:pt idx="3">
                  <c:v>41.999333333333333</c:v>
                </c:pt>
                <c:pt idx="4">
                  <c:v>42.896999999999998</c:v>
                </c:pt>
                <c:pt idx="5">
                  <c:v>45.315666666666665</c:v>
                </c:pt>
                <c:pt idx="6">
                  <c:v>45.896666666666668</c:v>
                </c:pt>
                <c:pt idx="7">
                  <c:v>46.532666666666671</c:v>
                </c:pt>
                <c:pt idx="8">
                  <c:v>47.262666666666668</c:v>
                </c:pt>
              </c:numCache>
            </c:numRef>
          </c:val>
          <c:smooth val="0"/>
        </c:ser>
        <c:dLbls>
          <c:showLegendKey val="0"/>
          <c:showVal val="0"/>
          <c:showCatName val="0"/>
          <c:showSerName val="0"/>
          <c:showPercent val="0"/>
          <c:showBubbleSize val="0"/>
        </c:dLbls>
        <c:marker val="1"/>
        <c:smooth val="0"/>
        <c:axId val="385752448"/>
        <c:axId val="385754624"/>
      </c:lineChart>
      <c:catAx>
        <c:axId val="385752448"/>
        <c:scaling>
          <c:orientation val="minMax"/>
        </c:scaling>
        <c:delete val="0"/>
        <c:axPos val="b"/>
        <c:numFmt formatCode="General" sourceLinked="1"/>
        <c:majorTickMark val="out"/>
        <c:minorTickMark val="none"/>
        <c:tickLblPos val="low"/>
        <c:txPr>
          <a:bodyPr/>
          <a:lstStyle/>
          <a:p>
            <a:pPr>
              <a:defRPr sz="1050"/>
            </a:pPr>
            <a:endParaRPr lang="en-US"/>
          </a:p>
        </c:txPr>
        <c:crossAx val="385754624"/>
        <c:crosses val="autoZero"/>
        <c:auto val="1"/>
        <c:lblAlgn val="ctr"/>
        <c:lblOffset val="100"/>
        <c:noMultiLvlLbl val="0"/>
      </c:catAx>
      <c:valAx>
        <c:axId val="385754624"/>
        <c:scaling>
          <c:orientation val="minMax"/>
          <c:max val="100"/>
        </c:scaling>
        <c:delete val="0"/>
        <c:axPos val="l"/>
        <c:title>
          <c:tx>
            <c:rich>
              <a:bodyPr rot="-5400000" vert="horz"/>
              <a:lstStyle/>
              <a:p>
                <a:pPr>
                  <a:defRPr sz="1050"/>
                </a:pPr>
                <a:r>
                  <a:rPr lang="en-US" sz="1050"/>
                  <a:t>% GDP</a:t>
                </a:r>
              </a:p>
            </c:rich>
          </c:tx>
          <c:layout>
            <c:manualLayout>
              <c:xMode val="edge"/>
              <c:yMode val="edge"/>
              <c:x val="9.0475878379932717E-4"/>
              <c:y val="0.34835848643919509"/>
            </c:manualLayout>
          </c:layout>
          <c:overlay val="0"/>
        </c:title>
        <c:numFmt formatCode="General" sourceLinked="1"/>
        <c:majorTickMark val="out"/>
        <c:minorTickMark val="none"/>
        <c:tickLblPos val="nextTo"/>
        <c:txPr>
          <a:bodyPr/>
          <a:lstStyle/>
          <a:p>
            <a:pPr>
              <a:defRPr sz="1050"/>
            </a:pPr>
            <a:endParaRPr lang="en-US"/>
          </a:p>
        </c:txPr>
        <c:crossAx val="385752448"/>
        <c:crosses val="autoZero"/>
        <c:crossBetween val="between"/>
        <c:majorUnit val="20"/>
      </c:valAx>
    </c:plotArea>
    <c:legend>
      <c:legendPos val="r"/>
      <c:legendEntry>
        <c:idx val="0"/>
        <c:delete val="1"/>
      </c:legendEntry>
      <c:layout>
        <c:manualLayout>
          <c:xMode val="edge"/>
          <c:yMode val="edge"/>
          <c:x val="0.65861327227863975"/>
          <c:y val="0.55034995625546812"/>
          <c:w val="0.27387015694538203"/>
          <c:h val="0.21874416739574221"/>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858578107224644E-2"/>
          <c:y val="5.7453703703703701E-2"/>
          <c:w val="0.88584912989940223"/>
          <c:h val="0.80484179060950711"/>
        </c:manualLayout>
      </c:layout>
      <c:areaChart>
        <c:grouping val="standard"/>
        <c:varyColors val="0"/>
        <c:ser>
          <c:idx val="3"/>
          <c:order val="3"/>
          <c:tx>
            <c:strRef>
              <c:f>'Table 7.1'!$O$41:$W$41</c:f>
              <c:strCache>
                <c:ptCount val="1"/>
                <c:pt idx="0">
                  <c:v>-0.092666667 5.689 1.686 20 20 20 20 20 20</c:v>
                </c:pt>
              </c:strCache>
            </c:strRef>
          </c:tx>
          <c:spPr>
            <a:solidFill>
              <a:schemeClr val="bg1">
                <a:lumMod val="85000"/>
              </a:schemeClr>
            </a:solidFill>
          </c:spPr>
          <c:val>
            <c:numRef>
              <c:f>'Table 7.1'!$O$41:$W$41</c:f>
              <c:numCache>
                <c:formatCode>General</c:formatCode>
                <c:ptCount val="9"/>
                <c:pt idx="3">
                  <c:v>20</c:v>
                </c:pt>
                <c:pt idx="4">
                  <c:v>20</c:v>
                </c:pt>
                <c:pt idx="5">
                  <c:v>20</c:v>
                </c:pt>
                <c:pt idx="6">
                  <c:v>20</c:v>
                </c:pt>
                <c:pt idx="7">
                  <c:v>20</c:v>
                </c:pt>
                <c:pt idx="8">
                  <c:v>20</c:v>
                </c:pt>
              </c:numCache>
            </c:numRef>
          </c:val>
        </c:ser>
        <c:ser>
          <c:idx val="4"/>
          <c:order val="4"/>
          <c:spPr>
            <a:solidFill>
              <a:schemeClr val="bg1">
                <a:lumMod val="85000"/>
              </a:schemeClr>
            </a:solidFill>
          </c:spPr>
          <c:val>
            <c:numRef>
              <c:f>'Table 7.1'!$O$42:$W$42</c:f>
              <c:numCache>
                <c:formatCode>General</c:formatCode>
                <c:ptCount val="9"/>
                <c:pt idx="3">
                  <c:v>-20</c:v>
                </c:pt>
                <c:pt idx="4">
                  <c:v>-20</c:v>
                </c:pt>
                <c:pt idx="5">
                  <c:v>-20</c:v>
                </c:pt>
                <c:pt idx="6">
                  <c:v>-20</c:v>
                </c:pt>
                <c:pt idx="7">
                  <c:v>-20</c:v>
                </c:pt>
                <c:pt idx="8">
                  <c:v>-20</c:v>
                </c:pt>
              </c:numCache>
            </c:numRef>
          </c:val>
        </c:ser>
        <c:dLbls>
          <c:showLegendKey val="0"/>
          <c:showVal val="0"/>
          <c:showCatName val="0"/>
          <c:showSerName val="0"/>
          <c:showPercent val="0"/>
          <c:showBubbleSize val="0"/>
        </c:dLbls>
        <c:axId val="385770624"/>
        <c:axId val="385772544"/>
      </c:areaChart>
      <c:lineChart>
        <c:grouping val="standard"/>
        <c:varyColors val="0"/>
        <c:ser>
          <c:idx val="0"/>
          <c:order val="0"/>
          <c:tx>
            <c:strRef>
              <c:f>'Table 7.1'!$A$24</c:f>
              <c:strCache>
                <c:ptCount val="1"/>
                <c:pt idx="0">
                  <c:v>C6</c:v>
                </c:pt>
              </c:strCache>
            </c:strRef>
          </c:tx>
          <c:spPr>
            <a:ln w="44450">
              <a:solidFill>
                <a:schemeClr val="accent3"/>
              </a:solidFill>
            </a:ln>
          </c:spPr>
          <c:marker>
            <c:symbol val="none"/>
          </c:marker>
          <c:cat>
            <c:numRef>
              <c:f>'Table 7.1'!$O$23:$W$23</c:f>
              <c:numCache>
                <c:formatCode>General</c:formatCode>
                <c:ptCount val="9"/>
                <c:pt idx="0">
                  <c:v>2009</c:v>
                </c:pt>
                <c:pt idx="1">
                  <c:v>2010</c:v>
                </c:pt>
                <c:pt idx="2">
                  <c:v>2011</c:v>
                </c:pt>
                <c:pt idx="3">
                  <c:v>2012</c:v>
                </c:pt>
                <c:pt idx="4">
                  <c:v>2013</c:v>
                </c:pt>
                <c:pt idx="5">
                  <c:v>2014</c:v>
                </c:pt>
                <c:pt idx="6">
                  <c:v>2015</c:v>
                </c:pt>
                <c:pt idx="7">
                  <c:v>2016</c:v>
                </c:pt>
                <c:pt idx="8">
                  <c:v>2017</c:v>
                </c:pt>
              </c:numCache>
            </c:numRef>
          </c:cat>
          <c:val>
            <c:numRef>
              <c:f>'Table 7.1'!$O$26:$W$26</c:f>
              <c:numCache>
                <c:formatCode>General</c:formatCode>
                <c:ptCount val="9"/>
                <c:pt idx="0">
                  <c:v>-4.729166666666667</c:v>
                </c:pt>
                <c:pt idx="1">
                  <c:v>-1.2830000000000001</c:v>
                </c:pt>
                <c:pt idx="2">
                  <c:v>-5.580000000000001</c:v>
                </c:pt>
                <c:pt idx="3">
                  <c:v>-6.0331666666666663</c:v>
                </c:pt>
                <c:pt idx="4">
                  <c:v>-7.693833333333334</c:v>
                </c:pt>
                <c:pt idx="5">
                  <c:v>-7.3269999999999991</c:v>
                </c:pt>
                <c:pt idx="6">
                  <c:v>-6.6066666666666656</c:v>
                </c:pt>
                <c:pt idx="7">
                  <c:v>-4.8454999999999995</c:v>
                </c:pt>
                <c:pt idx="8">
                  <c:v>-4.030333333333334</c:v>
                </c:pt>
              </c:numCache>
            </c:numRef>
          </c:val>
          <c:smooth val="0"/>
        </c:ser>
        <c:ser>
          <c:idx val="1"/>
          <c:order val="1"/>
          <c:tx>
            <c:strRef>
              <c:f>'Table 7.1'!$A$28</c:f>
              <c:strCache>
                <c:ptCount val="1"/>
                <c:pt idx="0">
                  <c:v>Caribbean-C</c:v>
                </c:pt>
              </c:strCache>
            </c:strRef>
          </c:tx>
          <c:spPr>
            <a:ln w="25400">
              <a:solidFill>
                <a:schemeClr val="accent3">
                  <a:lumMod val="75000"/>
                </a:schemeClr>
              </a:solidFill>
            </a:ln>
          </c:spPr>
          <c:marker>
            <c:symbol val="circle"/>
            <c:size val="5"/>
            <c:spPr>
              <a:solidFill>
                <a:schemeClr val="accent3">
                  <a:lumMod val="75000"/>
                </a:schemeClr>
              </a:solidFill>
              <a:ln>
                <a:solidFill>
                  <a:schemeClr val="bg1"/>
                </a:solidFill>
              </a:ln>
            </c:spPr>
          </c:marker>
          <c:cat>
            <c:numRef>
              <c:f>'Table 7.1'!$O$23:$W$23</c:f>
              <c:numCache>
                <c:formatCode>General</c:formatCode>
                <c:ptCount val="9"/>
                <c:pt idx="0">
                  <c:v>2009</c:v>
                </c:pt>
                <c:pt idx="1">
                  <c:v>2010</c:v>
                </c:pt>
                <c:pt idx="2">
                  <c:v>2011</c:v>
                </c:pt>
                <c:pt idx="3">
                  <c:v>2012</c:v>
                </c:pt>
                <c:pt idx="4">
                  <c:v>2013</c:v>
                </c:pt>
                <c:pt idx="5">
                  <c:v>2014</c:v>
                </c:pt>
                <c:pt idx="6">
                  <c:v>2015</c:v>
                </c:pt>
                <c:pt idx="7">
                  <c:v>2016</c:v>
                </c:pt>
                <c:pt idx="8">
                  <c:v>2017</c:v>
                </c:pt>
              </c:numCache>
            </c:numRef>
          </c:cat>
          <c:val>
            <c:numRef>
              <c:f>'Table 7.1'!$O$30:$W$30</c:f>
              <c:numCache>
                <c:formatCode>General</c:formatCode>
                <c:ptCount val="9"/>
                <c:pt idx="0">
                  <c:v>-9.3656666666666677</c:v>
                </c:pt>
                <c:pt idx="1">
                  <c:v>-8.2550000000000008</c:v>
                </c:pt>
                <c:pt idx="2">
                  <c:v>-12.845999999999998</c:v>
                </c:pt>
                <c:pt idx="3">
                  <c:v>-11.740666666666668</c:v>
                </c:pt>
                <c:pt idx="4">
                  <c:v>-10.505666666666668</c:v>
                </c:pt>
                <c:pt idx="5">
                  <c:v>-9.2959999999999994</c:v>
                </c:pt>
                <c:pt idx="6">
                  <c:v>-7.948999999999999</c:v>
                </c:pt>
                <c:pt idx="7">
                  <c:v>-6.8296666666666672</c:v>
                </c:pt>
                <c:pt idx="8">
                  <c:v>-6.2203333333333335</c:v>
                </c:pt>
              </c:numCache>
            </c:numRef>
          </c:val>
          <c:smooth val="0"/>
        </c:ser>
        <c:ser>
          <c:idx val="2"/>
          <c:order val="2"/>
          <c:tx>
            <c:strRef>
              <c:f>'Table 7.1'!$A$32</c:f>
              <c:strCache>
                <c:ptCount val="1"/>
                <c:pt idx="0">
                  <c:v>Caribbean-T</c:v>
                </c:pt>
              </c:strCache>
            </c:strRef>
          </c:tx>
          <c:spPr>
            <a:ln w="25400"/>
          </c:spPr>
          <c:marker>
            <c:symbol val="diamond"/>
            <c:size val="5"/>
            <c:spPr>
              <a:ln>
                <a:solidFill>
                  <a:schemeClr val="bg1"/>
                </a:solidFill>
              </a:ln>
            </c:spPr>
          </c:marker>
          <c:cat>
            <c:numRef>
              <c:f>'Table 7.1'!$O$23:$W$23</c:f>
              <c:numCache>
                <c:formatCode>General</c:formatCode>
                <c:ptCount val="9"/>
                <c:pt idx="0">
                  <c:v>2009</c:v>
                </c:pt>
                <c:pt idx="1">
                  <c:v>2010</c:v>
                </c:pt>
                <c:pt idx="2">
                  <c:v>2011</c:v>
                </c:pt>
                <c:pt idx="3">
                  <c:v>2012</c:v>
                </c:pt>
                <c:pt idx="4">
                  <c:v>2013</c:v>
                </c:pt>
                <c:pt idx="5">
                  <c:v>2014</c:v>
                </c:pt>
                <c:pt idx="6">
                  <c:v>2015</c:v>
                </c:pt>
                <c:pt idx="7">
                  <c:v>2016</c:v>
                </c:pt>
                <c:pt idx="8">
                  <c:v>2017</c:v>
                </c:pt>
              </c:numCache>
            </c:numRef>
          </c:cat>
          <c:val>
            <c:numRef>
              <c:f>'Table 7.1'!$O$34:$W$34</c:f>
              <c:numCache>
                <c:formatCode>General</c:formatCode>
                <c:ptCount val="9"/>
                <c:pt idx="0">
                  <c:v>-9.2666666666666828E-2</c:v>
                </c:pt>
                <c:pt idx="1">
                  <c:v>5.6890000000000001</c:v>
                </c:pt>
                <c:pt idx="2">
                  <c:v>1.6859999999999999</c:v>
                </c:pt>
                <c:pt idx="3">
                  <c:v>-0.32566666666666677</c:v>
                </c:pt>
                <c:pt idx="4">
                  <c:v>-4.8819999999999997</c:v>
                </c:pt>
                <c:pt idx="5">
                  <c:v>-5.3579999999999997</c:v>
                </c:pt>
                <c:pt idx="6">
                  <c:v>-5.264333333333334</c:v>
                </c:pt>
                <c:pt idx="7">
                  <c:v>-2.8613333333333331</c:v>
                </c:pt>
                <c:pt idx="8">
                  <c:v>-1.8403333333333336</c:v>
                </c:pt>
              </c:numCache>
            </c:numRef>
          </c:val>
          <c:smooth val="0"/>
        </c:ser>
        <c:dLbls>
          <c:showLegendKey val="0"/>
          <c:showVal val="0"/>
          <c:showCatName val="0"/>
          <c:showSerName val="0"/>
          <c:showPercent val="0"/>
          <c:showBubbleSize val="0"/>
        </c:dLbls>
        <c:marker val="1"/>
        <c:smooth val="0"/>
        <c:axId val="385770624"/>
        <c:axId val="385772544"/>
      </c:lineChart>
      <c:catAx>
        <c:axId val="385770624"/>
        <c:scaling>
          <c:orientation val="minMax"/>
        </c:scaling>
        <c:delete val="0"/>
        <c:axPos val="b"/>
        <c:numFmt formatCode="General" sourceLinked="1"/>
        <c:majorTickMark val="out"/>
        <c:minorTickMark val="none"/>
        <c:tickLblPos val="low"/>
        <c:txPr>
          <a:bodyPr/>
          <a:lstStyle/>
          <a:p>
            <a:pPr>
              <a:defRPr sz="1050"/>
            </a:pPr>
            <a:endParaRPr lang="en-US"/>
          </a:p>
        </c:txPr>
        <c:crossAx val="385772544"/>
        <c:crosses val="autoZero"/>
        <c:auto val="1"/>
        <c:lblAlgn val="ctr"/>
        <c:lblOffset val="100"/>
        <c:noMultiLvlLbl val="0"/>
      </c:catAx>
      <c:valAx>
        <c:axId val="385772544"/>
        <c:scaling>
          <c:orientation val="minMax"/>
          <c:max val="15"/>
          <c:min val="-15"/>
        </c:scaling>
        <c:delete val="0"/>
        <c:axPos val="l"/>
        <c:title>
          <c:tx>
            <c:rich>
              <a:bodyPr rot="-5400000" vert="horz"/>
              <a:lstStyle/>
              <a:p>
                <a:pPr>
                  <a:defRPr sz="1050"/>
                </a:pPr>
                <a:r>
                  <a:rPr lang="en-US" sz="1050"/>
                  <a:t>% GDP</a:t>
                </a:r>
              </a:p>
            </c:rich>
          </c:tx>
          <c:layout>
            <c:manualLayout>
              <c:xMode val="edge"/>
              <c:yMode val="edge"/>
              <c:x val="9.0475878379932717E-4"/>
              <c:y val="0.34835848643919509"/>
            </c:manualLayout>
          </c:layout>
          <c:overlay val="0"/>
        </c:title>
        <c:numFmt formatCode="General" sourceLinked="1"/>
        <c:majorTickMark val="out"/>
        <c:minorTickMark val="none"/>
        <c:tickLblPos val="nextTo"/>
        <c:txPr>
          <a:bodyPr/>
          <a:lstStyle/>
          <a:p>
            <a:pPr>
              <a:defRPr sz="1050"/>
            </a:pPr>
            <a:endParaRPr lang="en-US"/>
          </a:p>
        </c:txPr>
        <c:crossAx val="385770624"/>
        <c:crosses val="autoZero"/>
        <c:crossBetween val="between"/>
      </c:valAx>
    </c:plotArea>
    <c:legend>
      <c:legendPos val="r"/>
      <c:legendEntry>
        <c:idx val="0"/>
        <c:delete val="1"/>
      </c:legendEntry>
      <c:legendEntry>
        <c:idx val="1"/>
        <c:delete val="1"/>
      </c:legendEntry>
      <c:layout>
        <c:manualLayout>
          <c:xMode val="edge"/>
          <c:yMode val="edge"/>
          <c:x val="0.69409405074365704"/>
          <c:y val="0.12442403032954216"/>
          <c:w val="0.22172287839020122"/>
          <c:h val="0.25115157480314959"/>
        </c:manualLayout>
      </c:layout>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99034691793232"/>
          <c:y val="4.1640961366890945E-2"/>
          <c:w val="0.85066231783788537"/>
          <c:h val="0.78486930682367551"/>
        </c:manualLayout>
      </c:layout>
      <c:scatterChart>
        <c:scatterStyle val="lineMarker"/>
        <c:varyColors val="0"/>
        <c:ser>
          <c:idx val="0"/>
          <c:order val="0"/>
          <c:tx>
            <c:strRef>
              <c:f>'Chart 7.3'!$B$21</c:f>
              <c:strCache>
                <c:ptCount val="1"/>
                <c:pt idx="0">
                  <c:v>2004-07</c:v>
                </c:pt>
              </c:strCache>
            </c:strRef>
          </c:tx>
          <c:spPr>
            <a:ln w="28575">
              <a:noFill/>
            </a:ln>
          </c:spPr>
          <c:xVal>
            <c:numRef>
              <c:f>'Chart 7.3'!$B$30:$B$35</c:f>
              <c:numCache>
                <c:formatCode>0.0</c:formatCode>
                <c:ptCount val="6"/>
                <c:pt idx="0">
                  <c:v>-2.1165000000000003</c:v>
                </c:pt>
                <c:pt idx="1">
                  <c:v>-3.8620000000000001</c:v>
                </c:pt>
                <c:pt idx="2">
                  <c:v>-6.1602499999999996</c:v>
                </c:pt>
                <c:pt idx="3">
                  <c:v>-4.1615000000000002</c:v>
                </c:pt>
                <c:pt idx="4">
                  <c:v>-1.3032499999999998</c:v>
                </c:pt>
                <c:pt idx="5">
                  <c:v>3.8907499999999997</c:v>
                </c:pt>
              </c:numCache>
            </c:numRef>
          </c:xVal>
          <c:yVal>
            <c:numRef>
              <c:f>'Chart 7.3'!$B$22:$B$27</c:f>
              <c:numCache>
                <c:formatCode>0.0</c:formatCode>
                <c:ptCount val="6"/>
                <c:pt idx="0">
                  <c:v>29.582999999999998</c:v>
                </c:pt>
                <c:pt idx="1">
                  <c:v>47.762750000000004</c:v>
                </c:pt>
                <c:pt idx="2">
                  <c:v>97.190249999999992</c:v>
                </c:pt>
                <c:pt idx="3">
                  <c:v>117.71825</c:v>
                </c:pt>
                <c:pt idx="4">
                  <c:v>25.418249999999997</c:v>
                </c:pt>
                <c:pt idx="5">
                  <c:v>35.170999999999999</c:v>
                </c:pt>
              </c:numCache>
            </c:numRef>
          </c:yVal>
          <c:smooth val="0"/>
        </c:ser>
        <c:ser>
          <c:idx val="1"/>
          <c:order val="1"/>
          <c:tx>
            <c:strRef>
              <c:f>'Chart 7.3'!$C$21</c:f>
              <c:strCache>
                <c:ptCount val="1"/>
                <c:pt idx="0">
                  <c:v>2012-13</c:v>
                </c:pt>
              </c:strCache>
            </c:strRef>
          </c:tx>
          <c:spPr>
            <a:ln w="28575">
              <a:noFill/>
            </a:ln>
          </c:spPr>
          <c:marker>
            <c:symbol val="circle"/>
            <c:size val="7"/>
            <c:spPr>
              <a:solidFill>
                <a:schemeClr val="bg1"/>
              </a:solidFill>
              <a:ln w="28575"/>
            </c:spPr>
          </c:marker>
          <c:dLbls>
            <c:dLbl>
              <c:idx val="0"/>
              <c:layout/>
              <c:tx>
                <c:strRef>
                  <c:f>'Chart 7.3'!$A$22</c:f>
                  <c:strCache>
                    <c:ptCount val="1"/>
                    <c:pt idx="0">
                      <c:v>The Bahamas</c:v>
                    </c:pt>
                  </c:strCache>
                </c:strRef>
              </c:tx>
              <c:spPr/>
              <c:txPr>
                <a:bodyPr/>
                <a:lstStyle/>
                <a:p>
                  <a:pPr>
                    <a:defRPr sz="1000" b="0" i="0" strike="noStrike">
                      <a:latin typeface="Calibri"/>
                    </a:defRPr>
                  </a:pPr>
                  <a:endParaRPr lang="en-US"/>
                </a:p>
              </c:txPr>
              <c:dLblPos val="t"/>
              <c:showLegendKey val="0"/>
              <c:showVal val="1"/>
              <c:showCatName val="0"/>
              <c:showSerName val="0"/>
              <c:showPercent val="0"/>
              <c:showBubbleSize val="0"/>
            </c:dLbl>
            <c:dLbl>
              <c:idx val="1"/>
              <c:layout>
                <c:manualLayout>
                  <c:x val="-0.12994444444444445"/>
                  <c:y val="-2.2604257801108196E-2"/>
                </c:manualLayout>
              </c:layout>
              <c:tx>
                <c:strRef>
                  <c:f>'Chart 7.3'!$A$23</c:f>
                  <c:strCache>
                    <c:ptCount val="1"/>
                    <c:pt idx="0">
                      <c:v>Barbados</c:v>
                    </c:pt>
                  </c:strCache>
                </c:strRef>
              </c:tx>
              <c:spPr/>
              <c:txPr>
                <a:bodyPr/>
                <a:lstStyle/>
                <a:p>
                  <a:pPr>
                    <a:defRPr sz="1000" b="0" i="0" strike="noStrike">
                      <a:latin typeface="Calibri"/>
                    </a:defRPr>
                  </a:pPr>
                  <a:endParaRPr lang="en-US"/>
                </a:p>
              </c:txPr>
              <c:dLblPos val="r"/>
              <c:showLegendKey val="0"/>
              <c:showVal val="1"/>
              <c:showCatName val="0"/>
              <c:showSerName val="0"/>
              <c:showPercent val="0"/>
              <c:showBubbleSize val="0"/>
            </c:dLbl>
            <c:dLbl>
              <c:idx val="2"/>
              <c:layout>
                <c:manualLayout>
                  <c:x val="-2.4632108486439194E-2"/>
                  <c:y val="-4.5752405949256343E-2"/>
                </c:manualLayout>
              </c:layout>
              <c:tx>
                <c:strRef>
                  <c:f>'Chart 7.3'!$A$24</c:f>
                  <c:strCache>
                    <c:ptCount val="1"/>
                    <c:pt idx="0">
                      <c:v>Guyana</c:v>
                    </c:pt>
                  </c:strCache>
                </c:strRef>
              </c:tx>
              <c:spPr/>
              <c:txPr>
                <a:bodyPr/>
                <a:lstStyle/>
                <a:p>
                  <a:pPr>
                    <a:defRPr sz="1000" b="0" i="0" strike="noStrike">
                      <a:latin typeface="Calibri"/>
                    </a:defRPr>
                  </a:pPr>
                  <a:endParaRPr lang="en-US"/>
                </a:p>
              </c:txPr>
              <c:dLblPos val="r"/>
              <c:showLegendKey val="0"/>
              <c:showVal val="1"/>
              <c:showCatName val="0"/>
              <c:showSerName val="0"/>
              <c:showPercent val="0"/>
              <c:showBubbleSize val="0"/>
            </c:dLbl>
            <c:dLbl>
              <c:idx val="3"/>
              <c:layout/>
              <c:tx>
                <c:strRef>
                  <c:f>'Chart 7.3'!$A$25</c:f>
                  <c:strCache>
                    <c:ptCount val="1"/>
                    <c:pt idx="0">
                      <c:v>Jamaica</c:v>
                    </c:pt>
                  </c:strCache>
                </c:strRef>
              </c:tx>
              <c:spPr/>
              <c:txPr>
                <a:bodyPr/>
                <a:lstStyle/>
                <a:p>
                  <a:pPr>
                    <a:defRPr sz="1000" b="0" i="0" strike="noStrike">
                      <a:latin typeface="Calibri"/>
                    </a:defRPr>
                  </a:pPr>
                  <a:endParaRPr lang="en-US"/>
                </a:p>
              </c:txPr>
              <c:dLblPos val="r"/>
              <c:showLegendKey val="0"/>
              <c:showVal val="1"/>
              <c:showCatName val="0"/>
              <c:showSerName val="0"/>
              <c:showPercent val="0"/>
              <c:showBubbleSize val="0"/>
            </c:dLbl>
            <c:dLbl>
              <c:idx val="4"/>
              <c:layout>
                <c:manualLayout>
                  <c:x val="-0.10820844269466316"/>
                  <c:y val="2.3692038495188018E-2"/>
                </c:manualLayout>
              </c:layout>
              <c:tx>
                <c:strRef>
                  <c:f>'Chart 7.3'!$A$26</c:f>
                  <c:strCache>
                    <c:ptCount val="1"/>
                    <c:pt idx="0">
                      <c:v>Suriname</c:v>
                    </c:pt>
                  </c:strCache>
                </c:strRef>
              </c:tx>
              <c:spPr/>
              <c:txPr>
                <a:bodyPr/>
                <a:lstStyle/>
                <a:p>
                  <a:pPr>
                    <a:defRPr sz="1000" b="0" i="0" strike="noStrike">
                      <a:latin typeface="Calibri"/>
                    </a:defRPr>
                  </a:pPr>
                  <a:endParaRPr lang="en-US"/>
                </a:p>
              </c:txPr>
              <c:dLblPos val="r"/>
              <c:showLegendKey val="0"/>
              <c:showVal val="1"/>
              <c:showCatName val="0"/>
              <c:showSerName val="0"/>
              <c:showPercent val="0"/>
              <c:showBubbleSize val="0"/>
            </c:dLbl>
            <c:dLbl>
              <c:idx val="5"/>
              <c:layout/>
              <c:tx>
                <c:strRef>
                  <c:f>'Chart 7.3'!$A$27</c:f>
                  <c:strCache>
                    <c:ptCount val="1"/>
                    <c:pt idx="0">
                      <c:v>Trinidad and Tobago</c:v>
                    </c:pt>
                  </c:strCache>
                </c:strRef>
              </c:tx>
              <c:spPr/>
              <c:txPr>
                <a:bodyPr/>
                <a:lstStyle/>
                <a:p>
                  <a:pPr>
                    <a:defRPr sz="1000" b="0" i="0" strike="noStrike">
                      <a:latin typeface="Calibri"/>
                    </a:defRPr>
                  </a:pPr>
                  <a:endParaRPr lang="en-US"/>
                </a:p>
              </c:txPr>
              <c:dLblPos val="t"/>
              <c:showLegendKey val="0"/>
              <c:showVal val="1"/>
              <c:showCatName val="0"/>
              <c:showSerName val="0"/>
              <c:showPercent val="0"/>
              <c:showBubbleSize val="0"/>
            </c:dLbl>
            <c:txPr>
              <a:bodyPr/>
              <a:lstStyle/>
              <a:p>
                <a:pPr>
                  <a:defRPr sz="1000"/>
                </a:pPr>
                <a:endParaRPr lang="en-US"/>
              </a:p>
            </c:txPr>
            <c:showLegendKey val="0"/>
            <c:showVal val="1"/>
            <c:showCatName val="0"/>
            <c:showSerName val="0"/>
            <c:showPercent val="0"/>
            <c:showBubbleSize val="0"/>
            <c:showLeaderLines val="0"/>
          </c:dLbls>
          <c:xVal>
            <c:numRef>
              <c:f>'Chart 7.3'!$C$30:$C$35</c:f>
              <c:numCache>
                <c:formatCode>0.0</c:formatCode>
                <c:ptCount val="6"/>
                <c:pt idx="0">
                  <c:v>-6.6050000000000004</c:v>
                </c:pt>
                <c:pt idx="1">
                  <c:v>-8.7460000000000004</c:v>
                </c:pt>
                <c:pt idx="2">
                  <c:v>-3.641</c:v>
                </c:pt>
                <c:pt idx="3">
                  <c:v>-2.2894999999999999</c:v>
                </c:pt>
                <c:pt idx="4">
                  <c:v>-3.4394999999999998</c:v>
                </c:pt>
                <c:pt idx="5">
                  <c:v>-0.8254999999999999</c:v>
                </c:pt>
              </c:numCache>
            </c:numRef>
          </c:xVal>
          <c:yVal>
            <c:numRef>
              <c:f>'Chart 7.3'!$C$22:$C$27</c:f>
              <c:numCache>
                <c:formatCode>0.0</c:formatCode>
                <c:ptCount val="6"/>
                <c:pt idx="0">
                  <c:v>53.624000000000002</c:v>
                </c:pt>
                <c:pt idx="1">
                  <c:v>88.954499999999996</c:v>
                </c:pt>
                <c:pt idx="2">
                  <c:v>61.765999999999998</c:v>
                </c:pt>
                <c:pt idx="3">
                  <c:v>144.43349999999998</c:v>
                </c:pt>
                <c:pt idx="4">
                  <c:v>29.523</c:v>
                </c:pt>
                <c:pt idx="5">
                  <c:v>36.055500000000002</c:v>
                </c:pt>
              </c:numCache>
            </c:numRef>
          </c:yVal>
          <c:smooth val="0"/>
        </c:ser>
        <c:dLbls>
          <c:showLegendKey val="0"/>
          <c:showVal val="0"/>
          <c:showCatName val="0"/>
          <c:showSerName val="0"/>
          <c:showPercent val="0"/>
          <c:showBubbleSize val="0"/>
        </c:dLbls>
        <c:axId val="385794048"/>
        <c:axId val="385795968"/>
      </c:scatterChart>
      <c:valAx>
        <c:axId val="385794048"/>
        <c:scaling>
          <c:orientation val="minMax"/>
        </c:scaling>
        <c:delete val="0"/>
        <c:axPos val="b"/>
        <c:title>
          <c:tx>
            <c:rich>
              <a:bodyPr/>
              <a:lstStyle/>
              <a:p>
                <a:pPr>
                  <a:defRPr sz="1100" b="0"/>
                </a:pPr>
                <a:r>
                  <a:rPr lang="en-US" sz="1100" b="0"/>
                  <a:t>Fiscal Balance (percent of GDP)</a:t>
                </a:r>
              </a:p>
            </c:rich>
          </c:tx>
          <c:layout/>
          <c:overlay val="0"/>
        </c:title>
        <c:numFmt formatCode="0.0" sourceLinked="1"/>
        <c:majorTickMark val="out"/>
        <c:minorTickMark val="none"/>
        <c:tickLblPos val="nextTo"/>
        <c:crossAx val="385795968"/>
        <c:crosses val="autoZero"/>
        <c:crossBetween val="midCat"/>
      </c:valAx>
      <c:valAx>
        <c:axId val="385795968"/>
        <c:scaling>
          <c:orientation val="minMax"/>
        </c:scaling>
        <c:delete val="0"/>
        <c:axPos val="l"/>
        <c:title>
          <c:tx>
            <c:rich>
              <a:bodyPr rot="-5400000" vert="horz"/>
              <a:lstStyle/>
              <a:p>
                <a:pPr>
                  <a:defRPr sz="1100" b="0"/>
                </a:pPr>
                <a:r>
                  <a:rPr lang="en-US" sz="1100" b="0"/>
                  <a:t>Debt-to-GDP (percent)</a:t>
                </a:r>
              </a:p>
            </c:rich>
          </c:tx>
          <c:layout>
            <c:manualLayout>
              <c:xMode val="edge"/>
              <c:yMode val="edge"/>
              <c:x val="5.5788005578800556E-3"/>
              <c:y val="0.33708529808451343"/>
            </c:manualLayout>
          </c:layout>
          <c:overlay val="0"/>
        </c:title>
        <c:numFmt formatCode="0.0" sourceLinked="1"/>
        <c:majorTickMark val="out"/>
        <c:minorTickMark val="none"/>
        <c:tickLblPos val="nextTo"/>
        <c:crossAx val="385794048"/>
        <c:crosses val="autoZero"/>
        <c:crossBetween val="midCat"/>
      </c:valAx>
    </c:plotArea>
    <c:legend>
      <c:legendPos val="l"/>
      <c:layout>
        <c:manualLayout>
          <c:xMode val="edge"/>
          <c:yMode val="edge"/>
          <c:x val="6.1111111111111109E-2"/>
          <c:y val="5.0542067658209393E-2"/>
          <c:w val="0.14076565743089645"/>
          <c:h val="0.13564306464859513"/>
        </c:manualLayout>
      </c:layout>
      <c:overlay val="1"/>
    </c:legend>
    <c:plotVisOnly val="1"/>
    <c:dispBlanksAs val="gap"/>
    <c:showDLblsOverMax val="0"/>
  </c:chart>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2005-7 (Average)</c:v>
          </c:tx>
          <c:spPr>
            <a:ln w="28575">
              <a:noFill/>
            </a:ln>
          </c:spPr>
          <c:dLbls>
            <c:dLbl>
              <c:idx val="0"/>
              <c:layout>
                <c:manualLayout>
                  <c:x val="-9.4298775153105863E-2"/>
                  <c:y val="3.0127223680373287E-2"/>
                </c:manualLayout>
              </c:layout>
              <c:tx>
                <c:strRef>
                  <c:f>'Chart 7.4'!$F$12</c:f>
                  <c:strCache>
                    <c:ptCount val="1"/>
                    <c:pt idx="0">
                      <c:v>The Bahamas</c:v>
                    </c:pt>
                  </c:strCache>
                </c:strRef>
              </c:tx>
              <c:spPr/>
              <c:txPr>
                <a:bodyPr/>
                <a:lstStyle/>
                <a:p>
                  <a:pPr>
                    <a:defRPr sz="900" b="0" i="0" strike="noStrike">
                      <a:latin typeface="Calibri"/>
                    </a:defRPr>
                  </a:pPr>
                  <a:endParaRPr lang="en-US"/>
                </a:p>
              </c:txPr>
              <c:dLblPos val="r"/>
              <c:showLegendKey val="0"/>
              <c:showVal val="1"/>
              <c:showCatName val="0"/>
              <c:showSerName val="0"/>
              <c:showPercent val="0"/>
              <c:showBubbleSize val="0"/>
            </c:dLbl>
            <c:dLbl>
              <c:idx val="1"/>
              <c:layout>
                <c:manualLayout>
                  <c:x val="-4.1856376487717846E-2"/>
                  <c:y val="-3.0166868828080562E-2"/>
                </c:manualLayout>
              </c:layout>
              <c:tx>
                <c:strRef>
                  <c:f>'Chart 7.4'!$F$13</c:f>
                  <c:strCache>
                    <c:ptCount val="1"/>
                    <c:pt idx="0">
                      <c:v>Barbados</c:v>
                    </c:pt>
                  </c:strCache>
                </c:strRef>
              </c:tx>
              <c:spPr/>
              <c:txPr>
                <a:bodyPr/>
                <a:lstStyle/>
                <a:p>
                  <a:pPr>
                    <a:defRPr sz="900" b="0" i="0" strike="noStrike">
                      <a:latin typeface="Calibri"/>
                    </a:defRPr>
                  </a:pPr>
                  <a:endParaRPr lang="en-US"/>
                </a:p>
              </c:txPr>
              <c:dLblPos val="r"/>
              <c:showLegendKey val="0"/>
              <c:showVal val="1"/>
              <c:showCatName val="0"/>
              <c:showSerName val="0"/>
              <c:showPercent val="0"/>
              <c:showBubbleSize val="0"/>
            </c:dLbl>
            <c:dLbl>
              <c:idx val="2"/>
              <c:layout>
                <c:manualLayout>
                  <c:x val="-9.1724574159881365E-3"/>
                  <c:y val="-1.3800154876201832E-2"/>
                </c:manualLayout>
              </c:layout>
              <c:tx>
                <c:strRef>
                  <c:f>'Chart 7.4'!$F$14</c:f>
                  <c:strCache>
                    <c:ptCount val="1"/>
                    <c:pt idx="0">
                      <c:v>Guyana</c:v>
                    </c:pt>
                  </c:strCache>
                </c:strRef>
              </c:tx>
              <c:spPr/>
              <c:txPr>
                <a:bodyPr/>
                <a:lstStyle/>
                <a:p>
                  <a:pPr>
                    <a:defRPr sz="900" b="0" i="0" strike="noStrike">
                      <a:latin typeface="Calibri"/>
                    </a:defRPr>
                  </a:pPr>
                  <a:endParaRPr lang="en-US"/>
                </a:p>
              </c:txPr>
              <c:dLblPos val="r"/>
              <c:showLegendKey val="0"/>
              <c:showVal val="1"/>
              <c:showCatName val="0"/>
              <c:showSerName val="0"/>
              <c:showPercent val="0"/>
              <c:showBubbleSize val="0"/>
            </c:dLbl>
            <c:dLbl>
              <c:idx val="3"/>
              <c:layout>
                <c:manualLayout>
                  <c:x val="-7.9630946022956131E-2"/>
                  <c:y val="1.505369270094502E-2"/>
                </c:manualLayout>
              </c:layout>
              <c:tx>
                <c:strRef>
                  <c:f>'Chart 7.4'!$F$15</c:f>
                  <c:strCache>
                    <c:ptCount val="1"/>
                    <c:pt idx="0">
                      <c:v>Jamaica</c:v>
                    </c:pt>
                  </c:strCache>
                </c:strRef>
              </c:tx>
              <c:spPr/>
              <c:txPr>
                <a:bodyPr/>
                <a:lstStyle/>
                <a:p>
                  <a:pPr>
                    <a:defRPr sz="900" b="0" i="0" strike="noStrike">
                      <a:latin typeface="Calibri"/>
                    </a:defRPr>
                  </a:pPr>
                  <a:endParaRPr lang="en-US"/>
                </a:p>
              </c:txPr>
              <c:dLblPos val="r"/>
              <c:showLegendKey val="0"/>
              <c:showVal val="1"/>
              <c:showCatName val="0"/>
              <c:showSerName val="0"/>
              <c:showPercent val="0"/>
              <c:showBubbleSize val="0"/>
            </c:dLbl>
            <c:dLbl>
              <c:idx val="4"/>
              <c:layout>
                <c:manualLayout>
                  <c:x val="-7.191666666666667E-2"/>
                  <c:y val="4.8645742198891805E-2"/>
                </c:manualLayout>
              </c:layout>
              <c:tx>
                <c:strRef>
                  <c:f>'Chart 7.4'!$F$16</c:f>
                  <c:strCache>
                    <c:ptCount val="1"/>
                    <c:pt idx="0">
                      <c:v>Suriname</c:v>
                    </c:pt>
                  </c:strCache>
                </c:strRef>
              </c:tx>
              <c:spPr/>
              <c:txPr>
                <a:bodyPr/>
                <a:lstStyle/>
                <a:p>
                  <a:pPr>
                    <a:defRPr sz="900" b="0" i="0" strike="noStrike">
                      <a:latin typeface="Calibri"/>
                    </a:defRPr>
                  </a:pPr>
                  <a:endParaRPr lang="en-US"/>
                </a:p>
              </c:txPr>
              <c:dLblPos val="r"/>
              <c:showLegendKey val="0"/>
              <c:showVal val="1"/>
              <c:showCatName val="0"/>
              <c:showSerName val="0"/>
              <c:showPercent val="0"/>
              <c:showBubbleSize val="0"/>
            </c:dLbl>
            <c:dLbl>
              <c:idx val="5"/>
              <c:layout>
                <c:manualLayout>
                  <c:x val="-0.17077781275267706"/>
                  <c:y val="-4.1742014624151093E-2"/>
                </c:manualLayout>
              </c:layout>
              <c:tx>
                <c:strRef>
                  <c:f>'Chart 7.4'!$F$17</c:f>
                  <c:strCache>
                    <c:ptCount val="1"/>
                    <c:pt idx="0">
                      <c:v>Trinidad and Tobago</c:v>
                    </c:pt>
                  </c:strCache>
                </c:strRef>
              </c:tx>
              <c:spPr/>
              <c:txPr>
                <a:bodyPr/>
                <a:lstStyle/>
                <a:p>
                  <a:pPr>
                    <a:defRPr sz="900" b="0" i="0" strike="noStrike">
                      <a:latin typeface="Calibri"/>
                    </a:defRPr>
                  </a:pPr>
                  <a:endParaRPr lang="en-US"/>
                </a:p>
              </c:txPr>
              <c:dLblPos val="r"/>
              <c:showLegendKey val="0"/>
              <c:showVal val="1"/>
              <c:showCatName val="0"/>
              <c:showSerName val="0"/>
              <c:showPercent val="0"/>
              <c:showBubbleSize val="0"/>
            </c:dLbl>
            <c:showLegendKey val="0"/>
            <c:showVal val="1"/>
            <c:showCatName val="0"/>
            <c:showSerName val="0"/>
            <c:showPercent val="0"/>
            <c:showBubbleSize val="0"/>
            <c:showLeaderLines val="0"/>
          </c:dLbls>
          <c:xVal>
            <c:numRef>
              <c:f>'Chart 7.4'!$H$3:$H$8</c:f>
              <c:numCache>
                <c:formatCode>0.00</c:formatCode>
                <c:ptCount val="6"/>
                <c:pt idx="0">
                  <c:v>1.4712019742481344</c:v>
                </c:pt>
                <c:pt idx="1">
                  <c:v>3.6384447381954157</c:v>
                </c:pt>
                <c:pt idx="2">
                  <c:v>3.159117304237244</c:v>
                </c:pt>
                <c:pt idx="3">
                  <c:v>3.6464235594698828</c:v>
                </c:pt>
                <c:pt idx="4">
                  <c:v>2.1651511091655395</c:v>
                </c:pt>
                <c:pt idx="5">
                  <c:v>10.349428821367569</c:v>
                </c:pt>
              </c:numCache>
            </c:numRef>
          </c:xVal>
          <c:yVal>
            <c:numRef>
              <c:f>'Chart 7.4'!$G$3:$G$8</c:f>
              <c:numCache>
                <c:formatCode>0.00</c:formatCode>
                <c:ptCount val="6"/>
                <c:pt idx="0">
                  <c:v>-12.544333333333334</c:v>
                </c:pt>
                <c:pt idx="1">
                  <c:v>-8.0860000000000003</c:v>
                </c:pt>
                <c:pt idx="2">
                  <c:v>-10.668999999999999</c:v>
                </c:pt>
                <c:pt idx="3">
                  <c:v>-11.682666666666668</c:v>
                </c:pt>
                <c:pt idx="4">
                  <c:v>-8.2419999999999991</c:v>
                </c:pt>
                <c:pt idx="5">
                  <c:v>-5.4306666666666672</c:v>
                </c:pt>
              </c:numCache>
            </c:numRef>
          </c:yVal>
          <c:smooth val="0"/>
        </c:ser>
        <c:ser>
          <c:idx val="1"/>
          <c:order val="1"/>
          <c:tx>
            <c:v>2010-12 (Average)</c:v>
          </c:tx>
          <c:spPr>
            <a:ln w="28575">
              <a:noFill/>
            </a:ln>
          </c:spPr>
          <c:xVal>
            <c:numRef>
              <c:f>'Chart 7.4'!$H$12:$H$17</c:f>
              <c:numCache>
                <c:formatCode>0.00</c:formatCode>
                <c:ptCount val="6"/>
                <c:pt idx="0">
                  <c:v>2.5402853711270312</c:v>
                </c:pt>
                <c:pt idx="1">
                  <c:v>4.3337958528611757</c:v>
                </c:pt>
                <c:pt idx="2">
                  <c:v>4.2542644176054534</c:v>
                </c:pt>
                <c:pt idx="3">
                  <c:v>3.2460632906305151</c:v>
                </c:pt>
                <c:pt idx="4">
                  <c:v>4.1545294151376151</c:v>
                </c:pt>
                <c:pt idx="5">
                  <c:v>8.4533686456021879</c:v>
                </c:pt>
              </c:numCache>
            </c:numRef>
          </c:xVal>
          <c:yVal>
            <c:numRef>
              <c:f>'Chart 7.4'!$G$12:$G$17</c:f>
              <c:numCache>
                <c:formatCode>0.00</c:formatCode>
                <c:ptCount val="6"/>
                <c:pt idx="0">
                  <c:v>-15.659500000000001</c:v>
                </c:pt>
                <c:pt idx="1">
                  <c:v>-8.1155000000000008</c:v>
                </c:pt>
                <c:pt idx="2">
                  <c:v>-14.324</c:v>
                </c:pt>
                <c:pt idx="3">
                  <c:v>-13.105</c:v>
                </c:pt>
                <c:pt idx="4">
                  <c:v>-5.6109999999999998</c:v>
                </c:pt>
                <c:pt idx="5">
                  <c:v>-5.5030000000000001</c:v>
                </c:pt>
              </c:numCache>
            </c:numRef>
          </c:yVal>
          <c:smooth val="0"/>
        </c:ser>
        <c:dLbls>
          <c:showLegendKey val="0"/>
          <c:showVal val="0"/>
          <c:showCatName val="0"/>
          <c:showSerName val="0"/>
          <c:showPercent val="0"/>
          <c:showBubbleSize val="0"/>
        </c:dLbls>
        <c:axId val="385847680"/>
        <c:axId val="385849600"/>
      </c:scatterChart>
      <c:valAx>
        <c:axId val="385847680"/>
        <c:scaling>
          <c:orientation val="minMax"/>
        </c:scaling>
        <c:delete val="0"/>
        <c:axPos val="b"/>
        <c:title>
          <c:tx>
            <c:rich>
              <a:bodyPr/>
              <a:lstStyle/>
              <a:p>
                <a:pPr>
                  <a:defRPr sz="1100" b="0"/>
                </a:pPr>
                <a:r>
                  <a:rPr lang="en-US" sz="1100" b="0" i="0" u="none" strike="noStrike" baseline="0">
                    <a:effectLst/>
                  </a:rPr>
                  <a:t>Reserves (months of imports)</a:t>
                </a:r>
                <a:endParaRPr lang="en-US" sz="1100" b="0"/>
              </a:p>
            </c:rich>
          </c:tx>
          <c:layout/>
          <c:overlay val="0"/>
        </c:title>
        <c:numFmt formatCode="0.0" sourceLinked="0"/>
        <c:majorTickMark val="out"/>
        <c:minorTickMark val="none"/>
        <c:tickLblPos val="nextTo"/>
        <c:crossAx val="385849600"/>
        <c:crosses val="autoZero"/>
        <c:crossBetween val="midCat"/>
      </c:valAx>
      <c:valAx>
        <c:axId val="385849600"/>
        <c:scaling>
          <c:orientation val="minMax"/>
        </c:scaling>
        <c:delete val="0"/>
        <c:axPos val="l"/>
        <c:title>
          <c:tx>
            <c:rich>
              <a:bodyPr rot="-5400000" vert="horz"/>
              <a:lstStyle/>
              <a:p>
                <a:pPr marL="0" marR="0" indent="0" algn="ctr" defTabSz="914400" rtl="0" eaLnBrk="1" fontAlgn="auto" latinLnBrk="0" hangingPunct="1">
                  <a:lnSpc>
                    <a:spcPct val="100000"/>
                  </a:lnSpc>
                  <a:spcBef>
                    <a:spcPts val="0"/>
                  </a:spcBef>
                  <a:spcAft>
                    <a:spcPts val="0"/>
                  </a:spcAft>
                  <a:buClrTx/>
                  <a:buSzTx/>
                  <a:buFontTx/>
                  <a:buNone/>
                  <a:tabLst/>
                  <a:defRPr sz="1100" b="0" i="0" u="none" strike="noStrike" kern="1200" baseline="0">
                    <a:solidFill>
                      <a:sysClr val="windowText" lastClr="000000"/>
                    </a:solidFill>
                    <a:latin typeface="+mn-lt"/>
                    <a:ea typeface="+mn-ea"/>
                    <a:cs typeface="+mn-cs"/>
                  </a:defRPr>
                </a:pPr>
                <a:r>
                  <a:rPr lang="en-US" sz="1100" b="0" i="0" baseline="0">
                    <a:effectLst/>
                  </a:rPr>
                  <a:t>Current Account (percent of GDP)</a:t>
                </a:r>
                <a:endParaRPr lang="en-US" sz="1100" b="0">
                  <a:effectLst/>
                </a:endParaRPr>
              </a:p>
            </c:rich>
          </c:tx>
          <c:layout>
            <c:manualLayout>
              <c:xMode val="edge"/>
              <c:yMode val="edge"/>
              <c:x val="1.8946118432633868E-2"/>
              <c:y val="0.19863791177538839"/>
            </c:manualLayout>
          </c:layout>
          <c:overlay val="0"/>
        </c:title>
        <c:numFmt formatCode="0.0" sourceLinked="0"/>
        <c:majorTickMark val="out"/>
        <c:minorTickMark val="none"/>
        <c:tickLblPos val="nextTo"/>
        <c:crossAx val="385847680"/>
        <c:crosses val="autoZero"/>
        <c:crossBetween val="midCat"/>
      </c:valAx>
    </c:plotArea>
    <c:legend>
      <c:legendPos val="r"/>
      <c:layout>
        <c:manualLayout>
          <c:xMode val="edge"/>
          <c:yMode val="edge"/>
          <c:x val="0.69787076211134347"/>
          <c:y val="0.68459721908129634"/>
          <c:w val="0.21791523327594797"/>
          <c:h val="0.12590366152011678"/>
        </c:manualLayout>
      </c:layout>
      <c:overlay val="1"/>
    </c:legend>
    <c:plotVisOnly val="1"/>
    <c:dispBlanksAs val="gap"/>
    <c:showDLblsOverMax val="0"/>
  </c:chart>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b="1" i="0" baseline="0">
                <a:effectLst/>
              </a:rPr>
              <a:t>Tourism exporters </a:t>
            </a:r>
            <a:r>
              <a:rPr lang="en-US" sz="1100" b="1" i="0" baseline="0">
                <a:effectLst/>
              </a:rPr>
              <a:t>(Real GDP  index - 2009 = 100)</a:t>
            </a:r>
            <a:endParaRPr lang="en-US" sz="1100">
              <a:effectLst/>
            </a:endParaRPr>
          </a:p>
        </c:rich>
      </c:tx>
      <c:overlay val="0"/>
    </c:title>
    <c:autoTitleDeleted val="0"/>
    <c:plotArea>
      <c:layout/>
      <c:lineChart>
        <c:grouping val="standard"/>
        <c:varyColors val="0"/>
        <c:ser>
          <c:idx val="0"/>
          <c:order val="0"/>
          <c:tx>
            <c:strRef>
              <c:f>'Charts 7.5 and 7.6'!$B$15</c:f>
              <c:strCache>
                <c:ptCount val="1"/>
                <c:pt idx="0">
                  <c:v>Bahamas</c:v>
                </c:pt>
              </c:strCache>
            </c:strRef>
          </c:tx>
          <c:marker>
            <c:symbol val="none"/>
          </c:marker>
          <c:cat>
            <c:numRef>
              <c:f>[3]Oil!$A$15:$A$24</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'Charts 7.5 and 7.6'!$B$16:$B$25</c:f>
              <c:numCache>
                <c:formatCode>0</c:formatCode>
                <c:ptCount val="10"/>
                <c:pt idx="0">
                  <c:v>100</c:v>
                </c:pt>
                <c:pt idx="1">
                  <c:v>100.99168492612829</c:v>
                </c:pt>
                <c:pt idx="2">
                  <c:v>102.67084443108257</c:v>
                </c:pt>
                <c:pt idx="3">
                  <c:v>102.57140456922275</c:v>
                </c:pt>
                <c:pt idx="4">
                  <c:v>104.3032149908055</c:v>
                </c:pt>
                <c:pt idx="5">
                  <c:v>105.75543231204769</c:v>
                </c:pt>
                <c:pt idx="6">
                  <c:v>107.72667001826946</c:v>
                </c:pt>
                <c:pt idx="7">
                  <c:v>110.23419918301973</c:v>
                </c:pt>
                <c:pt idx="8">
                  <c:v>112.81227860127404</c:v>
                </c:pt>
                <c:pt idx="9">
                  <c:v>115.43368231743479</c:v>
                </c:pt>
              </c:numCache>
            </c:numRef>
          </c:val>
          <c:smooth val="0"/>
        </c:ser>
        <c:ser>
          <c:idx val="4"/>
          <c:order val="1"/>
          <c:tx>
            <c:v>stress</c:v>
          </c:tx>
          <c:spPr>
            <a:ln>
              <a:solidFill>
                <a:schemeClr val="accent1"/>
              </a:solidFill>
              <a:prstDash val="dash"/>
            </a:ln>
          </c:spPr>
          <c:marker>
            <c:symbol val="none"/>
          </c:marker>
          <c:cat>
            <c:numRef>
              <c:f>[3]Oil!$A$15:$A$24</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'Charts 7.5 and 7.6'!$C$16:$C$25</c:f>
              <c:numCache>
                <c:formatCode>0</c:formatCode>
                <c:ptCount val="10"/>
                <c:pt idx="0">
                  <c:v>100</c:v>
                </c:pt>
                <c:pt idx="1">
                  <c:v>100.99168492612829</c:v>
                </c:pt>
                <c:pt idx="2">
                  <c:v>102.67084443108257</c:v>
                </c:pt>
                <c:pt idx="3">
                  <c:v>102.57140456922275</c:v>
                </c:pt>
                <c:pt idx="4">
                  <c:v>104.20980116581684</c:v>
                </c:pt>
                <c:pt idx="5">
                  <c:v>105.32209076598562</c:v>
                </c:pt>
                <c:pt idx="6">
                  <c:v>107.52938789642783</c:v>
                </c:pt>
                <c:pt idx="7">
                  <c:v>108.89914579710552</c:v>
                </c:pt>
                <c:pt idx="8">
                  <c:v>109.75714869291006</c:v>
                </c:pt>
                <c:pt idx="9">
                  <c:v>111.6178726131489</c:v>
                </c:pt>
              </c:numCache>
            </c:numRef>
          </c:val>
          <c:smooth val="0"/>
        </c:ser>
        <c:ser>
          <c:idx val="1"/>
          <c:order val="2"/>
          <c:tx>
            <c:strRef>
              <c:f>'Charts 7.5 and 7.6'!$D$15</c:f>
              <c:strCache>
                <c:ptCount val="1"/>
                <c:pt idx="0">
                  <c:v>Barbados</c:v>
                </c:pt>
              </c:strCache>
            </c:strRef>
          </c:tx>
          <c:marker>
            <c:symbol val="none"/>
          </c:marker>
          <c:cat>
            <c:numRef>
              <c:f>[3]Oil!$A$15:$A$24</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'Charts 7.5 and 7.6'!$D$16:$D$25</c:f>
              <c:numCache>
                <c:formatCode>0</c:formatCode>
                <c:ptCount val="10"/>
                <c:pt idx="0">
                  <c:v>100</c:v>
                </c:pt>
                <c:pt idx="1">
                  <c:v>100.2816759633602</c:v>
                </c:pt>
                <c:pt idx="2">
                  <c:v>101.03284742402501</c:v>
                </c:pt>
                <c:pt idx="3">
                  <c:v>102.29009917216452</c:v>
                </c:pt>
                <c:pt idx="4">
                  <c:v>100.97024666717019</c:v>
                </c:pt>
                <c:pt idx="5">
                  <c:v>101.1843384004452</c:v>
                </c:pt>
                <c:pt idx="6">
                  <c:v>102.18962806627133</c:v>
                </c:pt>
                <c:pt idx="7">
                  <c:v>103.87174178449705</c:v>
                </c:pt>
                <c:pt idx="8">
                  <c:v>106.1940293043891</c:v>
                </c:pt>
                <c:pt idx="9">
                  <c:v>109.03912753081421</c:v>
                </c:pt>
              </c:numCache>
            </c:numRef>
          </c:val>
          <c:smooth val="0"/>
        </c:ser>
        <c:ser>
          <c:idx val="5"/>
          <c:order val="3"/>
          <c:tx>
            <c:v>stress</c:v>
          </c:tx>
          <c:spPr>
            <a:ln>
              <a:solidFill>
                <a:schemeClr val="accent2"/>
              </a:solidFill>
              <a:prstDash val="dash"/>
            </a:ln>
          </c:spPr>
          <c:marker>
            <c:symbol val="none"/>
          </c:marker>
          <c:cat>
            <c:numRef>
              <c:f>[3]Oil!$A$15:$A$24</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'Charts 7.5 and 7.6'!$E$16:$E$25</c:f>
              <c:numCache>
                <c:formatCode>0</c:formatCode>
                <c:ptCount val="10"/>
                <c:pt idx="0">
                  <c:v>100</c:v>
                </c:pt>
                <c:pt idx="1">
                  <c:v>100.2816759633602</c:v>
                </c:pt>
                <c:pt idx="2">
                  <c:v>101.03284742402501</c:v>
                </c:pt>
                <c:pt idx="3">
                  <c:v>102.29009917216452</c:v>
                </c:pt>
                <c:pt idx="4">
                  <c:v>101.4190036163984</c:v>
                </c:pt>
                <c:pt idx="5">
                  <c:v>99.511706049989684</c:v>
                </c:pt>
                <c:pt idx="6">
                  <c:v>96.767054084947731</c:v>
                </c:pt>
                <c:pt idx="7">
                  <c:v>98.047238298443546</c:v>
                </c:pt>
                <c:pt idx="8">
                  <c:v>98.007958640262444</c:v>
                </c:pt>
                <c:pt idx="9">
                  <c:v>96.65910295791015</c:v>
                </c:pt>
              </c:numCache>
            </c:numRef>
          </c:val>
          <c:smooth val="0"/>
        </c:ser>
        <c:ser>
          <c:idx val="2"/>
          <c:order val="4"/>
          <c:tx>
            <c:strRef>
              <c:f>'Charts 7.5 and 7.6'!$F$15</c:f>
              <c:strCache>
                <c:ptCount val="1"/>
                <c:pt idx="0">
                  <c:v>Jamaica</c:v>
                </c:pt>
              </c:strCache>
            </c:strRef>
          </c:tx>
          <c:marker>
            <c:symbol val="none"/>
          </c:marker>
          <c:cat>
            <c:numRef>
              <c:f>[3]Oil!$A$15:$A$24</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'Charts 7.5 and 7.6'!$F$16:$F$25</c:f>
              <c:numCache>
                <c:formatCode>0</c:formatCode>
                <c:ptCount val="10"/>
                <c:pt idx="0">
                  <c:v>100</c:v>
                </c:pt>
                <c:pt idx="1">
                  <c:v>98.552675904300131</c:v>
                </c:pt>
                <c:pt idx="2">
                  <c:v>99.937119777903007</c:v>
                </c:pt>
                <c:pt idx="3">
                  <c:v>102.08105820674065</c:v>
                </c:pt>
                <c:pt idx="4">
                  <c:v>104.29278519080516</c:v>
                </c:pt>
                <c:pt idx="5">
                  <c:v>107.85289183731254</c:v>
                </c:pt>
                <c:pt idx="6">
                  <c:v>111.45904187687141</c:v>
                </c:pt>
                <c:pt idx="7">
                  <c:v>115.82751976384233</c:v>
                </c:pt>
                <c:pt idx="8">
                  <c:v>120.64630743259998</c:v>
                </c:pt>
                <c:pt idx="9">
                  <c:v>125.62963654938856</c:v>
                </c:pt>
              </c:numCache>
            </c:numRef>
          </c:val>
          <c:smooth val="0"/>
        </c:ser>
        <c:ser>
          <c:idx val="6"/>
          <c:order val="5"/>
          <c:tx>
            <c:strRef>
              <c:f>'Charts 7.5 and 7.6'!$G$15</c:f>
              <c:strCache>
                <c:ptCount val="1"/>
                <c:pt idx="0">
                  <c:v>stress</c:v>
                </c:pt>
              </c:strCache>
            </c:strRef>
          </c:tx>
          <c:spPr>
            <a:ln>
              <a:solidFill>
                <a:schemeClr val="accent3"/>
              </a:solidFill>
              <a:prstDash val="dash"/>
            </a:ln>
          </c:spPr>
          <c:marker>
            <c:symbol val="none"/>
          </c:marker>
          <c:cat>
            <c:numRef>
              <c:f>[3]Oil!$A$15:$A$24</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'Charts 7.5 and 7.6'!$G$16:$G$25</c:f>
              <c:numCache>
                <c:formatCode>0</c:formatCode>
                <c:ptCount val="10"/>
                <c:pt idx="0">
                  <c:v>100</c:v>
                </c:pt>
                <c:pt idx="1">
                  <c:v>98.552675904300131</c:v>
                </c:pt>
                <c:pt idx="2">
                  <c:v>99.937119777903007</c:v>
                </c:pt>
                <c:pt idx="3">
                  <c:v>102.08105820674065</c:v>
                </c:pt>
                <c:pt idx="4">
                  <c:v>104.24680221252794</c:v>
                </c:pt>
                <c:pt idx="5">
                  <c:v>107.48434252056451</c:v>
                </c:pt>
                <c:pt idx="6">
                  <c:v>112.0096676628404</c:v>
                </c:pt>
                <c:pt idx="7">
                  <c:v>113.75922870221117</c:v>
                </c:pt>
                <c:pt idx="8">
                  <c:v>116.38552664029864</c:v>
                </c:pt>
                <c:pt idx="9">
                  <c:v>119.75693967729799</c:v>
                </c:pt>
              </c:numCache>
            </c:numRef>
          </c:val>
          <c:smooth val="0"/>
        </c:ser>
        <c:dLbls>
          <c:showLegendKey val="0"/>
          <c:showVal val="0"/>
          <c:showCatName val="0"/>
          <c:showSerName val="0"/>
          <c:showPercent val="0"/>
          <c:showBubbleSize val="0"/>
        </c:dLbls>
        <c:marker val="1"/>
        <c:smooth val="0"/>
        <c:axId val="385918464"/>
        <c:axId val="385920000"/>
      </c:lineChart>
      <c:catAx>
        <c:axId val="385918464"/>
        <c:scaling>
          <c:orientation val="minMax"/>
        </c:scaling>
        <c:delete val="0"/>
        <c:axPos val="b"/>
        <c:numFmt formatCode="General" sourceLinked="1"/>
        <c:majorTickMark val="out"/>
        <c:minorTickMark val="none"/>
        <c:tickLblPos val="nextTo"/>
        <c:crossAx val="385920000"/>
        <c:crosses val="autoZero"/>
        <c:auto val="1"/>
        <c:lblAlgn val="ctr"/>
        <c:lblOffset val="100"/>
        <c:noMultiLvlLbl val="0"/>
      </c:catAx>
      <c:valAx>
        <c:axId val="385920000"/>
        <c:scaling>
          <c:orientation val="minMax"/>
          <c:max val="160"/>
          <c:min val="80"/>
        </c:scaling>
        <c:delete val="0"/>
        <c:axPos val="l"/>
        <c:majorGridlines/>
        <c:numFmt formatCode="0" sourceLinked="1"/>
        <c:majorTickMark val="out"/>
        <c:minorTickMark val="none"/>
        <c:tickLblPos val="nextTo"/>
        <c:crossAx val="385918464"/>
        <c:crosses val="autoZero"/>
        <c:crossBetween val="between"/>
      </c:valAx>
    </c:plotArea>
    <c:legend>
      <c:legendPos val="b"/>
      <c:legendEntry>
        <c:idx val="1"/>
        <c:delete val="1"/>
      </c:legendEntry>
      <c:legendEntry>
        <c:idx val="3"/>
        <c:delete val="1"/>
      </c:legendEntry>
      <c:legendEntry>
        <c:idx val="5"/>
        <c:delete val="1"/>
      </c:legendEntry>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b="1" i="0" baseline="0">
                <a:effectLst/>
              </a:rPr>
              <a:t>Commodity exporters </a:t>
            </a:r>
            <a:r>
              <a:rPr lang="en-US" sz="1100" b="1" i="0" baseline="0">
                <a:effectLst/>
              </a:rPr>
              <a:t>(Real GDP  index - 2009 = 100)</a:t>
            </a:r>
            <a:endParaRPr lang="en-US" sz="1100">
              <a:effectLst/>
            </a:endParaRPr>
          </a:p>
        </c:rich>
      </c:tx>
      <c:overlay val="0"/>
    </c:title>
    <c:autoTitleDeleted val="0"/>
    <c:plotArea>
      <c:layout/>
      <c:lineChart>
        <c:grouping val="standard"/>
        <c:varyColors val="0"/>
        <c:ser>
          <c:idx val="0"/>
          <c:order val="0"/>
          <c:tx>
            <c:strRef>
              <c:f>'Charts 7.5 and 7.6'!$H$15</c:f>
              <c:strCache>
                <c:ptCount val="1"/>
                <c:pt idx="0">
                  <c:v>Trinidad and Tobago</c:v>
                </c:pt>
              </c:strCache>
            </c:strRef>
          </c:tx>
          <c:marker>
            <c:symbol val="none"/>
          </c:marker>
          <c:cat>
            <c:numRef>
              <c:f>[3]Oil!$A$15:$A$24</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'Charts 7.5 and 7.6'!$H$16:$H$25</c:f>
              <c:numCache>
                <c:formatCode>0</c:formatCode>
                <c:ptCount val="10"/>
                <c:pt idx="0">
                  <c:v>100</c:v>
                </c:pt>
                <c:pt idx="1">
                  <c:v>100.21052128554395</c:v>
                </c:pt>
                <c:pt idx="2">
                  <c:v>97.623884916850429</c:v>
                </c:pt>
                <c:pt idx="3">
                  <c:v>95.193264285259787</c:v>
                </c:pt>
                <c:pt idx="4">
                  <c:v>100.37008312269276</c:v>
                </c:pt>
                <c:pt idx="5">
                  <c:v>108.04493290176968</c:v>
                </c:pt>
                <c:pt idx="6">
                  <c:v>115.85891327532698</c:v>
                </c:pt>
                <c:pt idx="7">
                  <c:v>123.90302286891088</c:v>
                </c:pt>
                <c:pt idx="8">
                  <c:v>132.12826905046072</c:v>
                </c:pt>
                <c:pt idx="9">
                  <c:v>140.9741000600383</c:v>
                </c:pt>
              </c:numCache>
            </c:numRef>
          </c:val>
          <c:smooth val="0"/>
        </c:ser>
        <c:ser>
          <c:idx val="4"/>
          <c:order val="1"/>
          <c:spPr>
            <a:ln>
              <a:solidFill>
                <a:schemeClr val="accent1"/>
              </a:solidFill>
              <a:prstDash val="dash"/>
            </a:ln>
          </c:spPr>
          <c:marker>
            <c:symbol val="none"/>
          </c:marker>
          <c:cat>
            <c:numRef>
              <c:f>[3]Oil!$A$15:$A$24</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'Charts 7.5 and 7.6'!$I$16:$I$25</c:f>
              <c:numCache>
                <c:formatCode>0</c:formatCode>
                <c:ptCount val="10"/>
                <c:pt idx="0">
                  <c:v>100</c:v>
                </c:pt>
                <c:pt idx="1">
                  <c:v>100.21052128554395</c:v>
                </c:pt>
                <c:pt idx="2">
                  <c:v>97.623884916850429</c:v>
                </c:pt>
                <c:pt idx="3">
                  <c:v>95.193264285259787</c:v>
                </c:pt>
                <c:pt idx="4">
                  <c:v>100.29162439905004</c:v>
                </c:pt>
                <c:pt idx="5">
                  <c:v>107.77839123197653</c:v>
                </c:pt>
                <c:pt idx="6">
                  <c:v>108.88836531531423</c:v>
                </c:pt>
                <c:pt idx="7">
                  <c:v>111.33739503440616</c:v>
                </c:pt>
                <c:pt idx="8">
                  <c:v>123.58524810361588</c:v>
                </c:pt>
                <c:pt idx="9">
                  <c:v>134.65058798154342</c:v>
                </c:pt>
              </c:numCache>
            </c:numRef>
          </c:val>
          <c:smooth val="0"/>
        </c:ser>
        <c:ser>
          <c:idx val="1"/>
          <c:order val="2"/>
          <c:tx>
            <c:strRef>
              <c:f>'Charts 7.5 and 7.6'!$J$15</c:f>
              <c:strCache>
                <c:ptCount val="1"/>
                <c:pt idx="0">
                  <c:v>Guyana</c:v>
                </c:pt>
              </c:strCache>
            </c:strRef>
          </c:tx>
          <c:marker>
            <c:symbol val="none"/>
          </c:marker>
          <c:cat>
            <c:numRef>
              <c:f>[3]Oil!$A$15:$A$24</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'Charts 7.5 and 7.6'!$J$16:$J$25</c:f>
              <c:numCache>
                <c:formatCode>0</c:formatCode>
                <c:ptCount val="10"/>
                <c:pt idx="0">
                  <c:v>100</c:v>
                </c:pt>
                <c:pt idx="1">
                  <c:v>104.37092974839661</c:v>
                </c:pt>
                <c:pt idx="2">
                  <c:v>110.04563968700182</c:v>
                </c:pt>
                <c:pt idx="3">
                  <c:v>114.60153355393487</c:v>
                </c:pt>
                <c:pt idx="4">
                  <c:v>120.42151175636381</c:v>
                </c:pt>
                <c:pt idx="5">
                  <c:v>115.70203075974665</c:v>
                </c:pt>
                <c:pt idx="6">
                  <c:v>115.55044478373904</c:v>
                </c:pt>
                <c:pt idx="7">
                  <c:v>114.96263769748316</c:v>
                </c:pt>
                <c:pt idx="8">
                  <c:v>113.52194724073385</c:v>
                </c:pt>
                <c:pt idx="9">
                  <c:v>111.6585089141382</c:v>
                </c:pt>
              </c:numCache>
            </c:numRef>
          </c:val>
          <c:smooth val="0"/>
        </c:ser>
        <c:ser>
          <c:idx val="5"/>
          <c:order val="3"/>
          <c:spPr>
            <a:ln>
              <a:solidFill>
                <a:schemeClr val="accent2"/>
              </a:solidFill>
              <a:prstDash val="dash"/>
            </a:ln>
          </c:spPr>
          <c:marker>
            <c:symbol val="none"/>
          </c:marker>
          <c:cat>
            <c:numRef>
              <c:f>[3]Oil!$A$15:$A$24</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'Charts 7.5 and 7.6'!$K$16:$K$25</c:f>
              <c:numCache>
                <c:formatCode>0</c:formatCode>
                <c:ptCount val="10"/>
                <c:pt idx="0">
                  <c:v>100</c:v>
                </c:pt>
                <c:pt idx="1">
                  <c:v>104.37092974839661</c:v>
                </c:pt>
                <c:pt idx="2">
                  <c:v>110.04563968700182</c:v>
                </c:pt>
                <c:pt idx="3">
                  <c:v>114.60153355393487</c:v>
                </c:pt>
                <c:pt idx="4">
                  <c:v>120.21420413840715</c:v>
                </c:pt>
                <c:pt idx="5">
                  <c:v>114.89080849788536</c:v>
                </c:pt>
                <c:pt idx="6">
                  <c:v>112.229870818847</c:v>
                </c:pt>
                <c:pt idx="7">
                  <c:v>111.13227805394091</c:v>
                </c:pt>
                <c:pt idx="8">
                  <c:v>108.94674512351419</c:v>
                </c:pt>
                <c:pt idx="9">
                  <c:v>106.22210009572596</c:v>
                </c:pt>
              </c:numCache>
            </c:numRef>
          </c:val>
          <c:smooth val="0"/>
        </c:ser>
        <c:ser>
          <c:idx val="2"/>
          <c:order val="4"/>
          <c:tx>
            <c:strRef>
              <c:f>'Charts 7.5 and 7.6'!$L$15</c:f>
              <c:strCache>
                <c:ptCount val="1"/>
                <c:pt idx="0">
                  <c:v>Suriname</c:v>
                </c:pt>
              </c:strCache>
            </c:strRef>
          </c:tx>
          <c:marker>
            <c:symbol val="none"/>
          </c:marker>
          <c:cat>
            <c:numRef>
              <c:f>[3]Oil!$A$15:$A$24</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'Charts 7.5 and 7.6'!$L$16:$L$25</c:f>
              <c:numCache>
                <c:formatCode>0</c:formatCode>
                <c:ptCount val="10"/>
                <c:pt idx="0">
                  <c:v>100</c:v>
                </c:pt>
                <c:pt idx="1">
                  <c:v>104.11657511865253</c:v>
                </c:pt>
                <c:pt idx="2">
                  <c:v>109.01943684250482</c:v>
                </c:pt>
                <c:pt idx="3">
                  <c:v>116.70170928189194</c:v>
                </c:pt>
                <c:pt idx="4">
                  <c:v>123.33524119363446</c:v>
                </c:pt>
                <c:pt idx="5">
                  <c:v>122.56447106983828</c:v>
                </c:pt>
                <c:pt idx="6">
                  <c:v>116.10792958548235</c:v>
                </c:pt>
                <c:pt idx="7">
                  <c:v>113.49822363296389</c:v>
                </c:pt>
                <c:pt idx="8">
                  <c:v>110.66284936769935</c:v>
                </c:pt>
                <c:pt idx="9">
                  <c:v>107.48165544558998</c:v>
                </c:pt>
              </c:numCache>
            </c:numRef>
          </c:val>
          <c:smooth val="0"/>
        </c:ser>
        <c:ser>
          <c:idx val="6"/>
          <c:order val="5"/>
          <c:tx>
            <c:strRef>
              <c:f>'Charts 7.5 and 7.6'!$M$15</c:f>
              <c:strCache>
                <c:ptCount val="1"/>
                <c:pt idx="0">
                  <c:v>stress</c:v>
                </c:pt>
              </c:strCache>
            </c:strRef>
          </c:tx>
          <c:spPr>
            <a:ln>
              <a:solidFill>
                <a:schemeClr val="accent3"/>
              </a:solidFill>
              <a:prstDash val="dash"/>
            </a:ln>
          </c:spPr>
          <c:marker>
            <c:symbol val="none"/>
          </c:marker>
          <c:cat>
            <c:numRef>
              <c:f>[3]Oil!$A$15:$A$24</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'Charts 7.5 and 7.6'!$M$16:$M$25</c:f>
              <c:numCache>
                <c:formatCode>0</c:formatCode>
                <c:ptCount val="10"/>
                <c:pt idx="0">
                  <c:v>100</c:v>
                </c:pt>
                <c:pt idx="1">
                  <c:v>104.11657511865253</c:v>
                </c:pt>
                <c:pt idx="2">
                  <c:v>109.01943684250482</c:v>
                </c:pt>
                <c:pt idx="3">
                  <c:v>116.70170928189194</c:v>
                </c:pt>
                <c:pt idx="4">
                  <c:v>123.5081549643602</c:v>
                </c:pt>
                <c:pt idx="5">
                  <c:v>122.36387479942211</c:v>
                </c:pt>
                <c:pt idx="6">
                  <c:v>113.56645656731025</c:v>
                </c:pt>
                <c:pt idx="7">
                  <c:v>110.28194092660752</c:v>
                </c:pt>
                <c:pt idx="8">
                  <c:v>106.98035141757312</c:v>
                </c:pt>
                <c:pt idx="9">
                  <c:v>102.49511982566672</c:v>
                </c:pt>
              </c:numCache>
            </c:numRef>
          </c:val>
          <c:smooth val="0"/>
        </c:ser>
        <c:dLbls>
          <c:showLegendKey val="0"/>
          <c:showVal val="0"/>
          <c:showCatName val="0"/>
          <c:showSerName val="0"/>
          <c:showPercent val="0"/>
          <c:showBubbleSize val="0"/>
        </c:dLbls>
        <c:marker val="1"/>
        <c:smooth val="0"/>
        <c:axId val="386334720"/>
        <c:axId val="386336256"/>
      </c:lineChart>
      <c:catAx>
        <c:axId val="386334720"/>
        <c:scaling>
          <c:orientation val="minMax"/>
        </c:scaling>
        <c:delete val="0"/>
        <c:axPos val="b"/>
        <c:numFmt formatCode="General" sourceLinked="1"/>
        <c:majorTickMark val="out"/>
        <c:minorTickMark val="none"/>
        <c:tickLblPos val="nextTo"/>
        <c:crossAx val="386336256"/>
        <c:crosses val="autoZero"/>
        <c:auto val="1"/>
        <c:lblAlgn val="ctr"/>
        <c:lblOffset val="100"/>
        <c:noMultiLvlLbl val="0"/>
      </c:catAx>
      <c:valAx>
        <c:axId val="386336256"/>
        <c:scaling>
          <c:orientation val="minMax"/>
          <c:min val="80"/>
        </c:scaling>
        <c:delete val="0"/>
        <c:axPos val="l"/>
        <c:majorGridlines/>
        <c:numFmt formatCode="0" sourceLinked="1"/>
        <c:majorTickMark val="out"/>
        <c:minorTickMark val="none"/>
        <c:tickLblPos val="nextTo"/>
        <c:crossAx val="386334720"/>
        <c:crosses val="autoZero"/>
        <c:crossBetween val="between"/>
      </c:valAx>
    </c:plotArea>
    <c:legend>
      <c:legendPos val="b"/>
      <c:legendEntry>
        <c:idx val="1"/>
        <c:delete val="1"/>
      </c:legendEntry>
      <c:legendEntry>
        <c:idx val="3"/>
        <c:delete val="1"/>
      </c:legendEntry>
      <c:legendEntry>
        <c:idx val="5"/>
        <c:delete val="1"/>
      </c:legendEntry>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chart" Target="../charts/chart2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8" Type="http://schemas.openxmlformats.org/officeDocument/2006/relationships/chart" Target="../charts/chart15.xml"/><Relationship Id="rId13" Type="http://schemas.openxmlformats.org/officeDocument/2006/relationships/chart" Target="../charts/chart20.xml"/><Relationship Id="rId3" Type="http://schemas.openxmlformats.org/officeDocument/2006/relationships/chart" Target="../charts/chart10.xml"/><Relationship Id="rId7" Type="http://schemas.openxmlformats.org/officeDocument/2006/relationships/chart" Target="../charts/chart14.xml"/><Relationship Id="rId12" Type="http://schemas.openxmlformats.org/officeDocument/2006/relationships/chart" Target="../charts/chart19.xml"/><Relationship Id="rId2" Type="http://schemas.openxmlformats.org/officeDocument/2006/relationships/chart" Target="../charts/chart9.xml"/><Relationship Id="rId1" Type="http://schemas.openxmlformats.org/officeDocument/2006/relationships/chart" Target="../charts/chart8.xml"/><Relationship Id="rId6" Type="http://schemas.openxmlformats.org/officeDocument/2006/relationships/chart" Target="../charts/chart13.xml"/><Relationship Id="rId11" Type="http://schemas.openxmlformats.org/officeDocument/2006/relationships/chart" Target="../charts/chart18.xml"/><Relationship Id="rId5" Type="http://schemas.openxmlformats.org/officeDocument/2006/relationships/chart" Target="../charts/chart12.xml"/><Relationship Id="rId10" Type="http://schemas.openxmlformats.org/officeDocument/2006/relationships/chart" Target="../charts/chart17.xml"/><Relationship Id="rId4" Type="http://schemas.openxmlformats.org/officeDocument/2006/relationships/chart" Target="../charts/chart11.xml"/><Relationship Id="rId9" Type="http://schemas.openxmlformats.org/officeDocument/2006/relationships/chart" Target="../charts/chart16.xml"/><Relationship Id="rId14" Type="http://schemas.openxmlformats.org/officeDocument/2006/relationships/chart" Target="../charts/chart21.xml"/></Relationships>
</file>

<file path=xl/drawings/drawing1.xml><?xml version="1.0" encoding="utf-8"?>
<xdr:wsDr xmlns:xdr="http://schemas.openxmlformats.org/drawingml/2006/spreadsheetDrawing" xmlns:a="http://schemas.openxmlformats.org/drawingml/2006/main">
  <xdr:twoCellAnchor>
    <xdr:from>
      <xdr:col>3</xdr:col>
      <xdr:colOff>323850</xdr:colOff>
      <xdr:row>31</xdr:row>
      <xdr:rowOff>38100</xdr:rowOff>
    </xdr:from>
    <xdr:to>
      <xdr:col>9</xdr:col>
      <xdr:colOff>342900</xdr:colOff>
      <xdr:row>45</xdr:row>
      <xdr:rowOff>47625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0.0876</cdr:x>
      <cdr:y>0.00702</cdr:y>
    </cdr:from>
    <cdr:to>
      <cdr:x>0.29027</cdr:x>
      <cdr:y>0.13083</cdr:y>
    </cdr:to>
    <cdr:sp macro="" textlink="">
      <cdr:nvSpPr>
        <cdr:cNvPr id="2" name="TextBox 1"/>
        <cdr:cNvSpPr txBox="1"/>
      </cdr:nvSpPr>
      <cdr:spPr>
        <a:xfrm xmlns:a="http://schemas.openxmlformats.org/drawingml/2006/main">
          <a:off x="374641" y="22233"/>
          <a:ext cx="866764" cy="39210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a:t>Annual Growth rate (%)</a:t>
          </a:r>
        </a:p>
      </cdr:txBody>
    </cdr:sp>
  </cdr:relSizeAnchor>
</c:userShapes>
</file>

<file path=xl/drawings/drawing11.xml><?xml version="1.0" encoding="utf-8"?>
<c:userShapes xmlns:c="http://schemas.openxmlformats.org/drawingml/2006/chart">
  <cdr:relSizeAnchor xmlns:cdr="http://schemas.openxmlformats.org/drawingml/2006/chartDrawing">
    <cdr:from>
      <cdr:x>0.09651</cdr:x>
      <cdr:y>0.00267</cdr:y>
    </cdr:from>
    <cdr:to>
      <cdr:x>0.29918</cdr:x>
      <cdr:y>0.10667</cdr:y>
    </cdr:to>
    <cdr:sp macro="" textlink="">
      <cdr:nvSpPr>
        <cdr:cNvPr id="2" name="TextBox 1"/>
        <cdr:cNvSpPr txBox="1"/>
      </cdr:nvSpPr>
      <cdr:spPr>
        <a:xfrm xmlns:a="http://schemas.openxmlformats.org/drawingml/2006/main">
          <a:off x="412747" y="9536"/>
          <a:ext cx="866764" cy="37146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a:t>Annual Growth rate (%)</a:t>
          </a:r>
        </a:p>
      </cdr:txBody>
    </cdr:sp>
  </cdr:relSizeAnchor>
</c:userShapes>
</file>

<file path=xl/drawings/drawing12.xml><?xml version="1.0" encoding="utf-8"?>
<c:userShapes xmlns:c="http://schemas.openxmlformats.org/drawingml/2006/chart">
  <cdr:relSizeAnchor xmlns:cdr="http://schemas.openxmlformats.org/drawingml/2006/chartDrawing">
    <cdr:from>
      <cdr:x>0.0876</cdr:x>
      <cdr:y>0.00702</cdr:y>
    </cdr:from>
    <cdr:to>
      <cdr:x>0.29027</cdr:x>
      <cdr:y>0.11579</cdr:y>
    </cdr:to>
    <cdr:sp macro="" textlink="">
      <cdr:nvSpPr>
        <cdr:cNvPr id="2" name="TextBox 1"/>
        <cdr:cNvSpPr txBox="1"/>
      </cdr:nvSpPr>
      <cdr:spPr>
        <a:xfrm xmlns:a="http://schemas.openxmlformats.org/drawingml/2006/main">
          <a:off x="374641" y="22232"/>
          <a:ext cx="866764" cy="34448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a:t>Annual Growth rate (%)</a:t>
          </a:r>
        </a:p>
      </cdr:txBody>
    </cdr:sp>
  </cdr:relSizeAnchor>
</c:userShapes>
</file>

<file path=xl/drawings/drawing13.xml><?xml version="1.0" encoding="utf-8"?>
<c:userShapes xmlns:c="http://schemas.openxmlformats.org/drawingml/2006/chart">
  <cdr:relSizeAnchor xmlns:cdr="http://schemas.openxmlformats.org/drawingml/2006/chartDrawing">
    <cdr:from>
      <cdr:x>0.08451</cdr:x>
      <cdr:y>0.01053</cdr:y>
    </cdr:from>
    <cdr:to>
      <cdr:x>0.29812</cdr:x>
      <cdr:y>0.13684</cdr:y>
    </cdr:to>
    <cdr:sp macro="" textlink="">
      <cdr:nvSpPr>
        <cdr:cNvPr id="2" name="TextBox 1"/>
        <cdr:cNvSpPr txBox="1"/>
      </cdr:nvSpPr>
      <cdr:spPr>
        <a:xfrm xmlns:a="http://schemas.openxmlformats.org/drawingml/2006/main">
          <a:off x="342912" y="33349"/>
          <a:ext cx="866755" cy="4000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a:t>Annual Growth rate (%)</a:t>
          </a:r>
        </a:p>
      </cdr:txBody>
    </cdr:sp>
  </cdr:relSizeAnchor>
</c:userShapes>
</file>

<file path=xl/drawings/drawing14.xml><?xml version="1.0" encoding="utf-8"?>
<c:userShapes xmlns:c="http://schemas.openxmlformats.org/drawingml/2006/chart">
  <cdr:relSizeAnchor xmlns:cdr="http://schemas.openxmlformats.org/drawingml/2006/chartDrawing">
    <cdr:from>
      <cdr:x>0.09651</cdr:x>
      <cdr:y>0.00267</cdr:y>
    </cdr:from>
    <cdr:to>
      <cdr:x>0.29918</cdr:x>
      <cdr:y>0.112</cdr:y>
    </cdr:to>
    <cdr:sp macro="" textlink="">
      <cdr:nvSpPr>
        <cdr:cNvPr id="2" name="TextBox 1"/>
        <cdr:cNvSpPr txBox="1"/>
      </cdr:nvSpPr>
      <cdr:spPr>
        <a:xfrm xmlns:a="http://schemas.openxmlformats.org/drawingml/2006/main">
          <a:off x="412747" y="9536"/>
          <a:ext cx="866764" cy="39051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a:t>Annual Growth rate (%)</a:t>
          </a:r>
        </a:p>
      </cdr:txBody>
    </cdr:sp>
  </cdr:relSizeAnchor>
</c:userShapes>
</file>

<file path=xl/drawings/drawing15.xml><?xml version="1.0" encoding="utf-8"?>
<xdr:wsDr xmlns:xdr="http://schemas.openxmlformats.org/drawingml/2006/spreadsheetDrawing" xmlns:a="http://schemas.openxmlformats.org/drawingml/2006/main">
  <xdr:twoCellAnchor>
    <xdr:from>
      <xdr:col>15</xdr:col>
      <xdr:colOff>456078</xdr:colOff>
      <xdr:row>37</xdr:row>
      <xdr:rowOff>31094</xdr:rowOff>
    </xdr:from>
    <xdr:to>
      <xdr:col>24</xdr:col>
      <xdr:colOff>481852</xdr:colOff>
      <xdr:row>58</xdr:row>
      <xdr:rowOff>78441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179294</xdr:colOff>
      <xdr:row>4</xdr:row>
      <xdr:rowOff>11206</xdr:rowOff>
    </xdr:from>
    <xdr:to>
      <xdr:col>15</xdr:col>
      <xdr:colOff>388845</xdr:colOff>
      <xdr:row>23</xdr:row>
      <xdr:rowOff>54069</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0.00205</cdr:x>
      <cdr:y>0.92334</cdr:y>
    </cdr:from>
    <cdr:to>
      <cdr:x>0.90588</cdr:x>
      <cdr:y>0.98217</cdr:y>
    </cdr:to>
    <cdr:sp macro="" textlink="">
      <cdr:nvSpPr>
        <cdr:cNvPr id="2" name="TextBox 1"/>
        <cdr:cNvSpPr txBox="1"/>
      </cdr:nvSpPr>
      <cdr:spPr>
        <a:xfrm xmlns:a="http://schemas.openxmlformats.org/drawingml/2006/main">
          <a:off x="11206" y="3737535"/>
          <a:ext cx="4945638" cy="23813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t>Source: Penn World Table and </a:t>
          </a:r>
          <a:r>
            <a:rPr lang="en-US" sz="900">
              <a:effectLst/>
              <a:latin typeface="+mn-lt"/>
              <a:ea typeface="+mn-ea"/>
              <a:cs typeface="+mn-cs"/>
            </a:rPr>
            <a:t>World Economic Outlook Database, April 2013</a:t>
          </a:r>
          <a:endParaRPr lang="en-US" sz="900">
            <a:effectLst/>
          </a:endParaRPr>
        </a:p>
        <a:p xmlns:a="http://schemas.openxmlformats.org/drawingml/2006/main">
          <a:endParaRPr lang="en-US" sz="900"/>
        </a:p>
      </cdr:txBody>
    </cdr:sp>
  </cdr:relSizeAnchor>
</c:userShapes>
</file>

<file path=xl/drawings/drawing17.xml><?xml version="1.0" encoding="utf-8"?>
<c:userShapes xmlns:c="http://schemas.openxmlformats.org/drawingml/2006/chart">
  <cdr:relSizeAnchor xmlns:cdr="http://schemas.openxmlformats.org/drawingml/2006/chartDrawing">
    <cdr:from>
      <cdr:x>0</cdr:x>
      <cdr:y>0.17815</cdr:y>
    </cdr:from>
    <cdr:to>
      <cdr:x>0.12194</cdr:x>
      <cdr:y>0.24837</cdr:y>
    </cdr:to>
    <cdr:sp macro="" textlink="">
      <cdr:nvSpPr>
        <cdr:cNvPr id="2" name="TextBox 1"/>
        <cdr:cNvSpPr txBox="1"/>
      </cdr:nvSpPr>
      <cdr:spPr>
        <a:xfrm xmlns:a="http://schemas.openxmlformats.org/drawingml/2006/main">
          <a:off x="0" y="652464"/>
          <a:ext cx="606283" cy="257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a:latin typeface="+mn-lt"/>
            </a:rPr>
            <a:t>Good</a:t>
          </a:r>
        </a:p>
      </cdr:txBody>
    </cdr:sp>
  </cdr:relSizeAnchor>
  <cdr:relSizeAnchor xmlns:cdr="http://schemas.openxmlformats.org/drawingml/2006/chartDrawing">
    <cdr:from>
      <cdr:x>0</cdr:x>
      <cdr:y>0.3472</cdr:y>
    </cdr:from>
    <cdr:to>
      <cdr:x>0.12194</cdr:x>
      <cdr:y>0.41743</cdr:y>
    </cdr:to>
    <cdr:sp macro="" textlink="">
      <cdr:nvSpPr>
        <cdr:cNvPr id="3" name="TextBox 2"/>
        <cdr:cNvSpPr txBox="1"/>
      </cdr:nvSpPr>
      <cdr:spPr>
        <a:xfrm xmlns:a="http://schemas.openxmlformats.org/drawingml/2006/main">
          <a:off x="0" y="1271589"/>
          <a:ext cx="606283" cy="257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a:latin typeface="+mn-lt"/>
            </a:rPr>
            <a:t>Bad</a:t>
          </a:r>
        </a:p>
      </cdr:txBody>
    </cdr:sp>
  </cdr:relSizeAnchor>
  <cdr:relSizeAnchor xmlns:cdr="http://schemas.openxmlformats.org/drawingml/2006/chartDrawing">
    <cdr:from>
      <cdr:x>0.08812</cdr:x>
      <cdr:y>0.02211</cdr:y>
    </cdr:from>
    <cdr:to>
      <cdr:x>0.08812</cdr:x>
      <cdr:y>0.28219</cdr:y>
    </cdr:to>
    <cdr:cxnSp macro="">
      <cdr:nvCxnSpPr>
        <cdr:cNvPr id="10" name="Straight Arrow Connector 9"/>
        <cdr:cNvCxnSpPr/>
      </cdr:nvCxnSpPr>
      <cdr:spPr>
        <a:xfrm xmlns:a="http://schemas.openxmlformats.org/drawingml/2006/main" flipV="1">
          <a:off x="438151" y="80964"/>
          <a:ext cx="0" cy="952500"/>
        </a:xfrm>
        <a:prstGeom xmlns:a="http://schemas.openxmlformats.org/drawingml/2006/main" prst="straightConnector1">
          <a:avLst/>
        </a:prstGeom>
        <a:ln xmlns:a="http://schemas.openxmlformats.org/drawingml/2006/main">
          <a:tailEnd type="arrow"/>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0.09004</cdr:x>
      <cdr:y>0.31079</cdr:y>
    </cdr:from>
    <cdr:to>
      <cdr:x>0.09004</cdr:x>
      <cdr:y>0.61769</cdr:y>
    </cdr:to>
    <cdr:cxnSp macro="">
      <cdr:nvCxnSpPr>
        <cdr:cNvPr id="11" name="Straight Arrow Connector 10"/>
        <cdr:cNvCxnSpPr/>
      </cdr:nvCxnSpPr>
      <cdr:spPr>
        <a:xfrm xmlns:a="http://schemas.openxmlformats.org/drawingml/2006/main" flipH="1">
          <a:off x="447676" y="1138239"/>
          <a:ext cx="1" cy="1123950"/>
        </a:xfrm>
        <a:prstGeom xmlns:a="http://schemas.openxmlformats.org/drawingml/2006/main" prst="straightConnector1">
          <a:avLst/>
        </a:prstGeom>
        <a:ln xmlns:a="http://schemas.openxmlformats.org/drawingml/2006/main">
          <a:tailEnd type="arrow"/>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0.8651</cdr:x>
      <cdr:y>0.03075</cdr:y>
    </cdr:from>
    <cdr:to>
      <cdr:x>0.97557</cdr:x>
      <cdr:y>0.88641</cdr:y>
    </cdr:to>
    <cdr:sp macro="" textlink="">
      <cdr:nvSpPr>
        <cdr:cNvPr id="6" name="Rectangle 5"/>
        <cdr:cNvSpPr/>
      </cdr:nvSpPr>
      <cdr:spPr>
        <a:xfrm xmlns:a="http://schemas.openxmlformats.org/drawingml/2006/main">
          <a:off x="4326030" y="112619"/>
          <a:ext cx="552451" cy="3133725"/>
        </a:xfrm>
        <a:prstGeom xmlns:a="http://schemas.openxmlformats.org/drawingml/2006/main" prst="rect">
          <a:avLst/>
        </a:prstGeom>
        <a:solidFill xmlns:a="http://schemas.openxmlformats.org/drawingml/2006/main">
          <a:schemeClr val="accent1">
            <a:alpha val="34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0.84986</cdr:x>
      <cdr:y>0.04115</cdr:y>
    </cdr:from>
    <cdr:to>
      <cdr:x>0.99272</cdr:x>
      <cdr:y>0.09837</cdr:y>
    </cdr:to>
    <cdr:sp macro="" textlink="">
      <cdr:nvSpPr>
        <cdr:cNvPr id="7" name="TextBox 6"/>
        <cdr:cNvSpPr txBox="1"/>
      </cdr:nvSpPr>
      <cdr:spPr>
        <a:xfrm xmlns:a="http://schemas.openxmlformats.org/drawingml/2006/main">
          <a:off x="4249830" y="150720"/>
          <a:ext cx="714375" cy="209550"/>
        </a:xfrm>
        <a:prstGeom xmlns:a="http://schemas.openxmlformats.org/drawingml/2006/main" prst="rect">
          <a:avLst/>
        </a:prstGeom>
        <a:noFill xmlns:a="http://schemas.openxmlformats.org/drawingml/2006/main"/>
      </cdr:spPr>
      <cdr:txBody>
        <a:bodyPr xmlns:a="http://schemas.openxmlformats.org/drawingml/2006/main" vertOverflow="clip" wrap="square" rtlCol="0"/>
        <a:lstStyle xmlns:a="http://schemas.openxmlformats.org/drawingml/2006/main"/>
        <a:p xmlns:a="http://schemas.openxmlformats.org/drawingml/2006/main">
          <a:pPr algn="ctr"/>
          <a:r>
            <a:rPr lang="en-US" sz="900"/>
            <a:t>Forecast</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561975</xdr:colOff>
      <xdr:row>14</xdr:row>
      <xdr:rowOff>42862</xdr:rowOff>
    </xdr:from>
    <xdr:to>
      <xdr:col>7</xdr:col>
      <xdr:colOff>571500</xdr:colOff>
      <xdr:row>26</xdr:row>
      <xdr:rowOff>80962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10</xdr:col>
      <xdr:colOff>425820</xdr:colOff>
      <xdr:row>43</xdr:row>
      <xdr:rowOff>1121</xdr:rowOff>
    </xdr:from>
    <xdr:to>
      <xdr:col>18</xdr:col>
      <xdr:colOff>156878</xdr:colOff>
      <xdr:row>57</xdr:row>
      <xdr:rowOff>77321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392204</xdr:colOff>
      <xdr:row>43</xdr:row>
      <xdr:rowOff>0</xdr:rowOff>
    </xdr:from>
    <xdr:to>
      <xdr:col>25</xdr:col>
      <xdr:colOff>89646</xdr:colOff>
      <xdr:row>57</xdr:row>
      <xdr:rowOff>76200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112058</xdr:colOff>
      <xdr:row>58</xdr:row>
      <xdr:rowOff>22412</xdr:rowOff>
    </xdr:from>
    <xdr:to>
      <xdr:col>19</xdr:col>
      <xdr:colOff>400610</xdr:colOff>
      <xdr:row>71</xdr:row>
      <xdr:rowOff>44824</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76200</xdr:colOff>
      <xdr:row>18</xdr:row>
      <xdr:rowOff>47625</xdr:rowOff>
    </xdr:from>
    <xdr:to>
      <xdr:col>12</xdr:col>
      <xdr:colOff>361950</xdr:colOff>
      <xdr:row>36</xdr:row>
      <xdr:rowOff>4762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0.58787</cdr:x>
      <cdr:y>0.63291</cdr:y>
    </cdr:from>
    <cdr:to>
      <cdr:x>0.83264</cdr:x>
      <cdr:y>0.64135</cdr:y>
    </cdr:to>
    <cdr:cxnSp macro="">
      <cdr:nvCxnSpPr>
        <cdr:cNvPr id="3" name="Straight Arrow Connector 2"/>
        <cdr:cNvCxnSpPr/>
      </cdr:nvCxnSpPr>
      <cdr:spPr>
        <a:xfrm xmlns:a="http://schemas.openxmlformats.org/drawingml/2006/main" flipH="1" flipV="1">
          <a:off x="2676525" y="2143125"/>
          <a:ext cx="1114425" cy="28575"/>
        </a:xfrm>
        <a:prstGeom xmlns:a="http://schemas.openxmlformats.org/drawingml/2006/main" prst="straightConnector1">
          <a:avLst/>
        </a:prstGeom>
        <a:ln xmlns:a="http://schemas.openxmlformats.org/drawingml/2006/main">
          <a:tailEnd type="arrow"/>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0.64017</cdr:x>
      <cdr:y>0</cdr:y>
    </cdr:from>
    <cdr:to>
      <cdr:x>0.88912</cdr:x>
      <cdr:y>0.09283</cdr:y>
    </cdr:to>
    <cdr:sp macro="" textlink="">
      <cdr:nvSpPr>
        <cdr:cNvPr id="23" name="TextBox 22"/>
        <cdr:cNvSpPr txBox="1"/>
      </cdr:nvSpPr>
      <cdr:spPr>
        <a:xfrm xmlns:a="http://schemas.openxmlformats.org/drawingml/2006/main">
          <a:off x="2914663" y="0"/>
          <a:ext cx="1133456" cy="31433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b="1"/>
            <a:t>Debt</a:t>
          </a:r>
          <a:r>
            <a:rPr lang="en-US" sz="1000" b="1" baseline="0"/>
            <a:t> to GDP (%)</a:t>
          </a:r>
          <a:endParaRPr lang="en-US" sz="1000" b="1"/>
        </a:p>
      </cdr:txBody>
    </cdr:sp>
  </cdr:relSizeAnchor>
  <cdr:relSizeAnchor xmlns:cdr="http://schemas.openxmlformats.org/drawingml/2006/chartDrawing">
    <cdr:from>
      <cdr:x>0.39121</cdr:x>
      <cdr:y>0.13783</cdr:y>
    </cdr:from>
    <cdr:to>
      <cdr:x>0.4749</cdr:x>
      <cdr:y>0.23629</cdr:y>
    </cdr:to>
    <cdr:cxnSp macro="">
      <cdr:nvCxnSpPr>
        <cdr:cNvPr id="13" name="Straight Arrow Connector 12"/>
        <cdr:cNvCxnSpPr/>
      </cdr:nvCxnSpPr>
      <cdr:spPr>
        <a:xfrm xmlns:a="http://schemas.openxmlformats.org/drawingml/2006/main" flipV="1">
          <a:off x="1781175" y="466726"/>
          <a:ext cx="381000" cy="333374"/>
        </a:xfrm>
        <a:prstGeom xmlns:a="http://schemas.openxmlformats.org/drawingml/2006/main" prst="straightConnector1">
          <a:avLst/>
        </a:prstGeom>
        <a:ln xmlns:a="http://schemas.openxmlformats.org/drawingml/2006/main">
          <a:tailEnd type="arrow"/>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0.27615</cdr:x>
      <cdr:y>0.35162</cdr:y>
    </cdr:from>
    <cdr:to>
      <cdr:x>0.40795</cdr:x>
      <cdr:y>0.51196</cdr:y>
    </cdr:to>
    <cdr:cxnSp macro="">
      <cdr:nvCxnSpPr>
        <cdr:cNvPr id="16" name="Straight Arrow Connector 15"/>
        <cdr:cNvCxnSpPr/>
      </cdr:nvCxnSpPr>
      <cdr:spPr>
        <a:xfrm xmlns:a="http://schemas.openxmlformats.org/drawingml/2006/main">
          <a:off x="1257300" y="1190625"/>
          <a:ext cx="600075" cy="542925"/>
        </a:xfrm>
        <a:prstGeom xmlns:a="http://schemas.openxmlformats.org/drawingml/2006/main" prst="straightConnector1">
          <a:avLst/>
        </a:prstGeom>
        <a:ln xmlns:a="http://schemas.openxmlformats.org/drawingml/2006/main">
          <a:tailEnd type="arrow"/>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0.159</cdr:x>
      <cdr:y>0.39662</cdr:y>
    </cdr:from>
    <cdr:to>
      <cdr:x>0.38703</cdr:x>
      <cdr:y>0.59072</cdr:y>
    </cdr:to>
    <cdr:cxnSp macro="">
      <cdr:nvCxnSpPr>
        <cdr:cNvPr id="18" name="Straight Arrow Connector 17"/>
        <cdr:cNvCxnSpPr/>
      </cdr:nvCxnSpPr>
      <cdr:spPr>
        <a:xfrm xmlns:a="http://schemas.openxmlformats.org/drawingml/2006/main" flipH="1" flipV="1">
          <a:off x="723900" y="1343025"/>
          <a:ext cx="1038225" cy="657225"/>
        </a:xfrm>
        <a:prstGeom xmlns:a="http://schemas.openxmlformats.org/drawingml/2006/main" prst="straightConnector1">
          <a:avLst/>
        </a:prstGeom>
        <a:ln xmlns:a="http://schemas.openxmlformats.org/drawingml/2006/main">
          <a:tailEnd type="arrow"/>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0.4477</cdr:x>
      <cdr:y>0.68354</cdr:y>
    </cdr:from>
    <cdr:to>
      <cdr:x>0.53347</cdr:x>
      <cdr:y>0.69761</cdr:y>
    </cdr:to>
    <cdr:cxnSp macro="">
      <cdr:nvCxnSpPr>
        <cdr:cNvPr id="21" name="Straight Arrow Connector 20"/>
        <cdr:cNvCxnSpPr/>
      </cdr:nvCxnSpPr>
      <cdr:spPr>
        <a:xfrm xmlns:a="http://schemas.openxmlformats.org/drawingml/2006/main" flipH="1" flipV="1">
          <a:off x="2038350" y="2314575"/>
          <a:ext cx="390527" cy="47626"/>
        </a:xfrm>
        <a:prstGeom xmlns:a="http://schemas.openxmlformats.org/drawingml/2006/main" prst="straightConnector1">
          <a:avLst/>
        </a:prstGeom>
        <a:ln xmlns:a="http://schemas.openxmlformats.org/drawingml/2006/main">
          <a:tailEnd type="arrow"/>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0.26778</cdr:x>
      <cdr:y>0.57103</cdr:y>
    </cdr:from>
    <cdr:to>
      <cdr:x>0.48745</cdr:x>
      <cdr:y>0.66948</cdr:y>
    </cdr:to>
    <cdr:cxnSp macro="">
      <cdr:nvCxnSpPr>
        <cdr:cNvPr id="24" name="Straight Arrow Connector 23"/>
        <cdr:cNvCxnSpPr/>
      </cdr:nvCxnSpPr>
      <cdr:spPr>
        <a:xfrm xmlns:a="http://schemas.openxmlformats.org/drawingml/2006/main" flipH="1" flipV="1">
          <a:off x="1219200" y="1933575"/>
          <a:ext cx="1000128" cy="333376"/>
        </a:xfrm>
        <a:prstGeom xmlns:a="http://schemas.openxmlformats.org/drawingml/2006/main" prst="straightConnector1">
          <a:avLst/>
        </a:prstGeom>
        <a:ln xmlns:a="http://schemas.openxmlformats.org/drawingml/2006/main">
          <a:tailEnd type="arrow"/>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6.xml><?xml version="1.0" encoding="utf-8"?>
<xdr:wsDr xmlns:xdr="http://schemas.openxmlformats.org/drawingml/2006/spreadsheetDrawing" xmlns:a="http://schemas.openxmlformats.org/drawingml/2006/main">
  <xdr:twoCellAnchor>
    <xdr:from>
      <xdr:col>4</xdr:col>
      <xdr:colOff>180974</xdr:colOff>
      <xdr:row>19</xdr:row>
      <xdr:rowOff>142875</xdr:rowOff>
    </xdr:from>
    <xdr:to>
      <xdr:col>8</xdr:col>
      <xdr:colOff>733425</xdr:colOff>
      <xdr:row>38</xdr:row>
      <xdr:rowOff>171450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0.23623</cdr:x>
      <cdr:y>0.65535</cdr:y>
    </cdr:from>
    <cdr:to>
      <cdr:x>0.29307</cdr:x>
      <cdr:y>0.77546</cdr:y>
    </cdr:to>
    <cdr:cxnSp macro="">
      <cdr:nvCxnSpPr>
        <cdr:cNvPr id="30" name="Straight Arrow Connector 29"/>
        <cdr:cNvCxnSpPr/>
      </cdr:nvCxnSpPr>
      <cdr:spPr>
        <a:xfrm xmlns:a="http://schemas.openxmlformats.org/drawingml/2006/main">
          <a:off x="1266827" y="2390775"/>
          <a:ext cx="304799" cy="438150"/>
        </a:xfrm>
        <a:prstGeom xmlns:a="http://schemas.openxmlformats.org/drawingml/2006/main" prst="straightConnector1">
          <a:avLst/>
        </a:prstGeom>
        <a:ln xmlns:a="http://schemas.openxmlformats.org/drawingml/2006/main">
          <a:tailEnd type="arrow"/>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0.28774</cdr:x>
      <cdr:y>0.3107</cdr:y>
    </cdr:from>
    <cdr:to>
      <cdr:x>0.40853</cdr:x>
      <cdr:y>0.43081</cdr:y>
    </cdr:to>
    <cdr:cxnSp macro="">
      <cdr:nvCxnSpPr>
        <cdr:cNvPr id="35" name="Straight Arrow Connector 34"/>
        <cdr:cNvCxnSpPr/>
      </cdr:nvCxnSpPr>
      <cdr:spPr>
        <a:xfrm xmlns:a="http://schemas.openxmlformats.org/drawingml/2006/main" flipV="1">
          <a:off x="1543051" y="1133475"/>
          <a:ext cx="647700" cy="438150"/>
        </a:xfrm>
        <a:prstGeom xmlns:a="http://schemas.openxmlformats.org/drawingml/2006/main" prst="straightConnector1">
          <a:avLst/>
        </a:prstGeom>
        <a:ln xmlns:a="http://schemas.openxmlformats.org/drawingml/2006/main">
          <a:tailEnd type="arrow"/>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0.39254</cdr:x>
      <cdr:y>0.42298</cdr:y>
    </cdr:from>
    <cdr:to>
      <cdr:x>0.42806</cdr:x>
      <cdr:y>0.43081</cdr:y>
    </cdr:to>
    <cdr:cxnSp macro="">
      <cdr:nvCxnSpPr>
        <cdr:cNvPr id="37" name="Straight Arrow Connector 36"/>
        <cdr:cNvCxnSpPr/>
      </cdr:nvCxnSpPr>
      <cdr:spPr>
        <a:xfrm xmlns:a="http://schemas.openxmlformats.org/drawingml/2006/main">
          <a:off x="2105027" y="1543050"/>
          <a:ext cx="190499" cy="28575"/>
        </a:xfrm>
        <a:prstGeom xmlns:a="http://schemas.openxmlformats.org/drawingml/2006/main" prst="straightConnector1">
          <a:avLst/>
        </a:prstGeom>
        <a:ln xmlns:a="http://schemas.openxmlformats.org/drawingml/2006/main">
          <a:tailEnd type="arrow"/>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0.35702</cdr:x>
      <cdr:y>0.56136</cdr:y>
    </cdr:from>
    <cdr:to>
      <cdr:x>0.42806</cdr:x>
      <cdr:y>0.72846</cdr:y>
    </cdr:to>
    <cdr:cxnSp macro="">
      <cdr:nvCxnSpPr>
        <cdr:cNvPr id="39" name="Straight Arrow Connector 38"/>
        <cdr:cNvCxnSpPr/>
      </cdr:nvCxnSpPr>
      <cdr:spPr>
        <a:xfrm xmlns:a="http://schemas.openxmlformats.org/drawingml/2006/main">
          <a:off x="1914526" y="2047875"/>
          <a:ext cx="381000" cy="609600"/>
        </a:xfrm>
        <a:prstGeom xmlns:a="http://schemas.openxmlformats.org/drawingml/2006/main" prst="straightConnector1">
          <a:avLst/>
        </a:prstGeom>
        <a:ln xmlns:a="http://schemas.openxmlformats.org/drawingml/2006/main">
          <a:tailEnd type="arrow"/>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0.35702</cdr:x>
      <cdr:y>0.61619</cdr:y>
    </cdr:from>
    <cdr:to>
      <cdr:x>0.38011</cdr:x>
      <cdr:y>0.6658</cdr:y>
    </cdr:to>
    <cdr:cxnSp macro="">
      <cdr:nvCxnSpPr>
        <cdr:cNvPr id="42" name="Straight Arrow Connector 41"/>
        <cdr:cNvCxnSpPr/>
      </cdr:nvCxnSpPr>
      <cdr:spPr>
        <a:xfrm xmlns:a="http://schemas.openxmlformats.org/drawingml/2006/main" flipH="1">
          <a:off x="1914526" y="2247900"/>
          <a:ext cx="123826" cy="180975"/>
        </a:xfrm>
        <a:prstGeom xmlns:a="http://schemas.openxmlformats.org/drawingml/2006/main" prst="straightConnector1">
          <a:avLst/>
        </a:prstGeom>
        <a:ln xmlns:a="http://schemas.openxmlformats.org/drawingml/2006/main">
          <a:tailEnd type="arrow"/>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0.71758</cdr:x>
      <cdr:y>0.30287</cdr:y>
    </cdr:from>
    <cdr:to>
      <cdr:x>0.83304</cdr:x>
      <cdr:y>0.30548</cdr:y>
    </cdr:to>
    <cdr:cxnSp macro="">
      <cdr:nvCxnSpPr>
        <cdr:cNvPr id="45" name="Straight Arrow Connector 44"/>
        <cdr:cNvCxnSpPr/>
      </cdr:nvCxnSpPr>
      <cdr:spPr>
        <a:xfrm xmlns:a="http://schemas.openxmlformats.org/drawingml/2006/main" flipH="1">
          <a:off x="3848102" y="1104900"/>
          <a:ext cx="619124" cy="9525"/>
        </a:xfrm>
        <a:prstGeom xmlns:a="http://schemas.openxmlformats.org/drawingml/2006/main" prst="straightConnector1">
          <a:avLst/>
        </a:prstGeom>
        <a:ln xmlns:a="http://schemas.openxmlformats.org/drawingml/2006/main">
          <a:tailEnd type="arrow"/>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8.xml><?xml version="1.0" encoding="utf-8"?>
<xdr:wsDr xmlns:xdr="http://schemas.openxmlformats.org/drawingml/2006/spreadsheetDrawing" xmlns:a="http://schemas.openxmlformats.org/drawingml/2006/main">
  <xdr:twoCellAnchor>
    <xdr:from>
      <xdr:col>0</xdr:col>
      <xdr:colOff>342900</xdr:colOff>
      <xdr:row>27</xdr:row>
      <xdr:rowOff>114300</xdr:rowOff>
    </xdr:from>
    <xdr:to>
      <xdr:col>8</xdr:col>
      <xdr:colOff>342900</xdr:colOff>
      <xdr:row>45</xdr:row>
      <xdr:rowOff>90489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95250</xdr:colOff>
      <xdr:row>27</xdr:row>
      <xdr:rowOff>85725</xdr:rowOff>
    </xdr:from>
    <xdr:to>
      <xdr:col>17</xdr:col>
      <xdr:colOff>95250</xdr:colOff>
      <xdr:row>45</xdr:row>
      <xdr:rowOff>61914</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352425</xdr:colOff>
      <xdr:row>72</xdr:row>
      <xdr:rowOff>138112</xdr:rowOff>
    </xdr:from>
    <xdr:to>
      <xdr:col>9</xdr:col>
      <xdr:colOff>47625</xdr:colOff>
      <xdr:row>87</xdr:row>
      <xdr:rowOff>23812</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542925</xdr:colOff>
      <xdr:row>90</xdr:row>
      <xdr:rowOff>90486</xdr:rowOff>
    </xdr:from>
    <xdr:to>
      <xdr:col>16</xdr:col>
      <xdr:colOff>581025</xdr:colOff>
      <xdr:row>106</xdr:row>
      <xdr:rowOff>57149</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47</xdr:col>
      <xdr:colOff>209550</xdr:colOff>
      <xdr:row>43</xdr:row>
      <xdr:rowOff>128587</xdr:rowOff>
    </xdr:from>
    <xdr:to>
      <xdr:col>54</xdr:col>
      <xdr:colOff>514350</xdr:colOff>
      <xdr:row>58</xdr:row>
      <xdr:rowOff>14287</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47</xdr:col>
      <xdr:colOff>171450</xdr:colOff>
      <xdr:row>61</xdr:row>
      <xdr:rowOff>42862</xdr:rowOff>
    </xdr:from>
    <xdr:to>
      <xdr:col>54</xdr:col>
      <xdr:colOff>476250</xdr:colOff>
      <xdr:row>77</xdr:row>
      <xdr:rowOff>119062</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419100</xdr:colOff>
      <xdr:row>90</xdr:row>
      <xdr:rowOff>119062</xdr:rowOff>
    </xdr:from>
    <xdr:to>
      <xdr:col>8</xdr:col>
      <xdr:colOff>495300</xdr:colOff>
      <xdr:row>106</xdr:row>
      <xdr:rowOff>57150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400050</xdr:colOff>
      <xdr:row>72</xdr:row>
      <xdr:rowOff>128587</xdr:rowOff>
    </xdr:from>
    <xdr:to>
      <xdr:col>17</xdr:col>
      <xdr:colOff>95250</xdr:colOff>
      <xdr:row>87</xdr:row>
      <xdr:rowOff>14287</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23</xdr:col>
      <xdr:colOff>581025</xdr:colOff>
      <xdr:row>72</xdr:row>
      <xdr:rowOff>185736</xdr:rowOff>
    </xdr:from>
    <xdr:to>
      <xdr:col>30</xdr:col>
      <xdr:colOff>371475</xdr:colOff>
      <xdr:row>89</xdr:row>
      <xdr:rowOff>114299</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23</xdr:col>
      <xdr:colOff>571499</xdr:colOff>
      <xdr:row>88</xdr:row>
      <xdr:rowOff>109536</xdr:rowOff>
    </xdr:from>
    <xdr:to>
      <xdr:col>30</xdr:col>
      <xdr:colOff>581024</xdr:colOff>
      <xdr:row>105</xdr:row>
      <xdr:rowOff>38099</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23</xdr:col>
      <xdr:colOff>552450</xdr:colOff>
      <xdr:row>104</xdr:row>
      <xdr:rowOff>38100</xdr:rowOff>
    </xdr:from>
    <xdr:to>
      <xdr:col>30</xdr:col>
      <xdr:colOff>561975</xdr:colOff>
      <xdr:row>122</xdr:row>
      <xdr:rowOff>180975</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30</xdr:col>
      <xdr:colOff>571499</xdr:colOff>
      <xdr:row>72</xdr:row>
      <xdr:rowOff>23811</xdr:rowOff>
    </xdr:from>
    <xdr:to>
      <xdr:col>37</xdr:col>
      <xdr:colOff>581024</xdr:colOff>
      <xdr:row>88</xdr:row>
      <xdr:rowOff>142874</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31</xdr:col>
      <xdr:colOff>57150</xdr:colOff>
      <xdr:row>87</xdr:row>
      <xdr:rowOff>185736</xdr:rowOff>
    </xdr:from>
    <xdr:to>
      <xdr:col>37</xdr:col>
      <xdr:colOff>457200</xdr:colOff>
      <xdr:row>104</xdr:row>
      <xdr:rowOff>114299</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31</xdr:col>
      <xdr:colOff>38100</xdr:colOff>
      <xdr:row>103</xdr:row>
      <xdr:rowOff>123825</xdr:rowOff>
    </xdr:from>
    <xdr:to>
      <xdr:col>38</xdr:col>
      <xdr:colOff>47625</xdr:colOff>
      <xdr:row>122</xdr:row>
      <xdr:rowOff>76200</xdr:rowOff>
    </xdr:to>
    <xdr:graphicFrame macro="">
      <xdr:nvGraphicFramePr>
        <xdr:cNvPr id="15"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0.08451</cdr:x>
      <cdr:y>0.01053</cdr:y>
    </cdr:from>
    <cdr:to>
      <cdr:x>0.29812</cdr:x>
      <cdr:y>0.12782</cdr:y>
    </cdr:to>
    <cdr:sp macro="" textlink="">
      <cdr:nvSpPr>
        <cdr:cNvPr id="2" name="TextBox 1"/>
        <cdr:cNvSpPr txBox="1"/>
      </cdr:nvSpPr>
      <cdr:spPr>
        <a:xfrm xmlns:a="http://schemas.openxmlformats.org/drawingml/2006/main">
          <a:off x="342912" y="33349"/>
          <a:ext cx="866755" cy="37146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a:t>Annual Growth rate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arlm\Documents\MINE\Small%20states%20(data%20set).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karlm\Documents\Inder%20Requests\MINE\Small%20states%20(data%20set).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karlm\Documents\Inder%20Requests\Macro%20Report\CCB%20countries%20weaknesses%20table%20macro%20report_April_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Investment)"/>
      <sheetName val="Source (Public Gross Debt)"/>
      <sheetName val="Source (Current Acct.)"/>
      <sheetName val="Source (Gov exp)"/>
      <sheetName val="Source (GDP growth)"/>
      <sheetName val="Source (Savings)"/>
      <sheetName val="Source (Inflation)"/>
      <sheetName val="Source (GDP PPP pc)"/>
      <sheetName val="Source (Population)"/>
      <sheetName val="Source(Compet-overall)"/>
      <sheetName val="Source (Basic Req)"/>
      <sheetName val="Source (Land area)"/>
      <sheetName val="Source (World Risk Index)"/>
      <sheetName val="Source (Real GDP pc nat. curr.)"/>
      <sheetName val="Source (GDP pc USD)"/>
      <sheetName val="Source (Real GDP nat curr)"/>
      <sheetName val="Source (Trend)"/>
      <sheetName val="Source (Cycle)"/>
      <sheetName val="Trend_Cycle estimations"/>
      <sheetName val="Source (GDP US$)"/>
      <sheetName val="Source( Number of disast)"/>
      <sheetName val="Source (Cost Natural Disast)"/>
      <sheetName val="VoiceandAccountability"/>
      <sheetName val="Political StabilityNoViolence"/>
      <sheetName val="GovernmentEffectiveness"/>
      <sheetName val="RegulatoryQuality"/>
      <sheetName val="RuleofLaw"/>
      <sheetName val="ControlofCorruption"/>
      <sheetName val="Analysis"/>
      <sheetName val="List Variables"/>
      <sheetName val="Graph (Three dim)"/>
      <sheetName val="Small states (data set)"/>
      <sheetName val="Graph (Two dim)"/>
      <sheetName val="Sheet1"/>
    </sheetNames>
    <sheetDataSet>
      <sheetData sheetId="0"/>
      <sheetData sheetId="1">
        <row r="1">
          <cell r="A1" t="str">
            <v>Country</v>
          </cell>
          <cell r="B1" t="str">
            <v>Subject Descriptor</v>
          </cell>
          <cell r="C1" t="str">
            <v>Units</v>
          </cell>
          <cell r="D1" t="str">
            <v>Scale</v>
          </cell>
          <cell r="E1" t="str">
            <v>Country/Series-specific Notes</v>
          </cell>
          <cell r="F1">
            <v>1980</v>
          </cell>
          <cell r="G1">
            <v>1981</v>
          </cell>
          <cell r="H1">
            <v>1982</v>
          </cell>
          <cell r="I1">
            <v>1983</v>
          </cell>
          <cell r="J1">
            <v>1984</v>
          </cell>
          <cell r="K1">
            <v>1985</v>
          </cell>
          <cell r="L1">
            <v>1986</v>
          </cell>
          <cell r="M1">
            <v>1987</v>
          </cell>
          <cell r="N1">
            <v>1988</v>
          </cell>
          <cell r="O1">
            <v>1989</v>
          </cell>
          <cell r="P1">
            <v>1990</v>
          </cell>
          <cell r="Q1">
            <v>1991</v>
          </cell>
          <cell r="R1">
            <v>1992</v>
          </cell>
          <cell r="S1">
            <v>1993</v>
          </cell>
          <cell r="T1">
            <v>1994</v>
          </cell>
          <cell r="U1">
            <v>1995</v>
          </cell>
          <cell r="V1">
            <v>1996</v>
          </cell>
          <cell r="W1">
            <v>1997</v>
          </cell>
          <cell r="X1">
            <v>1998</v>
          </cell>
          <cell r="Y1">
            <v>1999</v>
          </cell>
          <cell r="Z1">
            <v>2000</v>
          </cell>
          <cell r="AA1">
            <v>2001</v>
          </cell>
          <cell r="AB1">
            <v>2002</v>
          </cell>
          <cell r="AC1">
            <v>2003</v>
          </cell>
          <cell r="AD1">
            <v>2004</v>
          </cell>
          <cell r="AE1">
            <v>2005</v>
          </cell>
          <cell r="AF1">
            <v>2006</v>
          </cell>
          <cell r="AG1">
            <v>2007</v>
          </cell>
          <cell r="AH1">
            <v>2008</v>
          </cell>
          <cell r="AI1">
            <v>2009</v>
          </cell>
          <cell r="AJ1">
            <v>2010</v>
          </cell>
          <cell r="AK1">
            <v>2011</v>
          </cell>
          <cell r="AL1">
            <v>2012</v>
          </cell>
          <cell r="AM1">
            <v>2013</v>
          </cell>
          <cell r="AN1">
            <v>2014</v>
          </cell>
          <cell r="AO1">
            <v>2015</v>
          </cell>
          <cell r="AP1">
            <v>2016</v>
          </cell>
          <cell r="AQ1">
            <v>2017</v>
          </cell>
          <cell r="AR1" t="str">
            <v>Estimates Start After</v>
          </cell>
        </row>
        <row r="2">
          <cell r="A2" t="str">
            <v>Afghanistan</v>
          </cell>
          <cell r="B2" t="str">
            <v>General government gross debt</v>
          </cell>
          <cell r="C2" t="str">
            <v>Percent of GDP</v>
          </cell>
          <cell r="AR2" t="e">
            <v>#DIV/0!</v>
          </cell>
        </row>
        <row r="3">
          <cell r="A3" t="str">
            <v>Albania</v>
          </cell>
          <cell r="B3" t="str">
            <v>General government gross debt</v>
          </cell>
          <cell r="C3" t="str">
            <v>Percent of GDP</v>
          </cell>
          <cell r="E3" t="str">
            <v>See notes for:  General government gross debt (National currency).</v>
          </cell>
          <cell r="F3" t="str">
            <v>n/a</v>
          </cell>
          <cell r="G3" t="str">
            <v>n/a</v>
          </cell>
          <cell r="H3" t="str">
            <v>n/a</v>
          </cell>
          <cell r="I3" t="str">
            <v>n/a</v>
          </cell>
          <cell r="J3" t="str">
            <v>n/a</v>
          </cell>
          <cell r="K3" t="str">
            <v>n/a</v>
          </cell>
          <cell r="L3" t="str">
            <v>n/a</v>
          </cell>
          <cell r="M3" t="str">
            <v>n/a</v>
          </cell>
          <cell r="N3" t="str">
            <v>n/a</v>
          </cell>
          <cell r="O3" t="str">
            <v>n/a</v>
          </cell>
          <cell r="P3" t="str">
            <v>n/a</v>
          </cell>
          <cell r="Q3" t="str">
            <v>n/a</v>
          </cell>
          <cell r="R3" t="str">
            <v>n/a</v>
          </cell>
          <cell r="S3" t="str">
            <v>n/a</v>
          </cell>
          <cell r="T3" t="str">
            <v>n/a</v>
          </cell>
          <cell r="U3" t="str">
            <v>n/a</v>
          </cell>
          <cell r="V3" t="str">
            <v>n/a</v>
          </cell>
          <cell r="W3">
            <v>84.603999999999999</v>
          </cell>
          <cell r="X3">
            <v>75.712999999999994</v>
          </cell>
          <cell r="Y3">
            <v>72.67</v>
          </cell>
          <cell r="Z3">
            <v>69.634</v>
          </cell>
          <cell r="AA3">
            <v>65.86</v>
          </cell>
          <cell r="AB3">
            <v>65.463999999999999</v>
          </cell>
          <cell r="AC3">
            <v>60.707999999999998</v>
          </cell>
          <cell r="AD3">
            <v>57.720999999999997</v>
          </cell>
          <cell r="AE3">
            <v>58.228000000000002</v>
          </cell>
          <cell r="AF3">
            <v>56.682000000000002</v>
          </cell>
          <cell r="AG3">
            <v>53.845999999999997</v>
          </cell>
          <cell r="AH3">
            <v>55.098999999999997</v>
          </cell>
          <cell r="AI3">
            <v>59.76</v>
          </cell>
          <cell r="AJ3">
            <v>58.277999999999999</v>
          </cell>
          <cell r="AK3">
            <v>58.923000000000002</v>
          </cell>
          <cell r="AL3">
            <v>61.695999999999998</v>
          </cell>
          <cell r="AM3">
            <v>62.921999999999997</v>
          </cell>
          <cell r="AN3">
            <v>63.642000000000003</v>
          </cell>
          <cell r="AO3">
            <v>64.626999999999995</v>
          </cell>
          <cell r="AP3">
            <v>65.772999999999996</v>
          </cell>
          <cell r="AQ3">
            <v>66.929000000000002</v>
          </cell>
          <cell r="AR3">
            <v>63.546000000000006</v>
          </cell>
        </row>
        <row r="4">
          <cell r="A4" t="str">
            <v>Algeria</v>
          </cell>
          <cell r="B4" t="str">
            <v>General government gross debt</v>
          </cell>
          <cell r="C4" t="str">
            <v>Percent of GDP</v>
          </cell>
          <cell r="E4" t="str">
            <v>See notes for:  General government gross debt (National currency).</v>
          </cell>
          <cell r="F4" t="str">
            <v>n/a</v>
          </cell>
          <cell r="G4" t="str">
            <v>n/a</v>
          </cell>
          <cell r="H4" t="str">
            <v>n/a</v>
          </cell>
          <cell r="I4" t="str">
            <v>n/a</v>
          </cell>
          <cell r="J4" t="str">
            <v>n/a</v>
          </cell>
          <cell r="K4" t="str">
            <v>n/a</v>
          </cell>
          <cell r="L4" t="str">
            <v>n/a</v>
          </cell>
          <cell r="M4" t="str">
            <v>n/a</v>
          </cell>
          <cell r="N4" t="str">
            <v>n/a</v>
          </cell>
          <cell r="O4" t="str">
            <v>n/a</v>
          </cell>
          <cell r="P4">
            <v>0</v>
          </cell>
          <cell r="Q4">
            <v>77.834000000000003</v>
          </cell>
          <cell r="R4">
            <v>62.926000000000002</v>
          </cell>
          <cell r="S4">
            <v>74.028000000000006</v>
          </cell>
          <cell r="T4">
            <v>98.376000000000005</v>
          </cell>
          <cell r="U4">
            <v>116.19499999999999</v>
          </cell>
          <cell r="V4">
            <v>98.147999999999996</v>
          </cell>
          <cell r="W4">
            <v>69.855000000000004</v>
          </cell>
          <cell r="X4">
            <v>72.863</v>
          </cell>
          <cell r="Y4">
            <v>82.019000000000005</v>
          </cell>
          <cell r="Z4">
            <v>62.813000000000002</v>
          </cell>
          <cell r="AA4">
            <v>58.264000000000003</v>
          </cell>
          <cell r="AB4">
            <v>54.683</v>
          </cell>
          <cell r="AC4">
            <v>44.534999999999997</v>
          </cell>
          <cell r="AD4">
            <v>36.838999999999999</v>
          </cell>
          <cell r="AE4">
            <v>27.212</v>
          </cell>
          <cell r="AF4">
            <v>26.805</v>
          </cell>
          <cell r="AG4">
            <v>13.500999999999999</v>
          </cell>
          <cell r="AH4">
            <v>8.0579999999999998</v>
          </cell>
          <cell r="AI4">
            <v>10.42</v>
          </cell>
          <cell r="AJ4">
            <v>11.069000000000001</v>
          </cell>
          <cell r="AK4">
            <v>9.9250000000000007</v>
          </cell>
          <cell r="AL4">
            <v>8.8740000000000006</v>
          </cell>
          <cell r="AM4">
            <v>8.5709999999999997</v>
          </cell>
          <cell r="AN4">
            <v>8.2449999999999992</v>
          </cell>
          <cell r="AO4">
            <v>7.87</v>
          </cell>
          <cell r="AP4">
            <v>7.4459999999999997</v>
          </cell>
          <cell r="AQ4">
            <v>6.99</v>
          </cell>
          <cell r="AR4">
            <v>50.744</v>
          </cell>
        </row>
        <row r="5">
          <cell r="A5" t="str">
            <v>Angola</v>
          </cell>
          <cell r="B5" t="str">
            <v>General government gross debt</v>
          </cell>
          <cell r="C5" t="str">
            <v>Percent of GDP</v>
          </cell>
          <cell r="E5" t="str">
            <v>See notes for:  General government gross debt (National currency).</v>
          </cell>
          <cell r="F5" t="str">
            <v>n/a</v>
          </cell>
          <cell r="G5" t="str">
            <v>n/a</v>
          </cell>
          <cell r="H5" t="str">
            <v>n/a</v>
          </cell>
          <cell r="I5" t="str">
            <v>n/a</v>
          </cell>
          <cell r="J5" t="str">
            <v>n/a</v>
          </cell>
          <cell r="K5" t="str">
            <v>n/a</v>
          </cell>
          <cell r="L5" t="str">
            <v>n/a</v>
          </cell>
          <cell r="M5" t="str">
            <v>n/a</v>
          </cell>
          <cell r="N5" t="str">
            <v>n/a</v>
          </cell>
          <cell r="O5" t="str">
            <v>n/a</v>
          </cell>
          <cell r="P5" t="str">
            <v>n/a</v>
          </cell>
          <cell r="Q5" t="str">
            <v>n/a</v>
          </cell>
          <cell r="R5" t="str">
            <v>n/a</v>
          </cell>
          <cell r="S5" t="str">
            <v>n/a</v>
          </cell>
          <cell r="T5" t="str">
            <v>n/a</v>
          </cell>
          <cell r="U5" t="str">
            <v>n/a</v>
          </cell>
          <cell r="V5" t="str">
            <v>n/a</v>
          </cell>
          <cell r="W5" t="str">
            <v>n/a</v>
          </cell>
          <cell r="X5" t="str">
            <v>n/a</v>
          </cell>
          <cell r="Y5" t="str">
            <v>n/a</v>
          </cell>
          <cell r="Z5">
            <v>104.54300000000001</v>
          </cell>
          <cell r="AA5">
            <v>102.054</v>
          </cell>
          <cell r="AB5">
            <v>70.948999999999998</v>
          </cell>
          <cell r="AC5">
            <v>63.966999999999999</v>
          </cell>
          <cell r="AD5">
            <v>51.302</v>
          </cell>
          <cell r="AE5">
            <v>42.493000000000002</v>
          </cell>
          <cell r="AF5">
            <v>20.625</v>
          </cell>
          <cell r="AG5">
            <v>20.815999999999999</v>
          </cell>
          <cell r="AH5">
            <v>31.5</v>
          </cell>
          <cell r="AI5">
            <v>36.28</v>
          </cell>
          <cell r="AJ5">
            <v>37.475000000000001</v>
          </cell>
          <cell r="AK5">
            <v>30.896999999999998</v>
          </cell>
          <cell r="AL5">
            <v>23.802</v>
          </cell>
          <cell r="AM5">
            <v>20.724</v>
          </cell>
          <cell r="AN5">
            <v>18.544</v>
          </cell>
          <cell r="AO5">
            <v>16.140999999999998</v>
          </cell>
          <cell r="AP5">
            <v>14.444000000000001</v>
          </cell>
          <cell r="AQ5">
            <v>12.978</v>
          </cell>
          <cell r="AR5">
            <v>51.075083333333339</v>
          </cell>
        </row>
        <row r="6">
          <cell r="A6" t="str">
            <v>Antigua and Barbuda</v>
          </cell>
          <cell r="B6" t="str">
            <v>General government gross debt</v>
          </cell>
          <cell r="C6" t="str">
            <v>Percent of GDP</v>
          </cell>
          <cell r="E6" t="str">
            <v>See notes for:  General government gross debt (National currency).</v>
          </cell>
          <cell r="F6" t="str">
            <v>n/a</v>
          </cell>
          <cell r="G6" t="str">
            <v>n/a</v>
          </cell>
          <cell r="H6" t="str">
            <v>n/a</v>
          </cell>
          <cell r="I6" t="str">
            <v>n/a</v>
          </cell>
          <cell r="J6" t="str">
            <v>n/a</v>
          </cell>
          <cell r="K6" t="str">
            <v>n/a</v>
          </cell>
          <cell r="L6" t="str">
            <v>n/a</v>
          </cell>
          <cell r="M6" t="str">
            <v>n/a</v>
          </cell>
          <cell r="N6" t="str">
            <v>n/a</v>
          </cell>
          <cell r="O6" t="str">
            <v>n/a</v>
          </cell>
          <cell r="P6" t="str">
            <v>n/a</v>
          </cell>
          <cell r="Q6" t="str">
            <v>n/a</v>
          </cell>
          <cell r="R6" t="str">
            <v>n/a</v>
          </cell>
          <cell r="S6" t="str">
            <v>n/a</v>
          </cell>
          <cell r="T6" t="str">
            <v>n/a</v>
          </cell>
          <cell r="U6" t="str">
            <v>n/a</v>
          </cell>
          <cell r="V6" t="str">
            <v>n/a</v>
          </cell>
          <cell r="W6">
            <v>41.613999999999997</v>
          </cell>
          <cell r="X6">
            <v>93.081999999999994</v>
          </cell>
          <cell r="Y6">
            <v>88.983000000000004</v>
          </cell>
          <cell r="Z6">
            <v>110.295</v>
          </cell>
          <cell r="AA6">
            <v>121.312</v>
          </cell>
          <cell r="AB6">
            <v>127.533</v>
          </cell>
          <cell r="AC6">
            <v>116.911</v>
          </cell>
          <cell r="AD6">
            <v>114.803</v>
          </cell>
          <cell r="AE6">
            <v>89.105000000000004</v>
          </cell>
          <cell r="AF6">
            <v>86.736999999999995</v>
          </cell>
          <cell r="AG6">
            <v>64.825000000000003</v>
          </cell>
          <cell r="AH6">
            <v>63.213999999999999</v>
          </cell>
          <cell r="AI6">
            <v>83.739000000000004</v>
          </cell>
          <cell r="AJ6">
            <v>75.150999999999996</v>
          </cell>
          <cell r="AK6">
            <v>74.554000000000002</v>
          </cell>
          <cell r="AL6">
            <v>82.352000000000004</v>
          </cell>
          <cell r="AM6">
            <v>79.293000000000006</v>
          </cell>
          <cell r="AN6">
            <v>71.995000000000005</v>
          </cell>
          <cell r="AO6">
            <v>66.936999999999998</v>
          </cell>
          <cell r="AP6">
            <v>60.604999999999997</v>
          </cell>
          <cell r="AQ6">
            <v>54.646000000000001</v>
          </cell>
          <cell r="AR6">
            <v>90.123866666666672</v>
          </cell>
        </row>
        <row r="7">
          <cell r="A7" t="str">
            <v>Argentina</v>
          </cell>
          <cell r="B7" t="str">
            <v>General government gross debt</v>
          </cell>
          <cell r="C7" t="str">
            <v>Percent of GDP</v>
          </cell>
          <cell r="E7" t="str">
            <v>See notes for:  General government gross debt (National currency).</v>
          </cell>
          <cell r="F7" t="str">
            <v>n/a</v>
          </cell>
          <cell r="G7" t="str">
            <v>n/a</v>
          </cell>
          <cell r="H7" t="str">
            <v>n/a</v>
          </cell>
          <cell r="I7" t="str">
            <v>n/a</v>
          </cell>
          <cell r="J7" t="str">
            <v>n/a</v>
          </cell>
          <cell r="K7" t="str">
            <v>n/a</v>
          </cell>
          <cell r="L7" t="str">
            <v>n/a</v>
          </cell>
          <cell r="M7" t="str">
            <v>n/a</v>
          </cell>
          <cell r="N7" t="str">
            <v>n/a</v>
          </cell>
          <cell r="O7" t="str">
            <v>n/a</v>
          </cell>
          <cell r="P7" t="str">
            <v>n/a</v>
          </cell>
          <cell r="Q7" t="str">
            <v>n/a</v>
          </cell>
          <cell r="R7" t="str">
            <v>n/a</v>
          </cell>
          <cell r="S7" t="str">
            <v>n/a</v>
          </cell>
          <cell r="T7" t="str">
            <v>n/a</v>
          </cell>
          <cell r="U7" t="str">
            <v>n/a</v>
          </cell>
          <cell r="V7" t="str">
            <v>n/a</v>
          </cell>
          <cell r="W7">
            <v>34.508000000000003</v>
          </cell>
          <cell r="X7">
            <v>37.569000000000003</v>
          </cell>
          <cell r="Y7">
            <v>42.963000000000001</v>
          </cell>
          <cell r="Z7">
            <v>45.000999999999998</v>
          </cell>
          <cell r="AA7">
            <v>53.69</v>
          </cell>
          <cell r="AB7">
            <v>164.97399999999999</v>
          </cell>
          <cell r="AC7">
            <v>139.45500000000001</v>
          </cell>
          <cell r="AD7">
            <v>127.027</v>
          </cell>
          <cell r="AE7">
            <v>87.125</v>
          </cell>
          <cell r="AF7">
            <v>76.456999999999994</v>
          </cell>
          <cell r="AG7">
            <v>67.097999999999999</v>
          </cell>
          <cell r="AH7">
            <v>58.52</v>
          </cell>
          <cell r="AI7">
            <v>58.704000000000001</v>
          </cell>
          <cell r="AJ7">
            <v>49.101999999999997</v>
          </cell>
          <cell r="AK7">
            <v>44.203000000000003</v>
          </cell>
          <cell r="AL7">
            <v>43.273000000000003</v>
          </cell>
          <cell r="AM7">
            <v>41.908999999999999</v>
          </cell>
          <cell r="AN7">
            <v>41.610999999999997</v>
          </cell>
          <cell r="AO7">
            <v>40.058</v>
          </cell>
          <cell r="AP7">
            <v>39.405999999999999</v>
          </cell>
          <cell r="AQ7">
            <v>36.862000000000002</v>
          </cell>
          <cell r="AR7">
            <v>72.426400000000001</v>
          </cell>
        </row>
        <row r="8">
          <cell r="A8" t="str">
            <v>Armenia</v>
          </cell>
          <cell r="B8" t="str">
            <v>General government gross debt</v>
          </cell>
          <cell r="C8" t="str">
            <v>Percent of GDP</v>
          </cell>
          <cell r="E8" t="str">
            <v>See notes for:  General government gross debt (National currency).</v>
          </cell>
          <cell r="F8" t="str">
            <v>n/a</v>
          </cell>
          <cell r="G8" t="str">
            <v>n/a</v>
          </cell>
          <cell r="H8" t="str">
            <v>n/a</v>
          </cell>
          <cell r="I8" t="str">
            <v>n/a</v>
          </cell>
          <cell r="J8" t="str">
            <v>n/a</v>
          </cell>
          <cell r="K8" t="str">
            <v>n/a</v>
          </cell>
          <cell r="L8" t="str">
            <v>n/a</v>
          </cell>
          <cell r="M8" t="str">
            <v>n/a</v>
          </cell>
          <cell r="N8" t="str">
            <v>n/a</v>
          </cell>
          <cell r="O8" t="str">
            <v>n/a</v>
          </cell>
          <cell r="P8" t="str">
            <v>n/a</v>
          </cell>
          <cell r="Q8" t="str">
            <v>n/a</v>
          </cell>
          <cell r="R8" t="str">
            <v>n/a</v>
          </cell>
          <cell r="S8" t="str">
            <v>n/a</v>
          </cell>
          <cell r="T8" t="str">
            <v>n/a</v>
          </cell>
          <cell r="U8" t="str">
            <v>n/a</v>
          </cell>
          <cell r="V8">
            <v>41.088999999999999</v>
          </cell>
          <cell r="W8">
            <v>46.753</v>
          </cell>
          <cell r="X8">
            <v>45.4</v>
          </cell>
          <cell r="Y8">
            <v>49.743000000000002</v>
          </cell>
          <cell r="Z8">
            <v>48.906999999999996</v>
          </cell>
          <cell r="AA8">
            <v>37.823999999999998</v>
          </cell>
          <cell r="AB8">
            <v>38.104999999999997</v>
          </cell>
          <cell r="AC8">
            <v>32.880000000000003</v>
          </cell>
          <cell r="AD8">
            <v>26.431999999999999</v>
          </cell>
          <cell r="AE8">
            <v>20.466999999999999</v>
          </cell>
          <cell r="AF8">
            <v>16.183</v>
          </cell>
          <cell r="AG8">
            <v>14.249000000000001</v>
          </cell>
          <cell r="AH8">
            <v>14.631</v>
          </cell>
          <cell r="AI8">
            <v>34.136000000000003</v>
          </cell>
          <cell r="AJ8">
            <v>33.341999999999999</v>
          </cell>
          <cell r="AK8">
            <v>35.103000000000002</v>
          </cell>
          <cell r="AL8">
            <v>37.579000000000001</v>
          </cell>
          <cell r="AM8">
            <v>38.726999999999997</v>
          </cell>
          <cell r="AN8">
            <v>38.345999999999997</v>
          </cell>
          <cell r="AO8">
            <v>38.19</v>
          </cell>
          <cell r="AP8">
            <v>38.701000000000001</v>
          </cell>
          <cell r="AQ8">
            <v>40.042000000000002</v>
          </cell>
          <cell r="AR8">
            <v>33.452750000000002</v>
          </cell>
        </row>
        <row r="9">
          <cell r="A9" t="str">
            <v>Australia</v>
          </cell>
          <cell r="B9" t="str">
            <v>General government gross debt</v>
          </cell>
          <cell r="C9" t="str">
            <v>Percent of GDP</v>
          </cell>
          <cell r="E9" t="str">
            <v>See notes for:  General government gross debt (National currency).</v>
          </cell>
          <cell r="F9" t="str">
            <v>n/a</v>
          </cell>
          <cell r="G9" t="str">
            <v>n/a</v>
          </cell>
          <cell r="H9" t="str">
            <v>n/a</v>
          </cell>
          <cell r="I9" t="str">
            <v>n/a</v>
          </cell>
          <cell r="J9" t="str">
            <v>n/a</v>
          </cell>
          <cell r="K9" t="str">
            <v>n/a</v>
          </cell>
          <cell r="L9" t="str">
            <v>n/a</v>
          </cell>
          <cell r="M9" t="str">
            <v>n/a</v>
          </cell>
          <cell r="N9" t="str">
            <v>n/a</v>
          </cell>
          <cell r="O9">
            <v>17.065000000000001</v>
          </cell>
          <cell r="P9">
            <v>16.423999999999999</v>
          </cell>
          <cell r="Q9">
            <v>21.600999999999999</v>
          </cell>
          <cell r="R9">
            <v>27.667999999999999</v>
          </cell>
          <cell r="S9">
            <v>30.661000000000001</v>
          </cell>
          <cell r="T9">
            <v>31.742999999999999</v>
          </cell>
          <cell r="U9">
            <v>31.137</v>
          </cell>
          <cell r="V9">
            <v>29.302</v>
          </cell>
          <cell r="W9">
            <v>25.931999999999999</v>
          </cell>
          <cell r="X9">
            <v>23.757999999999999</v>
          </cell>
          <cell r="Y9">
            <v>22.535</v>
          </cell>
          <cell r="Z9">
            <v>19.533000000000001</v>
          </cell>
          <cell r="AA9">
            <v>17.14</v>
          </cell>
          <cell r="AB9">
            <v>15.08</v>
          </cell>
          <cell r="AC9">
            <v>13.228999999999999</v>
          </cell>
          <cell r="AD9">
            <v>11.968</v>
          </cell>
          <cell r="AE9">
            <v>10.923</v>
          </cell>
          <cell r="AF9">
            <v>10.006</v>
          </cell>
          <cell r="AG9">
            <v>9.7089999999999996</v>
          </cell>
          <cell r="AH9">
            <v>11.776999999999999</v>
          </cell>
          <cell r="AI9">
            <v>16.867000000000001</v>
          </cell>
          <cell r="AJ9">
            <v>20.413</v>
          </cell>
          <cell r="AK9">
            <v>22.861000000000001</v>
          </cell>
          <cell r="AL9">
            <v>24.015000000000001</v>
          </cell>
          <cell r="AM9">
            <v>23.257999999999999</v>
          </cell>
          <cell r="AN9">
            <v>22.071999999999999</v>
          </cell>
          <cell r="AO9">
            <v>19.646000000000001</v>
          </cell>
          <cell r="AP9">
            <v>17.024000000000001</v>
          </cell>
          <cell r="AQ9">
            <v>14.913</v>
          </cell>
          <cell r="AR9">
            <v>20.012136363636362</v>
          </cell>
        </row>
        <row r="10">
          <cell r="A10" t="str">
            <v>Austria</v>
          </cell>
          <cell r="B10" t="str">
            <v>General government gross debt</v>
          </cell>
          <cell r="C10" t="str">
            <v>Percent of GDP</v>
          </cell>
          <cell r="E10" t="str">
            <v>See notes for:  General government gross debt (National currency).</v>
          </cell>
          <cell r="F10" t="str">
            <v>n/a</v>
          </cell>
          <cell r="G10" t="str">
            <v>n/a</v>
          </cell>
          <cell r="H10" t="str">
            <v>n/a</v>
          </cell>
          <cell r="I10" t="str">
            <v>n/a</v>
          </cell>
          <cell r="J10" t="str">
            <v>n/a</v>
          </cell>
          <cell r="K10" t="str">
            <v>n/a</v>
          </cell>
          <cell r="L10" t="str">
            <v>n/a</v>
          </cell>
          <cell r="M10" t="str">
            <v>n/a</v>
          </cell>
          <cell r="N10">
            <v>57.567</v>
          </cell>
          <cell r="O10">
            <v>56.533999999999999</v>
          </cell>
          <cell r="P10">
            <v>56.174999999999997</v>
          </cell>
          <cell r="Q10">
            <v>56.359000000000002</v>
          </cell>
          <cell r="R10">
            <v>56.296999999999997</v>
          </cell>
          <cell r="S10">
            <v>60.970999999999997</v>
          </cell>
          <cell r="T10">
            <v>64.114999999999995</v>
          </cell>
          <cell r="U10">
            <v>68.198999999999998</v>
          </cell>
          <cell r="V10">
            <v>68.135000000000005</v>
          </cell>
          <cell r="W10">
            <v>64.116</v>
          </cell>
          <cell r="X10">
            <v>64.426000000000002</v>
          </cell>
          <cell r="Y10">
            <v>66.817999999999998</v>
          </cell>
          <cell r="Z10">
            <v>66.192999999999998</v>
          </cell>
          <cell r="AA10">
            <v>66.813000000000002</v>
          </cell>
          <cell r="AB10">
            <v>66.212999999999994</v>
          </cell>
          <cell r="AC10">
            <v>65.272000000000006</v>
          </cell>
          <cell r="AD10">
            <v>64.706000000000003</v>
          </cell>
          <cell r="AE10">
            <v>64.192999999999998</v>
          </cell>
          <cell r="AF10">
            <v>62.305999999999997</v>
          </cell>
          <cell r="AG10">
            <v>60.222999999999999</v>
          </cell>
          <cell r="AH10">
            <v>63.829000000000001</v>
          </cell>
          <cell r="AI10">
            <v>69.525999999999996</v>
          </cell>
          <cell r="AJ10">
            <v>71.83</v>
          </cell>
          <cell r="AK10">
            <v>72.200999999999993</v>
          </cell>
          <cell r="AL10">
            <v>73.902000000000001</v>
          </cell>
          <cell r="AM10">
            <v>74.275000000000006</v>
          </cell>
          <cell r="AN10">
            <v>73.402000000000001</v>
          </cell>
          <cell r="AO10">
            <v>72.203999999999994</v>
          </cell>
          <cell r="AP10">
            <v>70.638000000000005</v>
          </cell>
          <cell r="AQ10">
            <v>69.215999999999994</v>
          </cell>
          <cell r="AR10">
            <v>64.49618181818181</v>
          </cell>
        </row>
        <row r="11">
          <cell r="A11" t="str">
            <v>Azerbaijan</v>
          </cell>
          <cell r="B11" t="str">
            <v>General government gross debt</v>
          </cell>
          <cell r="C11" t="str">
            <v>Percent of GDP</v>
          </cell>
          <cell r="E11" t="str">
            <v>See notes for:  General government gross debt (National currency).</v>
          </cell>
          <cell r="F11" t="str">
            <v>n/a</v>
          </cell>
          <cell r="G11" t="str">
            <v>n/a</v>
          </cell>
          <cell r="H11" t="str">
            <v>n/a</v>
          </cell>
          <cell r="I11" t="str">
            <v>n/a</v>
          </cell>
          <cell r="J11" t="str">
            <v>n/a</v>
          </cell>
          <cell r="K11" t="str">
            <v>n/a</v>
          </cell>
          <cell r="L11" t="str">
            <v>n/a</v>
          </cell>
          <cell r="M11" t="str">
            <v>n/a</v>
          </cell>
          <cell r="N11" t="str">
            <v>n/a</v>
          </cell>
          <cell r="O11" t="str">
            <v>n/a</v>
          </cell>
          <cell r="P11" t="str">
            <v>n/a</v>
          </cell>
          <cell r="Q11" t="str">
            <v>n/a</v>
          </cell>
          <cell r="R11" t="str">
            <v>n/a</v>
          </cell>
          <cell r="S11" t="str">
            <v>n/a</v>
          </cell>
          <cell r="T11" t="str">
            <v>n/a</v>
          </cell>
          <cell r="U11" t="str">
            <v>n/a</v>
          </cell>
          <cell r="V11" t="str">
            <v>n/a</v>
          </cell>
          <cell r="W11" t="str">
            <v>n/a</v>
          </cell>
          <cell r="X11" t="str">
            <v>n/a</v>
          </cell>
          <cell r="Y11" t="str">
            <v>n/a</v>
          </cell>
          <cell r="Z11">
            <v>22.837</v>
          </cell>
          <cell r="AA11">
            <v>24.387</v>
          </cell>
          <cell r="AB11">
            <v>23.018000000000001</v>
          </cell>
          <cell r="AC11">
            <v>21.827999999999999</v>
          </cell>
          <cell r="AD11">
            <v>20.169</v>
          </cell>
          <cell r="AE11">
            <v>13.334</v>
          </cell>
          <cell r="AF11">
            <v>10.241</v>
          </cell>
          <cell r="AG11">
            <v>8.6080000000000005</v>
          </cell>
          <cell r="AH11">
            <v>7.2969999999999997</v>
          </cell>
          <cell r="AI11">
            <v>12.14</v>
          </cell>
          <cell r="AJ11">
            <v>11.4</v>
          </cell>
          <cell r="AK11">
            <v>10.234</v>
          </cell>
          <cell r="AL11">
            <v>11.24</v>
          </cell>
          <cell r="AM11">
            <v>10.817</v>
          </cell>
          <cell r="AN11">
            <v>10.268000000000001</v>
          </cell>
          <cell r="AO11">
            <v>10.061999999999999</v>
          </cell>
          <cell r="AP11">
            <v>9.9809999999999999</v>
          </cell>
          <cell r="AQ11">
            <v>9.5359999999999996</v>
          </cell>
          <cell r="AR11">
            <v>15.457750000000004</v>
          </cell>
        </row>
        <row r="12">
          <cell r="A12" t="str">
            <v>The Bahamas</v>
          </cell>
          <cell r="B12" t="str">
            <v>General government gross debt</v>
          </cell>
          <cell r="C12" t="str">
            <v>Percent of GDP</v>
          </cell>
          <cell r="E12" t="str">
            <v>See notes for:  General government gross debt (National currency).</v>
          </cell>
          <cell r="F12" t="str">
            <v>n/a</v>
          </cell>
          <cell r="G12" t="str">
            <v>n/a</v>
          </cell>
          <cell r="H12" t="str">
            <v>n/a</v>
          </cell>
          <cell r="I12" t="str">
            <v>n/a</v>
          </cell>
          <cell r="J12" t="str">
            <v>n/a</v>
          </cell>
          <cell r="K12" t="str">
            <v>n/a</v>
          </cell>
          <cell r="L12" t="str">
            <v>n/a</v>
          </cell>
          <cell r="M12" t="str">
            <v>n/a</v>
          </cell>
          <cell r="N12" t="str">
            <v>n/a</v>
          </cell>
          <cell r="O12" t="str">
            <v>n/a</v>
          </cell>
          <cell r="P12" t="str">
            <v>n/a</v>
          </cell>
          <cell r="Q12">
            <v>23.184000000000001</v>
          </cell>
          <cell r="R12">
            <v>26.004000000000001</v>
          </cell>
          <cell r="S12">
            <v>29.251999999999999</v>
          </cell>
          <cell r="T12">
            <v>31.151</v>
          </cell>
          <cell r="U12">
            <v>30.992999999999999</v>
          </cell>
          <cell r="V12">
            <v>30.741</v>
          </cell>
          <cell r="W12">
            <v>30.196000000000002</v>
          </cell>
          <cell r="X12">
            <v>27.277000000000001</v>
          </cell>
          <cell r="Y12">
            <v>25.895</v>
          </cell>
          <cell r="Z12">
            <v>24.437999999999999</v>
          </cell>
          <cell r="AA12">
            <v>24.178000000000001</v>
          </cell>
          <cell r="AB12">
            <v>25.216000000000001</v>
          </cell>
          <cell r="AC12">
            <v>26.861000000000001</v>
          </cell>
          <cell r="AD12">
            <v>28.704000000000001</v>
          </cell>
          <cell r="AE12">
            <v>29.239000000000001</v>
          </cell>
          <cell r="AF12">
            <v>29.449000000000002</v>
          </cell>
          <cell r="AG12">
            <v>30.824999999999999</v>
          </cell>
          <cell r="AH12">
            <v>32.628</v>
          </cell>
          <cell r="AI12">
            <v>37.938000000000002</v>
          </cell>
          <cell r="AJ12">
            <v>45.406999999999996</v>
          </cell>
          <cell r="AK12">
            <v>48.613999999999997</v>
          </cell>
          <cell r="AL12">
            <v>49.930999999999997</v>
          </cell>
          <cell r="AM12">
            <v>51.774999999999999</v>
          </cell>
          <cell r="AN12">
            <v>53.378999999999998</v>
          </cell>
          <cell r="AO12">
            <v>54.811999999999998</v>
          </cell>
          <cell r="AP12">
            <v>55.896999999999998</v>
          </cell>
          <cell r="AQ12" t="str">
            <v>n/a</v>
          </cell>
          <cell r="AR12">
            <v>30.390000000000004</v>
          </cell>
        </row>
        <row r="13">
          <cell r="A13" t="str">
            <v>Bahrain</v>
          </cell>
          <cell r="B13" t="str">
            <v>General government gross debt</v>
          </cell>
          <cell r="C13" t="str">
            <v>Percent of GDP</v>
          </cell>
          <cell r="E13" t="str">
            <v>See notes for:  General government gross debt (National currency).</v>
          </cell>
          <cell r="F13" t="str">
            <v>n/a</v>
          </cell>
          <cell r="G13" t="str">
            <v>n/a</v>
          </cell>
          <cell r="H13" t="str">
            <v>n/a</v>
          </cell>
          <cell r="I13" t="str">
            <v>n/a</v>
          </cell>
          <cell r="J13" t="str">
            <v>n/a</v>
          </cell>
          <cell r="K13" t="str">
            <v>n/a</v>
          </cell>
          <cell r="L13" t="str">
            <v>n/a</v>
          </cell>
          <cell r="M13" t="str">
            <v>n/a</v>
          </cell>
          <cell r="N13" t="str">
            <v>n/a</v>
          </cell>
          <cell r="O13" t="str">
            <v>n/a</v>
          </cell>
          <cell r="P13">
            <v>8.2710000000000008</v>
          </cell>
          <cell r="Q13">
            <v>7.8929999999999998</v>
          </cell>
          <cell r="R13">
            <v>7.7030000000000003</v>
          </cell>
          <cell r="S13">
            <v>7.1360000000000001</v>
          </cell>
          <cell r="T13">
            <v>6.7510000000000003</v>
          </cell>
          <cell r="U13">
            <v>16.474</v>
          </cell>
          <cell r="V13">
            <v>15.817</v>
          </cell>
          <cell r="W13">
            <v>17.724</v>
          </cell>
          <cell r="X13">
            <v>23.582000000000001</v>
          </cell>
          <cell r="Y13">
            <v>29.463000000000001</v>
          </cell>
          <cell r="Z13">
            <v>29.283000000000001</v>
          </cell>
          <cell r="AA13">
            <v>30.06</v>
          </cell>
          <cell r="AB13">
            <v>32.064</v>
          </cell>
          <cell r="AC13">
            <v>36.872999999999998</v>
          </cell>
          <cell r="AD13">
            <v>34.408000000000001</v>
          </cell>
          <cell r="AE13">
            <v>28.706</v>
          </cell>
          <cell r="AF13">
            <v>23.645</v>
          </cell>
          <cell r="AG13">
            <v>19.227</v>
          </cell>
          <cell r="AH13">
            <v>14.582000000000001</v>
          </cell>
          <cell r="AI13">
            <v>25.4</v>
          </cell>
          <cell r="AJ13">
            <v>34.097000000000001</v>
          </cell>
          <cell r="AK13">
            <v>36.456000000000003</v>
          </cell>
          <cell r="AL13">
            <v>31.614000000000001</v>
          </cell>
          <cell r="AM13">
            <v>31.314</v>
          </cell>
          <cell r="AN13">
            <v>34.104999999999997</v>
          </cell>
          <cell r="AO13">
            <v>38.28</v>
          </cell>
          <cell r="AP13">
            <v>43.747</v>
          </cell>
          <cell r="AQ13">
            <v>50.616999999999997</v>
          </cell>
          <cell r="AR13">
            <v>22.073409090909088</v>
          </cell>
        </row>
        <row r="14">
          <cell r="A14" t="str">
            <v>Bangladesh</v>
          </cell>
          <cell r="B14" t="str">
            <v>General government gross debt</v>
          </cell>
          <cell r="C14" t="str">
            <v>Percent of GDP</v>
          </cell>
          <cell r="AR14" t="e">
            <v>#DIV/0!</v>
          </cell>
        </row>
        <row r="15">
          <cell r="A15" t="str">
            <v>Barbados</v>
          </cell>
          <cell r="B15" t="str">
            <v>General government gross debt</v>
          </cell>
          <cell r="C15" t="str">
            <v>Percent of GDP</v>
          </cell>
          <cell r="E15" t="str">
            <v>See notes for:  General government gross debt (National currency).</v>
          </cell>
          <cell r="F15" t="str">
            <v>n/a</v>
          </cell>
          <cell r="G15" t="str">
            <v>n/a</v>
          </cell>
          <cell r="H15" t="str">
            <v>n/a</v>
          </cell>
          <cell r="I15" t="str">
            <v>n/a</v>
          </cell>
          <cell r="J15" t="str">
            <v>n/a</v>
          </cell>
          <cell r="K15" t="str">
            <v>n/a</v>
          </cell>
          <cell r="L15" t="str">
            <v>n/a</v>
          </cell>
          <cell r="M15" t="str">
            <v>n/a</v>
          </cell>
          <cell r="N15" t="str">
            <v>n/a</v>
          </cell>
          <cell r="O15" t="str">
            <v>n/a</v>
          </cell>
          <cell r="P15" t="str">
            <v>n/a</v>
          </cell>
          <cell r="Q15" t="str">
            <v>n/a</v>
          </cell>
          <cell r="R15" t="str">
            <v>n/a</v>
          </cell>
          <cell r="S15" t="str">
            <v>n/a</v>
          </cell>
          <cell r="T15">
            <v>58.723999999999997</v>
          </cell>
          <cell r="U15">
            <v>59.936</v>
          </cell>
          <cell r="V15">
            <v>60.685000000000002</v>
          </cell>
          <cell r="W15">
            <v>60.698</v>
          </cell>
          <cell r="X15">
            <v>55.945</v>
          </cell>
          <cell r="Y15">
            <v>56.027999999999999</v>
          </cell>
          <cell r="Z15">
            <v>64.302000000000007</v>
          </cell>
          <cell r="AA15">
            <v>70.647999999999996</v>
          </cell>
          <cell r="AB15">
            <v>74.603999999999999</v>
          </cell>
          <cell r="AC15">
            <v>74.971999999999994</v>
          </cell>
          <cell r="AD15">
            <v>75.081999999999994</v>
          </cell>
          <cell r="AE15">
            <v>75.016000000000005</v>
          </cell>
          <cell r="AF15">
            <v>73.16</v>
          </cell>
          <cell r="AG15">
            <v>81.766999999999996</v>
          </cell>
          <cell r="AH15">
            <v>90.876000000000005</v>
          </cell>
          <cell r="AI15">
            <v>104.032</v>
          </cell>
          <cell r="AJ15">
            <v>116.795</v>
          </cell>
          <cell r="AK15">
            <v>117.251</v>
          </cell>
          <cell r="AL15">
            <v>117.788</v>
          </cell>
          <cell r="AM15">
            <v>116.645</v>
          </cell>
          <cell r="AN15">
            <v>114.23</v>
          </cell>
          <cell r="AO15">
            <v>110.81100000000001</v>
          </cell>
          <cell r="AP15">
            <v>106.614</v>
          </cell>
          <cell r="AQ15">
            <v>101.636</v>
          </cell>
          <cell r="AR15">
            <v>76.140055555555548</v>
          </cell>
        </row>
        <row r="16">
          <cell r="A16" t="str">
            <v>Belarus</v>
          </cell>
          <cell r="B16" t="str">
            <v>General government gross debt</v>
          </cell>
          <cell r="C16" t="str">
            <v>Percent of GDP</v>
          </cell>
          <cell r="E16" t="str">
            <v>See notes for:  General government gross debt (National currency).</v>
          </cell>
          <cell r="F16" t="str">
            <v>n/a</v>
          </cell>
          <cell r="G16" t="str">
            <v>n/a</v>
          </cell>
          <cell r="H16" t="str">
            <v>n/a</v>
          </cell>
          <cell r="I16" t="str">
            <v>n/a</v>
          </cell>
          <cell r="J16" t="str">
            <v>n/a</v>
          </cell>
          <cell r="K16" t="str">
            <v>n/a</v>
          </cell>
          <cell r="L16" t="str">
            <v>n/a</v>
          </cell>
          <cell r="M16" t="str">
            <v>n/a</v>
          </cell>
          <cell r="N16" t="str">
            <v>n/a</v>
          </cell>
          <cell r="O16" t="str">
            <v>n/a</v>
          </cell>
          <cell r="P16" t="str">
            <v>n/a</v>
          </cell>
          <cell r="Q16" t="str">
            <v>n/a</v>
          </cell>
          <cell r="R16" t="str">
            <v>n/a</v>
          </cell>
          <cell r="S16" t="str">
            <v>n/a</v>
          </cell>
          <cell r="T16" t="str">
            <v>n/a</v>
          </cell>
          <cell r="U16" t="str">
            <v>n/a</v>
          </cell>
          <cell r="V16" t="str">
            <v>n/a</v>
          </cell>
          <cell r="W16" t="str">
            <v>n/a</v>
          </cell>
          <cell r="X16" t="str">
            <v>n/a</v>
          </cell>
          <cell r="Y16" t="str">
            <v>n/a</v>
          </cell>
          <cell r="Z16" t="str">
            <v>n/a</v>
          </cell>
          <cell r="AA16" t="str">
            <v>n/a</v>
          </cell>
          <cell r="AB16" t="str">
            <v>n/a</v>
          </cell>
          <cell r="AC16" t="str">
            <v>n/a</v>
          </cell>
          <cell r="AD16">
            <v>9.7149999999999999</v>
          </cell>
          <cell r="AE16">
            <v>8.391</v>
          </cell>
          <cell r="AF16">
            <v>13.401999999999999</v>
          </cell>
          <cell r="AG16">
            <v>18.347000000000001</v>
          </cell>
          <cell r="AH16">
            <v>21.725999999999999</v>
          </cell>
          <cell r="AI16">
            <v>34.872</v>
          </cell>
          <cell r="AJ16">
            <v>41.011000000000003</v>
          </cell>
          <cell r="AK16">
            <v>50.24</v>
          </cell>
          <cell r="AL16">
            <v>37.271999999999998</v>
          </cell>
          <cell r="AM16">
            <v>33.252000000000002</v>
          </cell>
          <cell r="AN16">
            <v>28.687000000000001</v>
          </cell>
          <cell r="AO16">
            <v>26.593</v>
          </cell>
          <cell r="AP16">
            <v>25.584</v>
          </cell>
          <cell r="AQ16">
            <v>24.602</v>
          </cell>
          <cell r="AR16">
            <v>24.713000000000001</v>
          </cell>
        </row>
        <row r="17">
          <cell r="A17" t="str">
            <v>Belgium</v>
          </cell>
          <cell r="B17" t="str">
            <v>General government gross debt</v>
          </cell>
          <cell r="C17" t="str">
            <v>Percent of GDP</v>
          </cell>
          <cell r="E17" t="str">
            <v>See notes for:  General government gross debt (National currency).</v>
          </cell>
          <cell r="F17">
            <v>74.331999999999994</v>
          </cell>
          <cell r="G17">
            <v>86.44</v>
          </cell>
          <cell r="H17">
            <v>96.034000000000006</v>
          </cell>
          <cell r="I17">
            <v>106.221</v>
          </cell>
          <cell r="J17">
            <v>110.73699999999999</v>
          </cell>
          <cell r="K17">
            <v>115.17700000000001</v>
          </cell>
          <cell r="L17">
            <v>120.241</v>
          </cell>
          <cell r="M17">
            <v>124.536</v>
          </cell>
          <cell r="N17">
            <v>125.151</v>
          </cell>
          <cell r="O17">
            <v>121.804</v>
          </cell>
          <cell r="P17">
            <v>125.649</v>
          </cell>
          <cell r="Q17">
            <v>127.13800000000001</v>
          </cell>
          <cell r="R17">
            <v>130.18</v>
          </cell>
          <cell r="S17">
            <v>133.911</v>
          </cell>
          <cell r="T17">
            <v>132.05799999999999</v>
          </cell>
          <cell r="U17">
            <v>130.18</v>
          </cell>
          <cell r="V17">
            <v>127.151</v>
          </cell>
          <cell r="W17">
            <v>122.511</v>
          </cell>
          <cell r="X17">
            <v>117.23</v>
          </cell>
          <cell r="Y17">
            <v>113.571</v>
          </cell>
          <cell r="Z17">
            <v>107.77800000000001</v>
          </cell>
          <cell r="AA17">
            <v>106.483</v>
          </cell>
          <cell r="AB17">
            <v>103.386</v>
          </cell>
          <cell r="AC17">
            <v>98.364000000000004</v>
          </cell>
          <cell r="AD17">
            <v>94.022999999999996</v>
          </cell>
          <cell r="AE17">
            <v>91.974999999999994</v>
          </cell>
          <cell r="AF17">
            <v>87.986999999999995</v>
          </cell>
          <cell r="AG17">
            <v>84.058000000000007</v>
          </cell>
          <cell r="AH17">
            <v>89.328000000000003</v>
          </cell>
          <cell r="AI17">
            <v>95.864000000000004</v>
          </cell>
          <cell r="AJ17">
            <v>96.150999999999996</v>
          </cell>
          <cell r="AK17">
            <v>98.506</v>
          </cell>
          <cell r="AL17">
            <v>99.116</v>
          </cell>
          <cell r="AM17">
            <v>98.542000000000002</v>
          </cell>
          <cell r="AN17">
            <v>96.73</v>
          </cell>
          <cell r="AO17">
            <v>93.968000000000004</v>
          </cell>
          <cell r="AP17">
            <v>90.911000000000001</v>
          </cell>
          <cell r="AQ17">
            <v>87.513999999999996</v>
          </cell>
          <cell r="AR17">
            <v>109.70372727272725</v>
          </cell>
        </row>
        <row r="18">
          <cell r="A18" t="str">
            <v>Belize</v>
          </cell>
          <cell r="B18" t="str">
            <v>General government gross debt</v>
          </cell>
          <cell r="C18" t="str">
            <v>Percent of GDP</v>
          </cell>
          <cell r="E18" t="str">
            <v>See notes for:  General government gross debt (National currency).</v>
          </cell>
          <cell r="F18" t="str">
            <v>n/a</v>
          </cell>
          <cell r="G18" t="str">
            <v>n/a</v>
          </cell>
          <cell r="H18" t="str">
            <v>n/a</v>
          </cell>
          <cell r="I18" t="str">
            <v>n/a</v>
          </cell>
          <cell r="J18" t="str">
            <v>n/a</v>
          </cell>
          <cell r="K18" t="str">
            <v>n/a</v>
          </cell>
          <cell r="L18" t="str">
            <v>n/a</v>
          </cell>
          <cell r="M18" t="str">
            <v>n/a</v>
          </cell>
          <cell r="N18" t="str">
            <v>n/a</v>
          </cell>
          <cell r="O18" t="str">
            <v>n/a</v>
          </cell>
          <cell r="P18" t="str">
            <v>n/a</v>
          </cell>
          <cell r="Q18" t="str">
            <v>n/a</v>
          </cell>
          <cell r="R18" t="str">
            <v>n/a</v>
          </cell>
          <cell r="S18" t="str">
            <v>n/a</v>
          </cell>
          <cell r="T18" t="str">
            <v>n/a</v>
          </cell>
          <cell r="U18" t="str">
            <v>n/a</v>
          </cell>
          <cell r="V18" t="str">
            <v>n/a</v>
          </cell>
          <cell r="W18" t="str">
            <v>n/a</v>
          </cell>
          <cell r="X18" t="str">
            <v>n/a</v>
          </cell>
          <cell r="Y18" t="str">
            <v>n/a</v>
          </cell>
          <cell r="Z18" t="str">
            <v>n/a</v>
          </cell>
          <cell r="AA18">
            <v>83.81</v>
          </cell>
          <cell r="AB18">
            <v>88.986999999999995</v>
          </cell>
          <cell r="AC18">
            <v>102.283</v>
          </cell>
          <cell r="AD18">
            <v>102.289</v>
          </cell>
          <cell r="AE18">
            <v>101.392</v>
          </cell>
          <cell r="AF18">
            <v>92.546000000000006</v>
          </cell>
          <cell r="AG18">
            <v>87.614999999999995</v>
          </cell>
          <cell r="AH18">
            <v>79.421000000000006</v>
          </cell>
          <cell r="AI18">
            <v>82.150999999999996</v>
          </cell>
          <cell r="AJ18">
            <v>83.313000000000002</v>
          </cell>
          <cell r="AK18">
            <v>80.347999999999999</v>
          </cell>
          <cell r="AL18">
            <v>78.099999999999994</v>
          </cell>
          <cell r="AM18">
            <v>76.701999999999998</v>
          </cell>
          <cell r="AN18">
            <v>75.149000000000001</v>
          </cell>
          <cell r="AO18">
            <v>73.647999999999996</v>
          </cell>
          <cell r="AP18">
            <v>72.343999999999994</v>
          </cell>
          <cell r="AQ18">
            <v>71.326999999999998</v>
          </cell>
          <cell r="AR18">
            <v>89.468636363636364</v>
          </cell>
        </row>
        <row r="19">
          <cell r="A19" t="str">
            <v>Benin</v>
          </cell>
          <cell r="B19" t="str">
            <v>General government gross debt</v>
          </cell>
          <cell r="C19" t="str">
            <v>Percent of GDP</v>
          </cell>
          <cell r="E19" t="str">
            <v>See notes for:  General government gross debt (National currency).</v>
          </cell>
          <cell r="F19" t="str">
            <v>n/a</v>
          </cell>
          <cell r="G19" t="str">
            <v>n/a</v>
          </cell>
          <cell r="H19" t="str">
            <v>n/a</v>
          </cell>
          <cell r="I19" t="str">
            <v>n/a</v>
          </cell>
          <cell r="J19" t="str">
            <v>n/a</v>
          </cell>
          <cell r="K19" t="str">
            <v>n/a</v>
          </cell>
          <cell r="L19" t="str">
            <v>n/a</v>
          </cell>
          <cell r="M19" t="str">
            <v>n/a</v>
          </cell>
          <cell r="N19" t="str">
            <v>n/a</v>
          </cell>
          <cell r="O19" t="str">
            <v>n/a</v>
          </cell>
          <cell r="P19" t="str">
            <v>n/a</v>
          </cell>
          <cell r="Q19" t="str">
            <v>n/a</v>
          </cell>
          <cell r="R19" t="str">
            <v>n/a</v>
          </cell>
          <cell r="S19" t="str">
            <v>n/a</v>
          </cell>
          <cell r="T19" t="str">
            <v>n/a</v>
          </cell>
          <cell r="U19" t="str">
            <v>n/a</v>
          </cell>
          <cell r="V19" t="str">
            <v>n/a</v>
          </cell>
          <cell r="W19" t="str">
            <v>n/a</v>
          </cell>
          <cell r="X19" t="str">
            <v>n/a</v>
          </cell>
          <cell r="Y19" t="str">
            <v>n/a</v>
          </cell>
          <cell r="Z19">
            <v>60.387999999999998</v>
          </cell>
          <cell r="AA19">
            <v>60.006</v>
          </cell>
          <cell r="AB19">
            <v>47.795999999999999</v>
          </cell>
          <cell r="AC19">
            <v>37.210999999999999</v>
          </cell>
          <cell r="AD19">
            <v>35.094999999999999</v>
          </cell>
          <cell r="AE19">
            <v>43.18</v>
          </cell>
          <cell r="AF19">
            <v>14.682</v>
          </cell>
          <cell r="AG19">
            <v>21.050999999999998</v>
          </cell>
          <cell r="AH19">
            <v>26.893000000000001</v>
          </cell>
          <cell r="AI19">
            <v>27.285</v>
          </cell>
          <cell r="AJ19">
            <v>30.027000000000001</v>
          </cell>
          <cell r="AK19">
            <v>31.327000000000002</v>
          </cell>
          <cell r="AL19">
            <v>30.03</v>
          </cell>
          <cell r="AM19">
            <v>28.814</v>
          </cell>
          <cell r="AN19">
            <v>27.355</v>
          </cell>
          <cell r="AO19">
            <v>26.096</v>
          </cell>
          <cell r="AP19">
            <v>24.792000000000002</v>
          </cell>
          <cell r="AQ19">
            <v>22.672000000000001</v>
          </cell>
          <cell r="AR19">
            <v>36.245083333333334</v>
          </cell>
        </row>
        <row r="20">
          <cell r="A20" t="str">
            <v>Bhutan</v>
          </cell>
          <cell r="B20" t="str">
            <v>General government gross debt</v>
          </cell>
          <cell r="C20" t="str">
            <v>Percent of GDP</v>
          </cell>
          <cell r="E20" t="str">
            <v>See notes for:  General government gross debt (National currency).</v>
          </cell>
          <cell r="F20" t="str">
            <v>n/a</v>
          </cell>
          <cell r="G20" t="str">
            <v>n/a</v>
          </cell>
          <cell r="H20" t="str">
            <v>n/a</v>
          </cell>
          <cell r="I20" t="str">
            <v>n/a</v>
          </cell>
          <cell r="J20" t="str">
            <v>n/a</v>
          </cell>
          <cell r="K20" t="str">
            <v>n/a</v>
          </cell>
          <cell r="L20" t="str">
            <v>n/a</v>
          </cell>
          <cell r="M20" t="str">
            <v>n/a</v>
          </cell>
          <cell r="N20" t="str">
            <v>n/a</v>
          </cell>
          <cell r="O20" t="str">
            <v>n/a</v>
          </cell>
          <cell r="P20" t="str">
            <v>n/a</v>
          </cell>
          <cell r="Q20" t="str">
            <v>n/a</v>
          </cell>
          <cell r="R20" t="str">
            <v>n/a</v>
          </cell>
          <cell r="S20">
            <v>62.372999999999998</v>
          </cell>
          <cell r="T20">
            <v>55.103999999999999</v>
          </cell>
          <cell r="U20">
            <v>40.142000000000003</v>
          </cell>
          <cell r="V20">
            <v>38.170999999999999</v>
          </cell>
          <cell r="W20">
            <v>34.164000000000001</v>
          </cell>
          <cell r="X20">
            <v>37.71</v>
          </cell>
          <cell r="Y20">
            <v>40.64</v>
          </cell>
          <cell r="Z20">
            <v>45.613</v>
          </cell>
          <cell r="AA20">
            <v>54.234999999999999</v>
          </cell>
          <cell r="AB20">
            <v>60.140999999999998</v>
          </cell>
          <cell r="AC20">
            <v>73.304000000000002</v>
          </cell>
          <cell r="AD20">
            <v>80.653999999999996</v>
          </cell>
          <cell r="AE20">
            <v>84.858000000000004</v>
          </cell>
          <cell r="AF20">
            <v>84.870999999999995</v>
          </cell>
          <cell r="AG20">
            <v>74.558999999999997</v>
          </cell>
          <cell r="AH20">
            <v>66.16</v>
          </cell>
          <cell r="AI20">
            <v>67.706000000000003</v>
          </cell>
          <cell r="AJ20">
            <v>70.587000000000003</v>
          </cell>
          <cell r="AK20">
            <v>82.001999999999995</v>
          </cell>
          <cell r="AL20">
            <v>99.183000000000007</v>
          </cell>
          <cell r="AM20">
            <v>108.758</v>
          </cell>
          <cell r="AN20">
            <v>112.64</v>
          </cell>
          <cell r="AO20">
            <v>116.45699999999999</v>
          </cell>
          <cell r="AP20">
            <v>111.05800000000001</v>
          </cell>
          <cell r="AQ20" t="str">
            <v>n/a</v>
          </cell>
          <cell r="AR20">
            <v>60.683894736842099</v>
          </cell>
        </row>
        <row r="21">
          <cell r="A21" t="str">
            <v>Bolivia</v>
          </cell>
          <cell r="B21" t="str">
            <v>General government gross debt</v>
          </cell>
          <cell r="C21" t="str">
            <v>Percent of GDP</v>
          </cell>
          <cell r="E21" t="str">
            <v>See notes for:  General government gross debt (National currency).</v>
          </cell>
          <cell r="F21" t="str">
            <v>n/a</v>
          </cell>
          <cell r="G21" t="str">
            <v>n/a</v>
          </cell>
          <cell r="H21" t="str">
            <v>n/a</v>
          </cell>
          <cell r="I21" t="str">
            <v>n/a</v>
          </cell>
          <cell r="J21" t="str">
            <v>n/a</v>
          </cell>
          <cell r="K21" t="str">
            <v>n/a</v>
          </cell>
          <cell r="L21" t="str">
            <v>n/a</v>
          </cell>
          <cell r="M21" t="str">
            <v>n/a</v>
          </cell>
          <cell r="N21" t="str">
            <v>n/a</v>
          </cell>
          <cell r="O21" t="str">
            <v>n/a</v>
          </cell>
          <cell r="P21" t="str">
            <v>n/a</v>
          </cell>
          <cell r="Q21" t="str">
            <v>n/a</v>
          </cell>
          <cell r="R21" t="str">
            <v>n/a</v>
          </cell>
          <cell r="S21" t="str">
            <v>n/a</v>
          </cell>
          <cell r="T21" t="str">
            <v>n/a</v>
          </cell>
          <cell r="U21" t="str">
            <v>n/a</v>
          </cell>
          <cell r="V21" t="str">
            <v>n/a</v>
          </cell>
          <cell r="W21" t="str">
            <v>n/a</v>
          </cell>
          <cell r="X21" t="str">
            <v>n/a</v>
          </cell>
          <cell r="Y21" t="str">
            <v>n/a</v>
          </cell>
          <cell r="Z21">
            <v>66.891000000000005</v>
          </cell>
          <cell r="AA21">
            <v>59.957000000000001</v>
          </cell>
          <cell r="AB21">
            <v>69.144000000000005</v>
          </cell>
          <cell r="AC21">
            <v>74.066000000000003</v>
          </cell>
          <cell r="AD21">
            <v>89.566999999999993</v>
          </cell>
          <cell r="AE21">
            <v>80.375</v>
          </cell>
          <cell r="AF21">
            <v>55.23</v>
          </cell>
          <cell r="AG21">
            <v>40.950000000000003</v>
          </cell>
          <cell r="AH21">
            <v>37.856000000000002</v>
          </cell>
          <cell r="AI21">
            <v>40.478999999999999</v>
          </cell>
          <cell r="AJ21">
            <v>39.064</v>
          </cell>
          <cell r="AK21">
            <v>32.878</v>
          </cell>
          <cell r="AL21">
            <v>31.498999999999999</v>
          </cell>
          <cell r="AM21">
            <v>30.315999999999999</v>
          </cell>
          <cell r="AN21">
            <v>29.186</v>
          </cell>
          <cell r="AO21">
            <v>28.102</v>
          </cell>
          <cell r="AP21">
            <v>26.838999999999999</v>
          </cell>
          <cell r="AQ21">
            <v>25.321999999999999</v>
          </cell>
          <cell r="AR21">
            <v>57.204750000000011</v>
          </cell>
        </row>
        <row r="22">
          <cell r="A22" t="str">
            <v>Bosnia and Herzegovina</v>
          </cell>
          <cell r="B22" t="str">
            <v>General government gross debt</v>
          </cell>
          <cell r="C22" t="str">
            <v>Percent of GDP</v>
          </cell>
          <cell r="E22" t="str">
            <v>See notes for:  General government gross debt (National currency).</v>
          </cell>
          <cell r="F22" t="str">
            <v>n/a</v>
          </cell>
          <cell r="G22" t="str">
            <v>n/a</v>
          </cell>
          <cell r="H22" t="str">
            <v>n/a</v>
          </cell>
          <cell r="I22" t="str">
            <v>n/a</v>
          </cell>
          <cell r="J22" t="str">
            <v>n/a</v>
          </cell>
          <cell r="K22" t="str">
            <v>n/a</v>
          </cell>
          <cell r="L22" t="str">
            <v>n/a</v>
          </cell>
          <cell r="M22" t="str">
            <v>n/a</v>
          </cell>
          <cell r="N22" t="str">
            <v>n/a</v>
          </cell>
          <cell r="O22" t="str">
            <v>n/a</v>
          </cell>
          <cell r="P22" t="str">
            <v>n/a</v>
          </cell>
          <cell r="Q22" t="str">
            <v>n/a</v>
          </cell>
          <cell r="R22" t="str">
            <v>n/a</v>
          </cell>
          <cell r="S22" t="str">
            <v>n/a</v>
          </cell>
          <cell r="T22" t="str">
            <v>n/a</v>
          </cell>
          <cell r="U22" t="str">
            <v>n/a</v>
          </cell>
          <cell r="V22" t="str">
            <v>n/a</v>
          </cell>
          <cell r="W22" t="str">
            <v>n/a</v>
          </cell>
          <cell r="X22">
            <v>54.396999999999998</v>
          </cell>
          <cell r="Y22">
            <v>56.039000000000001</v>
          </cell>
          <cell r="Z22">
            <v>35.881</v>
          </cell>
          <cell r="AA22">
            <v>34.835999999999999</v>
          </cell>
          <cell r="AB22">
            <v>31.922000000000001</v>
          </cell>
          <cell r="AC22">
            <v>28.091999999999999</v>
          </cell>
          <cell r="AD22">
            <v>25.283999999999999</v>
          </cell>
          <cell r="AE22">
            <v>25.283999999999999</v>
          </cell>
          <cell r="AF22">
            <v>21.782</v>
          </cell>
          <cell r="AG22">
            <v>32.877000000000002</v>
          </cell>
          <cell r="AH22">
            <v>31.169</v>
          </cell>
          <cell r="AI22">
            <v>36.088999999999999</v>
          </cell>
          <cell r="AJ22">
            <v>39.585999999999999</v>
          </cell>
          <cell r="AK22">
            <v>40.628</v>
          </cell>
          <cell r="AL22">
            <v>43.359000000000002</v>
          </cell>
          <cell r="AM22">
            <v>42.167999999999999</v>
          </cell>
          <cell r="AN22">
            <v>40.624000000000002</v>
          </cell>
          <cell r="AO22">
            <v>38.906999999999996</v>
          </cell>
          <cell r="AP22">
            <v>37.298000000000002</v>
          </cell>
          <cell r="AQ22">
            <v>35.387999999999998</v>
          </cell>
          <cell r="AR22">
            <v>35.276142857142858</v>
          </cell>
        </row>
        <row r="23">
          <cell r="A23" t="str">
            <v>Botswana</v>
          </cell>
          <cell r="B23" t="str">
            <v>General government gross debt</v>
          </cell>
          <cell r="C23" t="str">
            <v>Percent of GDP</v>
          </cell>
          <cell r="E23" t="str">
            <v>See notes for:  General government gross debt (National currency).</v>
          </cell>
          <cell r="F23" t="str">
            <v>n/a</v>
          </cell>
          <cell r="G23" t="str">
            <v>n/a</v>
          </cell>
          <cell r="H23" t="str">
            <v>n/a</v>
          </cell>
          <cell r="I23" t="str">
            <v>n/a</v>
          </cell>
          <cell r="J23" t="str">
            <v>n/a</v>
          </cell>
          <cell r="K23" t="str">
            <v>n/a</v>
          </cell>
          <cell r="L23" t="str">
            <v>n/a</v>
          </cell>
          <cell r="M23" t="str">
            <v>n/a</v>
          </cell>
          <cell r="N23" t="str">
            <v>n/a</v>
          </cell>
          <cell r="O23" t="str">
            <v>n/a</v>
          </cell>
          <cell r="P23" t="str">
            <v>n/a</v>
          </cell>
          <cell r="Q23" t="str">
            <v>n/a</v>
          </cell>
          <cell r="R23" t="str">
            <v>n/a</v>
          </cell>
          <cell r="S23" t="str">
            <v>n/a</v>
          </cell>
          <cell r="T23" t="str">
            <v>n/a</v>
          </cell>
          <cell r="U23" t="str">
            <v>n/a</v>
          </cell>
          <cell r="V23" t="str">
            <v>n/a</v>
          </cell>
          <cell r="W23" t="str">
            <v>n/a</v>
          </cell>
          <cell r="X23">
            <v>10.141</v>
          </cell>
          <cell r="Y23">
            <v>8.8089999999999993</v>
          </cell>
          <cell r="Z23">
            <v>7.99</v>
          </cell>
          <cell r="AA23">
            <v>8.0879999999999992</v>
          </cell>
          <cell r="AB23">
            <v>6.9240000000000004</v>
          </cell>
          <cell r="AC23">
            <v>10.737</v>
          </cell>
          <cell r="AD23">
            <v>9.673</v>
          </cell>
          <cell r="AE23">
            <v>6.9820000000000002</v>
          </cell>
          <cell r="AF23">
            <v>5.3559999999999999</v>
          </cell>
          <cell r="AG23">
            <v>7.1180000000000003</v>
          </cell>
          <cell r="AH23">
            <v>6.3609999999999998</v>
          </cell>
          <cell r="AI23">
            <v>16.056999999999999</v>
          </cell>
          <cell r="AJ23">
            <v>17.783000000000001</v>
          </cell>
          <cell r="AK23">
            <v>17.259</v>
          </cell>
          <cell r="AL23">
            <v>16.164000000000001</v>
          </cell>
          <cell r="AM23">
            <v>14.428000000000001</v>
          </cell>
          <cell r="AN23">
            <v>12.513</v>
          </cell>
          <cell r="AO23">
            <v>10.776</v>
          </cell>
          <cell r="AP23">
            <v>9.3000000000000007</v>
          </cell>
          <cell r="AQ23">
            <v>8.0570000000000004</v>
          </cell>
          <cell r="AR23">
            <v>9.9484285714285736</v>
          </cell>
        </row>
        <row r="24">
          <cell r="A24" t="str">
            <v>Brazil</v>
          </cell>
          <cell r="B24" t="str">
            <v>General government gross debt</v>
          </cell>
          <cell r="C24" t="str">
            <v>Percent of GDP</v>
          </cell>
          <cell r="E24" t="str">
            <v>See notes for:  General government gross debt (National currency).</v>
          </cell>
          <cell r="F24" t="str">
            <v>n/a</v>
          </cell>
          <cell r="G24" t="str">
            <v>n/a</v>
          </cell>
          <cell r="H24" t="str">
            <v>n/a</v>
          </cell>
          <cell r="I24" t="str">
            <v>n/a</v>
          </cell>
          <cell r="J24" t="str">
            <v>n/a</v>
          </cell>
          <cell r="K24" t="str">
            <v>n/a</v>
          </cell>
          <cell r="L24" t="str">
            <v>n/a</v>
          </cell>
          <cell r="M24" t="str">
            <v>n/a</v>
          </cell>
          <cell r="N24" t="str">
            <v>n/a</v>
          </cell>
          <cell r="O24" t="str">
            <v>n/a</v>
          </cell>
          <cell r="P24" t="str">
            <v>n/a</v>
          </cell>
          <cell r="Q24" t="str">
            <v>n/a</v>
          </cell>
          <cell r="R24" t="str">
            <v>n/a</v>
          </cell>
          <cell r="S24" t="str">
            <v>n/a</v>
          </cell>
          <cell r="T24" t="str">
            <v>n/a</v>
          </cell>
          <cell r="U24" t="str">
            <v>n/a</v>
          </cell>
          <cell r="V24" t="str">
            <v>n/a</v>
          </cell>
          <cell r="W24" t="str">
            <v>n/a</v>
          </cell>
          <cell r="X24" t="str">
            <v>n/a</v>
          </cell>
          <cell r="Y24" t="str">
            <v>n/a</v>
          </cell>
          <cell r="Z24">
            <v>66.650999999999996</v>
          </cell>
          <cell r="AA24">
            <v>70.239000000000004</v>
          </cell>
          <cell r="AB24">
            <v>79.802000000000007</v>
          </cell>
          <cell r="AC24">
            <v>74.781999999999996</v>
          </cell>
          <cell r="AD24">
            <v>70.757999999999996</v>
          </cell>
          <cell r="AE24">
            <v>69.165999999999997</v>
          </cell>
          <cell r="AF24">
            <v>66.677999999999997</v>
          </cell>
          <cell r="AG24">
            <v>65.191000000000003</v>
          </cell>
          <cell r="AH24">
            <v>63.543999999999997</v>
          </cell>
          <cell r="AI24">
            <v>66.921000000000006</v>
          </cell>
          <cell r="AJ24">
            <v>65.153999999999996</v>
          </cell>
          <cell r="AK24">
            <v>66.180999999999997</v>
          </cell>
          <cell r="AL24">
            <v>65.099000000000004</v>
          </cell>
          <cell r="AM24">
            <v>63.116999999999997</v>
          </cell>
          <cell r="AN24">
            <v>61.451000000000001</v>
          </cell>
          <cell r="AO24">
            <v>59.877000000000002</v>
          </cell>
          <cell r="AP24">
            <v>57.712000000000003</v>
          </cell>
          <cell r="AQ24">
            <v>56.747999999999998</v>
          </cell>
          <cell r="AR24">
            <v>68.755583333333334</v>
          </cell>
        </row>
        <row r="25">
          <cell r="A25" t="str">
            <v>Brunei Darussalam</v>
          </cell>
          <cell r="B25" t="str">
            <v>General government gross debt</v>
          </cell>
          <cell r="C25" t="str">
            <v>Percent of GDP</v>
          </cell>
          <cell r="E25" t="str">
            <v>See notes for:  General government gross debt (National currency).</v>
          </cell>
          <cell r="F25" t="str">
            <v>n/a</v>
          </cell>
          <cell r="G25" t="str">
            <v>n/a</v>
          </cell>
          <cell r="H25" t="str">
            <v>n/a</v>
          </cell>
          <cell r="I25" t="str">
            <v>n/a</v>
          </cell>
          <cell r="J25" t="str">
            <v>n/a</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row>
        <row r="26">
          <cell r="A26" t="str">
            <v>Bulgaria</v>
          </cell>
          <cell r="B26" t="str">
            <v>General government gross debt</v>
          </cell>
          <cell r="C26" t="str">
            <v>Percent of GDP</v>
          </cell>
          <cell r="E26" t="str">
            <v>See notes for:  General government gross debt (National currency).</v>
          </cell>
          <cell r="F26" t="str">
            <v>n/a</v>
          </cell>
          <cell r="G26" t="str">
            <v>n/a</v>
          </cell>
          <cell r="H26" t="str">
            <v>n/a</v>
          </cell>
          <cell r="I26" t="str">
            <v>n/a</v>
          </cell>
          <cell r="J26" t="str">
            <v>n/a</v>
          </cell>
          <cell r="K26" t="str">
            <v>n/a</v>
          </cell>
          <cell r="L26" t="str">
            <v>n/a</v>
          </cell>
          <cell r="M26" t="str">
            <v>n/a</v>
          </cell>
          <cell r="N26" t="str">
            <v>n/a</v>
          </cell>
          <cell r="O26" t="str">
            <v>n/a</v>
          </cell>
          <cell r="P26" t="str">
            <v>n/a</v>
          </cell>
          <cell r="Q26" t="str">
            <v>n/a</v>
          </cell>
          <cell r="R26" t="str">
            <v>n/a</v>
          </cell>
          <cell r="S26" t="str">
            <v>n/a</v>
          </cell>
          <cell r="T26" t="str">
            <v>n/a</v>
          </cell>
          <cell r="U26" t="str">
            <v>n/a</v>
          </cell>
          <cell r="V26" t="str">
            <v>n/a</v>
          </cell>
          <cell r="W26" t="str">
            <v>n/a</v>
          </cell>
          <cell r="X26" t="str">
            <v>n/a</v>
          </cell>
          <cell r="Y26" t="str">
            <v>n/a</v>
          </cell>
          <cell r="Z26">
            <v>75.284999999999997</v>
          </cell>
          <cell r="AA26">
            <v>68.582999999999998</v>
          </cell>
          <cell r="AB26">
            <v>54.82</v>
          </cell>
          <cell r="AC26">
            <v>46.475999999999999</v>
          </cell>
          <cell r="AD26">
            <v>39.07</v>
          </cell>
          <cell r="AE26">
            <v>29.431000000000001</v>
          </cell>
          <cell r="AF26">
            <v>23.405000000000001</v>
          </cell>
          <cell r="AG26">
            <v>18.555</v>
          </cell>
          <cell r="AH26">
            <v>15.456</v>
          </cell>
          <cell r="AI26">
            <v>15.574999999999999</v>
          </cell>
          <cell r="AJ26">
            <v>16.704000000000001</v>
          </cell>
          <cell r="AK26">
            <v>17.041</v>
          </cell>
          <cell r="AL26">
            <v>21.331</v>
          </cell>
          <cell r="AM26">
            <v>17.623999999999999</v>
          </cell>
          <cell r="AN26">
            <v>16.416</v>
          </cell>
          <cell r="AO26">
            <v>13.03</v>
          </cell>
          <cell r="AP26">
            <v>11.478999999999999</v>
          </cell>
          <cell r="AQ26">
            <v>11.685</v>
          </cell>
          <cell r="AR26">
            <v>35.03341666666666</v>
          </cell>
        </row>
        <row r="27">
          <cell r="A27" t="str">
            <v>Burkina Faso</v>
          </cell>
          <cell r="B27" t="str">
            <v>General government gross debt</v>
          </cell>
          <cell r="C27" t="str">
            <v>Percent of GDP</v>
          </cell>
          <cell r="E27" t="str">
            <v>See notes for:  General government gross debt (National currency).</v>
          </cell>
          <cell r="F27" t="str">
            <v>n/a</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cell r="W27" t="str">
            <v>n/a</v>
          </cell>
          <cell r="X27" t="str">
            <v>n/a</v>
          </cell>
          <cell r="Y27" t="str">
            <v>n/a</v>
          </cell>
          <cell r="Z27" t="str">
            <v>n/a</v>
          </cell>
          <cell r="AA27" t="str">
            <v>n/a</v>
          </cell>
          <cell r="AB27">
            <v>48.685000000000002</v>
          </cell>
          <cell r="AC27">
            <v>44.603999999999999</v>
          </cell>
          <cell r="AD27">
            <v>45.820999999999998</v>
          </cell>
          <cell r="AE27">
            <v>44.103999999999999</v>
          </cell>
          <cell r="AF27">
            <v>21.654</v>
          </cell>
          <cell r="AG27">
            <v>21.93</v>
          </cell>
          <cell r="AH27">
            <v>23.946999999999999</v>
          </cell>
          <cell r="AI27">
            <v>26.149000000000001</v>
          </cell>
          <cell r="AJ27">
            <v>27.13</v>
          </cell>
          <cell r="AK27">
            <v>29.437000000000001</v>
          </cell>
          <cell r="AL27">
            <v>27.658000000000001</v>
          </cell>
          <cell r="AM27">
            <v>27.43</v>
          </cell>
          <cell r="AN27">
            <v>27.31</v>
          </cell>
          <cell r="AO27">
            <v>27.294</v>
          </cell>
          <cell r="AP27">
            <v>27.253</v>
          </cell>
          <cell r="AQ27">
            <v>27.55</v>
          </cell>
          <cell r="AR27">
            <v>33.3461</v>
          </cell>
        </row>
        <row r="28">
          <cell r="A28" t="str">
            <v>Burundi</v>
          </cell>
          <cell r="B28" t="str">
            <v>General government gross debt</v>
          </cell>
          <cell r="C28" t="str">
            <v>Percent of GDP</v>
          </cell>
          <cell r="E28" t="str">
            <v>See notes for:  General government gross debt (National currency).</v>
          </cell>
          <cell r="F28" t="str">
            <v>n/a</v>
          </cell>
          <cell r="G28" t="str">
            <v>n/a</v>
          </cell>
          <cell r="H28" t="str">
            <v>n/a</v>
          </cell>
          <cell r="I28" t="str">
            <v>n/a</v>
          </cell>
          <cell r="J28" t="str">
            <v>n/a</v>
          </cell>
          <cell r="K28" t="str">
            <v>n/a</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cell r="W28" t="str">
            <v>n/a</v>
          </cell>
          <cell r="X28" t="str">
            <v>n/a</v>
          </cell>
          <cell r="Y28" t="str">
            <v>n/a</v>
          </cell>
          <cell r="Z28">
            <v>136.42599999999999</v>
          </cell>
          <cell r="AA28">
            <v>127.38800000000001</v>
          </cell>
          <cell r="AB28">
            <v>159.08199999999999</v>
          </cell>
          <cell r="AC28">
            <v>171.96199999999999</v>
          </cell>
          <cell r="AD28">
            <v>181.041</v>
          </cell>
          <cell r="AE28">
            <v>136.96199999999999</v>
          </cell>
          <cell r="AF28">
            <v>134.08199999999999</v>
          </cell>
          <cell r="AG28">
            <v>132.03800000000001</v>
          </cell>
          <cell r="AH28">
            <v>110.905</v>
          </cell>
          <cell r="AI28">
            <v>35.320999999999998</v>
          </cell>
          <cell r="AJ28">
            <v>36.731999999999999</v>
          </cell>
          <cell r="AK28">
            <v>35.265999999999998</v>
          </cell>
          <cell r="AL28">
            <v>33.389000000000003</v>
          </cell>
          <cell r="AM28">
            <v>31.251000000000001</v>
          </cell>
          <cell r="AN28">
            <v>28.838999999999999</v>
          </cell>
          <cell r="AO28">
            <v>26.027000000000001</v>
          </cell>
          <cell r="AP28">
            <v>23.956</v>
          </cell>
          <cell r="AQ28">
            <v>22.276</v>
          </cell>
          <cell r="AR28">
            <v>116.43374999999997</v>
          </cell>
        </row>
        <row r="29">
          <cell r="A29" t="str">
            <v>Cambodia</v>
          </cell>
          <cell r="B29" t="str">
            <v>General government gross debt</v>
          </cell>
          <cell r="C29" t="str">
            <v>Percent of GDP</v>
          </cell>
          <cell r="E29" t="str">
            <v>See notes for:  General government gross debt (National currency).</v>
          </cell>
          <cell r="F29" t="str">
            <v>n/a</v>
          </cell>
          <cell r="G29" t="str">
            <v>n/a</v>
          </cell>
          <cell r="H29" t="str">
            <v>n/a</v>
          </cell>
          <cell r="I29" t="str">
            <v>n/a</v>
          </cell>
          <cell r="J29" t="str">
            <v>n/a</v>
          </cell>
          <cell r="K29" t="str">
            <v>n/a</v>
          </cell>
          <cell r="L29" t="str">
            <v>n/a</v>
          </cell>
          <cell r="M29" t="str">
            <v>n/a</v>
          </cell>
          <cell r="N29" t="str">
            <v>n/a</v>
          </cell>
          <cell r="O29" t="str">
            <v>n/a</v>
          </cell>
          <cell r="P29" t="str">
            <v>n/a</v>
          </cell>
          <cell r="Q29" t="str">
            <v>n/a</v>
          </cell>
          <cell r="R29" t="str">
            <v>n/a</v>
          </cell>
          <cell r="S29" t="str">
            <v>n/a</v>
          </cell>
          <cell r="T29" t="str">
            <v>n/a</v>
          </cell>
          <cell r="U29" t="str">
            <v>n/a</v>
          </cell>
          <cell r="V29">
            <v>30.32</v>
          </cell>
          <cell r="W29">
            <v>32.024000000000001</v>
          </cell>
          <cell r="X29">
            <v>37.457999999999998</v>
          </cell>
          <cell r="Y29">
            <v>34.784999999999997</v>
          </cell>
          <cell r="Z29">
            <v>35.354999999999997</v>
          </cell>
          <cell r="AA29">
            <v>34.933999999999997</v>
          </cell>
          <cell r="AB29">
            <v>39.798999999999999</v>
          </cell>
          <cell r="AC29">
            <v>43.164000000000001</v>
          </cell>
          <cell r="AD29">
            <v>41.673000000000002</v>
          </cell>
          <cell r="AE29">
            <v>36.037999999999997</v>
          </cell>
          <cell r="AF29">
            <v>32.667000000000002</v>
          </cell>
          <cell r="AG29">
            <v>30.625</v>
          </cell>
          <cell r="AH29">
            <v>27.462</v>
          </cell>
          <cell r="AI29">
            <v>28.917999999999999</v>
          </cell>
          <cell r="AJ29">
            <v>29.059000000000001</v>
          </cell>
          <cell r="AK29">
            <v>28.596</v>
          </cell>
          <cell r="AL29">
            <v>28.577999999999999</v>
          </cell>
          <cell r="AM29">
            <v>28.242999999999999</v>
          </cell>
          <cell r="AN29">
            <v>28.518999999999998</v>
          </cell>
          <cell r="AO29">
            <v>27.998000000000001</v>
          </cell>
          <cell r="AP29">
            <v>27.283999999999999</v>
          </cell>
          <cell r="AQ29">
            <v>26.373999999999999</v>
          </cell>
          <cell r="AR29">
            <v>33.929812499999997</v>
          </cell>
        </row>
        <row r="30">
          <cell r="A30" t="str">
            <v>Cameroon</v>
          </cell>
          <cell r="B30" t="str">
            <v>General government gross debt</v>
          </cell>
          <cell r="C30" t="str">
            <v>Percent of GDP</v>
          </cell>
          <cell r="E30" t="str">
            <v>See notes for:  General government gross debt (National currency).</v>
          </cell>
          <cell r="F30" t="str">
            <v>n/a</v>
          </cell>
          <cell r="G30" t="str">
            <v>n/a</v>
          </cell>
          <cell r="H30" t="str">
            <v>n/a</v>
          </cell>
          <cell r="I30" t="str">
            <v>n/a</v>
          </cell>
          <cell r="J30" t="str">
            <v>n/a</v>
          </cell>
          <cell r="K30" t="str">
            <v>n/a</v>
          </cell>
          <cell r="L30" t="str">
            <v>n/a</v>
          </cell>
          <cell r="M30" t="str">
            <v>n/a</v>
          </cell>
          <cell r="N30" t="str">
            <v>n/a</v>
          </cell>
          <cell r="O30" t="str">
            <v>n/a</v>
          </cell>
          <cell r="P30" t="str">
            <v>n/a</v>
          </cell>
          <cell r="Q30" t="str">
            <v>n/a</v>
          </cell>
          <cell r="R30" t="str">
            <v>n/a</v>
          </cell>
          <cell r="S30" t="str">
            <v>n/a</v>
          </cell>
          <cell r="T30" t="str">
            <v>n/a</v>
          </cell>
          <cell r="U30" t="str">
            <v>n/a</v>
          </cell>
          <cell r="V30" t="str">
            <v>n/a</v>
          </cell>
          <cell r="W30" t="str">
            <v>n/a</v>
          </cell>
          <cell r="X30" t="str">
            <v>n/a</v>
          </cell>
          <cell r="Y30" t="str">
            <v>n/a</v>
          </cell>
          <cell r="Z30">
            <v>101.044</v>
          </cell>
          <cell r="AA30">
            <v>89.343000000000004</v>
          </cell>
          <cell r="AB30">
            <v>64.295000000000002</v>
          </cell>
          <cell r="AC30">
            <v>60.268000000000001</v>
          </cell>
          <cell r="AD30">
            <v>61.622</v>
          </cell>
          <cell r="AE30">
            <v>51.545999999999999</v>
          </cell>
          <cell r="AF30">
            <v>15.863</v>
          </cell>
          <cell r="AG30">
            <v>11.956</v>
          </cell>
          <cell r="AH30">
            <v>9.5459999999999994</v>
          </cell>
          <cell r="AI30">
            <v>10.635</v>
          </cell>
          <cell r="AJ30">
            <v>12.143000000000001</v>
          </cell>
          <cell r="AK30">
            <v>12.866</v>
          </cell>
          <cell r="AL30">
            <v>18.561</v>
          </cell>
          <cell r="AM30">
            <v>20.100999999999999</v>
          </cell>
          <cell r="AN30">
            <v>21.550999999999998</v>
          </cell>
          <cell r="AO30">
            <v>22.222000000000001</v>
          </cell>
          <cell r="AP30">
            <v>22.413</v>
          </cell>
          <cell r="AQ30">
            <v>22.122</v>
          </cell>
          <cell r="AR30">
            <v>41.760583333333336</v>
          </cell>
        </row>
        <row r="31">
          <cell r="A31" t="str">
            <v>Canada</v>
          </cell>
          <cell r="B31" t="str">
            <v>General government gross debt</v>
          </cell>
          <cell r="C31" t="str">
            <v>Percent of GDP</v>
          </cell>
          <cell r="E31" t="str">
            <v>See notes for:  General government gross debt (National currency).</v>
          </cell>
          <cell r="F31">
            <v>45.631999999999998</v>
          </cell>
          <cell r="G31">
            <v>46.933</v>
          </cell>
          <cell r="H31">
            <v>52.667999999999999</v>
          </cell>
          <cell r="I31">
            <v>58.402999999999999</v>
          </cell>
          <cell r="J31">
            <v>61.673999999999999</v>
          </cell>
          <cell r="K31">
            <v>66.869</v>
          </cell>
          <cell r="L31">
            <v>70.998999999999995</v>
          </cell>
          <cell r="M31">
            <v>71.448999999999998</v>
          </cell>
          <cell r="N31">
            <v>71.084000000000003</v>
          </cell>
          <cell r="O31">
            <v>72.247</v>
          </cell>
          <cell r="P31">
            <v>75.19</v>
          </cell>
          <cell r="Q31">
            <v>82.34</v>
          </cell>
          <cell r="R31">
            <v>90.231999999999999</v>
          </cell>
          <cell r="S31">
            <v>96.323999999999998</v>
          </cell>
          <cell r="T31">
            <v>97.962000000000003</v>
          </cell>
          <cell r="U31">
            <v>101.601</v>
          </cell>
          <cell r="V31">
            <v>101.71899999999999</v>
          </cell>
          <cell r="W31">
            <v>96.317999999999998</v>
          </cell>
          <cell r="X31">
            <v>95.165000000000006</v>
          </cell>
          <cell r="Y31">
            <v>91.369</v>
          </cell>
          <cell r="Z31">
            <v>82.126999999999995</v>
          </cell>
          <cell r="AA31">
            <v>82.659000000000006</v>
          </cell>
          <cell r="AB31">
            <v>80.554000000000002</v>
          </cell>
          <cell r="AC31">
            <v>76.561999999999998</v>
          </cell>
          <cell r="AD31">
            <v>72.600999999999999</v>
          </cell>
          <cell r="AE31">
            <v>71.608000000000004</v>
          </cell>
          <cell r="AF31">
            <v>70.254999999999995</v>
          </cell>
          <cell r="AG31">
            <v>66.518000000000001</v>
          </cell>
          <cell r="AH31">
            <v>71.081999999999994</v>
          </cell>
          <cell r="AI31">
            <v>83.591999999999999</v>
          </cell>
          <cell r="AJ31">
            <v>85.061000000000007</v>
          </cell>
          <cell r="AK31">
            <v>84.953000000000003</v>
          </cell>
          <cell r="AL31">
            <v>84.677999999999997</v>
          </cell>
          <cell r="AM31">
            <v>81.956999999999994</v>
          </cell>
          <cell r="AN31">
            <v>80.42</v>
          </cell>
          <cell r="AO31">
            <v>78.766000000000005</v>
          </cell>
          <cell r="AP31">
            <v>76.251999999999995</v>
          </cell>
          <cell r="AQ31">
            <v>73.572999999999993</v>
          </cell>
          <cell r="AR31">
            <v>84.3541818181818</v>
          </cell>
        </row>
        <row r="32">
          <cell r="A32" t="str">
            <v>Cape Verde</v>
          </cell>
          <cell r="B32" t="str">
            <v>General government gross debt</v>
          </cell>
          <cell r="C32" t="str">
            <v>Percent of GDP</v>
          </cell>
          <cell r="E32" t="str">
            <v>See notes for:  General government gross debt (National currency).</v>
          </cell>
          <cell r="F32" t="str">
            <v>n/a</v>
          </cell>
          <cell r="G32" t="str">
            <v>n/a</v>
          </cell>
          <cell r="H32" t="str">
            <v>n/a</v>
          </cell>
          <cell r="I32" t="str">
            <v>n/a</v>
          </cell>
          <cell r="J32" t="str">
            <v>n/a</v>
          </cell>
          <cell r="K32" t="str">
            <v>n/a</v>
          </cell>
          <cell r="L32" t="str">
            <v>n/a</v>
          </cell>
          <cell r="M32" t="str">
            <v>n/a</v>
          </cell>
          <cell r="N32" t="str">
            <v>n/a</v>
          </cell>
          <cell r="O32" t="str">
            <v>n/a</v>
          </cell>
          <cell r="P32" t="str">
            <v>n/a</v>
          </cell>
          <cell r="Q32" t="str">
            <v>n/a</v>
          </cell>
          <cell r="R32" t="str">
            <v>n/a</v>
          </cell>
          <cell r="S32" t="str">
            <v>n/a</v>
          </cell>
          <cell r="T32" t="str">
            <v>n/a</v>
          </cell>
          <cell r="U32" t="str">
            <v>n/a</v>
          </cell>
          <cell r="V32" t="str">
            <v>n/a</v>
          </cell>
          <cell r="W32" t="str">
            <v>n/a</v>
          </cell>
          <cell r="X32" t="str">
            <v>n/a</v>
          </cell>
          <cell r="Y32" t="str">
            <v>n/a</v>
          </cell>
          <cell r="Z32" t="str">
            <v>n/a</v>
          </cell>
          <cell r="AA32" t="str">
            <v>n/a</v>
          </cell>
          <cell r="AB32">
            <v>90.311000000000007</v>
          </cell>
          <cell r="AC32">
            <v>89.096999999999994</v>
          </cell>
          <cell r="AD32">
            <v>92.646000000000001</v>
          </cell>
          <cell r="AE32">
            <v>95.74</v>
          </cell>
          <cell r="AF32">
            <v>86.775999999999996</v>
          </cell>
          <cell r="AG32">
            <v>73.900000000000006</v>
          </cell>
          <cell r="AH32">
            <v>67.914000000000001</v>
          </cell>
          <cell r="AI32">
            <v>68.838999999999999</v>
          </cell>
          <cell r="AJ32">
            <v>74.277000000000001</v>
          </cell>
          <cell r="AK32">
            <v>77.581000000000003</v>
          </cell>
          <cell r="AL32">
            <v>82.058999999999997</v>
          </cell>
          <cell r="AM32">
            <v>85.924000000000007</v>
          </cell>
          <cell r="AN32">
            <v>87.772999999999996</v>
          </cell>
          <cell r="AO32">
            <v>87.016999999999996</v>
          </cell>
          <cell r="AP32">
            <v>85.120999999999995</v>
          </cell>
          <cell r="AQ32">
            <v>82.772999999999996</v>
          </cell>
          <cell r="AR32">
            <v>81.708100000000002</v>
          </cell>
        </row>
        <row r="33">
          <cell r="A33" t="str">
            <v>Central African Republic</v>
          </cell>
          <cell r="B33" t="str">
            <v>General government gross debt</v>
          </cell>
          <cell r="C33" t="str">
            <v>Percent of GDP</v>
          </cell>
          <cell r="E33" t="str">
            <v>See notes for:  General government gross debt (National currency).</v>
          </cell>
          <cell r="F33" t="str">
            <v>n/a</v>
          </cell>
          <cell r="G33" t="str">
            <v>n/a</v>
          </cell>
          <cell r="H33" t="str">
            <v>n/a</v>
          </cell>
          <cell r="I33" t="str">
            <v>n/a</v>
          </cell>
          <cell r="J33" t="str">
            <v>n/a</v>
          </cell>
          <cell r="K33" t="str">
            <v>n/a</v>
          </cell>
          <cell r="L33" t="str">
            <v>n/a</v>
          </cell>
          <cell r="M33" t="str">
            <v>n/a</v>
          </cell>
          <cell r="N33" t="str">
            <v>n/a</v>
          </cell>
          <cell r="O33" t="str">
            <v>n/a</v>
          </cell>
          <cell r="P33" t="str">
            <v>n/a</v>
          </cell>
          <cell r="Q33" t="str">
            <v>n/a</v>
          </cell>
          <cell r="R33" t="str">
            <v>n/a</v>
          </cell>
          <cell r="S33" t="str">
            <v>n/a</v>
          </cell>
          <cell r="T33" t="str">
            <v>n/a</v>
          </cell>
          <cell r="U33" t="str">
            <v>n/a</v>
          </cell>
          <cell r="V33" t="str">
            <v>n/a</v>
          </cell>
          <cell r="W33" t="str">
            <v>n/a</v>
          </cell>
          <cell r="X33" t="str">
            <v>n/a</v>
          </cell>
          <cell r="Y33" t="str">
            <v>n/a</v>
          </cell>
          <cell r="Z33">
            <v>89.587000000000003</v>
          </cell>
          <cell r="AA33">
            <v>100.767</v>
          </cell>
          <cell r="AB33">
            <v>94.820999999999998</v>
          </cell>
          <cell r="AC33">
            <v>97.325999999999993</v>
          </cell>
          <cell r="AD33">
            <v>101.648</v>
          </cell>
          <cell r="AE33">
            <v>108.167</v>
          </cell>
          <cell r="AF33">
            <v>94.162000000000006</v>
          </cell>
          <cell r="AG33">
            <v>78.558000000000007</v>
          </cell>
          <cell r="AH33">
            <v>79.046000000000006</v>
          </cell>
          <cell r="AI33">
            <v>35.174999999999997</v>
          </cell>
          <cell r="AJ33">
            <v>37.576999999999998</v>
          </cell>
          <cell r="AK33">
            <v>40.901000000000003</v>
          </cell>
          <cell r="AL33">
            <v>36.621000000000002</v>
          </cell>
          <cell r="AM33">
            <v>32.433</v>
          </cell>
          <cell r="AN33">
            <v>27.439</v>
          </cell>
          <cell r="AO33">
            <v>22.334</v>
          </cell>
          <cell r="AP33">
            <v>17.632000000000001</v>
          </cell>
          <cell r="AQ33">
            <v>13.932</v>
          </cell>
          <cell r="AR33">
            <v>79.811250000000001</v>
          </cell>
        </row>
        <row r="34">
          <cell r="A34" t="str">
            <v>Chad</v>
          </cell>
          <cell r="B34" t="str">
            <v>General government gross debt</v>
          </cell>
          <cell r="C34" t="str">
            <v>Percent of GDP</v>
          </cell>
          <cell r="E34" t="str">
            <v>See notes for:  General government gross debt (National currency).</v>
          </cell>
          <cell r="F34" t="str">
            <v>n/a</v>
          </cell>
          <cell r="G34" t="str">
            <v>n/a</v>
          </cell>
          <cell r="H34" t="str">
            <v>n/a</v>
          </cell>
          <cell r="I34" t="str">
            <v>n/a</v>
          </cell>
          <cell r="J34" t="str">
            <v>n/a</v>
          </cell>
          <cell r="K34" t="str">
            <v>n/a</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cell r="W34" t="str">
            <v>n/a</v>
          </cell>
          <cell r="X34" t="str">
            <v>n/a</v>
          </cell>
          <cell r="Y34">
            <v>67.218999999999994</v>
          </cell>
          <cell r="Z34">
            <v>74.775000000000006</v>
          </cell>
          <cell r="AA34">
            <v>63.674999999999997</v>
          </cell>
          <cell r="AB34">
            <v>56.933</v>
          </cell>
          <cell r="AC34">
            <v>46.404000000000003</v>
          </cell>
          <cell r="AD34">
            <v>34.203000000000003</v>
          </cell>
          <cell r="AE34">
            <v>33.603000000000002</v>
          </cell>
          <cell r="AF34">
            <v>29.61</v>
          </cell>
          <cell r="AG34">
            <v>25.995999999999999</v>
          </cell>
          <cell r="AH34">
            <v>23.597999999999999</v>
          </cell>
          <cell r="AI34">
            <v>30.462</v>
          </cell>
          <cell r="AJ34">
            <v>32.584000000000003</v>
          </cell>
          <cell r="AK34">
            <v>32.154000000000003</v>
          </cell>
          <cell r="AL34">
            <v>28.718</v>
          </cell>
          <cell r="AM34">
            <v>27.873999999999999</v>
          </cell>
          <cell r="AN34">
            <v>26.149000000000001</v>
          </cell>
          <cell r="AO34">
            <v>25.021000000000001</v>
          </cell>
          <cell r="AP34">
            <v>25.263000000000002</v>
          </cell>
          <cell r="AQ34">
            <v>23.759</v>
          </cell>
          <cell r="AR34">
            <v>42.401230769230764</v>
          </cell>
        </row>
        <row r="35">
          <cell r="A35" t="str">
            <v>Chile</v>
          </cell>
          <cell r="B35" t="str">
            <v>General government gross debt</v>
          </cell>
          <cell r="C35" t="str">
            <v>Percent of GDP</v>
          </cell>
          <cell r="E35" t="str">
            <v>See notes for:  General government gross debt (National currency).</v>
          </cell>
          <cell r="F35" t="str">
            <v>n/a</v>
          </cell>
          <cell r="G35" t="str">
            <v>n/a</v>
          </cell>
          <cell r="H35" t="str">
            <v>n/a</v>
          </cell>
          <cell r="I35" t="str">
            <v>n/a</v>
          </cell>
          <cell r="J35" t="str">
            <v>n/a</v>
          </cell>
          <cell r="K35" t="str">
            <v>n/a</v>
          </cell>
          <cell r="L35" t="str">
            <v>n/a</v>
          </cell>
          <cell r="M35" t="str">
            <v>n/a</v>
          </cell>
          <cell r="N35" t="str">
            <v>n/a</v>
          </cell>
          <cell r="O35" t="str">
            <v>n/a</v>
          </cell>
          <cell r="P35" t="str">
            <v>n/a</v>
          </cell>
          <cell r="Q35" t="str">
            <v>n/a</v>
          </cell>
          <cell r="R35" t="str">
            <v>n/a</v>
          </cell>
          <cell r="S35" t="str">
            <v>n/a</v>
          </cell>
          <cell r="T35" t="str">
            <v>n/a</v>
          </cell>
          <cell r="U35" t="str">
            <v>n/a</v>
          </cell>
          <cell r="V35">
            <v>14.57</v>
          </cell>
          <cell r="W35">
            <v>12.755000000000001</v>
          </cell>
          <cell r="X35">
            <v>12.025</v>
          </cell>
          <cell r="Y35">
            <v>13.32</v>
          </cell>
          <cell r="Z35">
            <v>13.069000000000001</v>
          </cell>
          <cell r="AA35">
            <v>14.39</v>
          </cell>
          <cell r="AB35">
            <v>15.098000000000001</v>
          </cell>
          <cell r="AC35">
            <v>12.632999999999999</v>
          </cell>
          <cell r="AD35">
            <v>10.286</v>
          </cell>
          <cell r="AE35">
            <v>6.9960000000000004</v>
          </cell>
          <cell r="AF35">
            <v>4.9960000000000004</v>
          </cell>
          <cell r="AG35">
            <v>3.8929999999999998</v>
          </cell>
          <cell r="AH35">
            <v>4.923</v>
          </cell>
          <cell r="AI35">
            <v>5.8140000000000001</v>
          </cell>
          <cell r="AJ35">
            <v>8.6479999999999997</v>
          </cell>
          <cell r="AK35">
            <v>9.9139999999999997</v>
          </cell>
          <cell r="AL35">
            <v>10.050000000000001</v>
          </cell>
          <cell r="AM35">
            <v>9.7910000000000004</v>
          </cell>
          <cell r="AN35">
            <v>8.7249999999999996</v>
          </cell>
          <cell r="AO35">
            <v>7.601</v>
          </cell>
          <cell r="AP35">
            <v>7.0839999999999996</v>
          </cell>
          <cell r="AQ35">
            <v>6.6340000000000003</v>
          </cell>
          <cell r="AR35">
            <v>10.208124999999999</v>
          </cell>
        </row>
        <row r="36">
          <cell r="A36" t="str">
            <v>China</v>
          </cell>
          <cell r="B36" t="str">
            <v>General government gross debt</v>
          </cell>
          <cell r="C36" t="str">
            <v>Percent of GDP</v>
          </cell>
          <cell r="E36" t="str">
            <v>See notes for:  General government gross debt (National currency).</v>
          </cell>
          <cell r="F36" t="str">
            <v>n/a</v>
          </cell>
          <cell r="G36" t="str">
            <v>n/a</v>
          </cell>
          <cell r="H36" t="str">
            <v>n/a</v>
          </cell>
          <cell r="I36" t="str">
            <v>n/a</v>
          </cell>
          <cell r="J36">
            <v>0.97099999999999997</v>
          </cell>
          <cell r="K36">
            <v>3.3050000000000002</v>
          </cell>
          <cell r="L36">
            <v>3.2410000000000001</v>
          </cell>
          <cell r="M36">
            <v>3.5990000000000002</v>
          </cell>
          <cell r="N36">
            <v>4.4610000000000003</v>
          </cell>
          <cell r="O36">
            <v>6.4969999999999999</v>
          </cell>
          <cell r="P36">
            <v>6.9480000000000004</v>
          </cell>
          <cell r="Q36">
            <v>7.4279999999999999</v>
          </cell>
          <cell r="R36">
            <v>4.9809999999999999</v>
          </cell>
          <cell r="S36">
            <v>6.7130000000000001</v>
          </cell>
          <cell r="T36">
            <v>6.1369999999999996</v>
          </cell>
          <cell r="U36">
            <v>6.1369999999999996</v>
          </cell>
          <cell r="V36">
            <v>6.7869999999999999</v>
          </cell>
          <cell r="W36">
            <v>6.5529999999999999</v>
          </cell>
          <cell r="X36">
            <v>11.401</v>
          </cell>
          <cell r="Y36">
            <v>13.811999999999999</v>
          </cell>
          <cell r="Z36">
            <v>16.445</v>
          </cell>
          <cell r="AA36">
            <v>17.710999999999999</v>
          </cell>
          <cell r="AB36">
            <v>18.937000000000001</v>
          </cell>
          <cell r="AC36">
            <v>19.245000000000001</v>
          </cell>
          <cell r="AD36">
            <v>18.535</v>
          </cell>
          <cell r="AE36">
            <v>17.635000000000002</v>
          </cell>
          <cell r="AF36">
            <v>16.187000000000001</v>
          </cell>
          <cell r="AG36">
            <v>19.591000000000001</v>
          </cell>
          <cell r="AH36">
            <v>16.963000000000001</v>
          </cell>
          <cell r="AI36">
            <v>17.670000000000002</v>
          </cell>
          <cell r="AJ36">
            <v>33.537999999999997</v>
          </cell>
          <cell r="AK36">
            <v>25.843</v>
          </cell>
          <cell r="AL36">
            <v>22.033000000000001</v>
          </cell>
          <cell r="AM36">
            <v>19.379000000000001</v>
          </cell>
          <cell r="AN36">
            <v>17.091000000000001</v>
          </cell>
          <cell r="AO36">
            <v>14.835000000000001</v>
          </cell>
          <cell r="AP36">
            <v>12.555</v>
          </cell>
          <cell r="AQ36">
            <v>10.131</v>
          </cell>
          <cell r="AR36">
            <v>14.327136363636363</v>
          </cell>
        </row>
        <row r="37">
          <cell r="A37" t="str">
            <v>Colombia</v>
          </cell>
          <cell r="B37" t="str">
            <v>General government gross debt</v>
          </cell>
          <cell r="C37" t="str">
            <v>Percent of GDP</v>
          </cell>
          <cell r="E37" t="str">
            <v>See notes for:  General government gross debt (National currency).</v>
          </cell>
          <cell r="F37" t="str">
            <v>n/a</v>
          </cell>
          <cell r="G37" t="str">
            <v>n/a</v>
          </cell>
          <cell r="H37" t="str">
            <v>n/a</v>
          </cell>
          <cell r="I37" t="str">
            <v>n/a</v>
          </cell>
          <cell r="J37" t="str">
            <v>n/a</v>
          </cell>
          <cell r="K37" t="str">
            <v>n/a</v>
          </cell>
          <cell r="L37" t="str">
            <v>n/a</v>
          </cell>
          <cell r="M37" t="str">
            <v>n/a</v>
          </cell>
          <cell r="N37" t="str">
            <v>n/a</v>
          </cell>
          <cell r="O37" t="str">
            <v>n/a</v>
          </cell>
          <cell r="P37" t="str">
            <v>n/a</v>
          </cell>
          <cell r="Q37" t="str">
            <v>n/a</v>
          </cell>
          <cell r="R37" t="str">
            <v>n/a</v>
          </cell>
          <cell r="S37" t="str">
            <v>n/a</v>
          </cell>
          <cell r="T37" t="str">
            <v>n/a</v>
          </cell>
          <cell r="U37" t="str">
            <v>n/a</v>
          </cell>
          <cell r="V37">
            <v>23.335000000000001</v>
          </cell>
          <cell r="W37">
            <v>25.315999999999999</v>
          </cell>
          <cell r="X37">
            <v>27.513000000000002</v>
          </cell>
          <cell r="Y37">
            <v>34.054000000000002</v>
          </cell>
          <cell r="Z37">
            <v>36.341999999999999</v>
          </cell>
          <cell r="AA37">
            <v>40.918999999999997</v>
          </cell>
          <cell r="AB37">
            <v>43.923999999999999</v>
          </cell>
          <cell r="AC37">
            <v>45.628999999999998</v>
          </cell>
          <cell r="AD37">
            <v>42.896999999999998</v>
          </cell>
          <cell r="AE37">
            <v>38.540999999999997</v>
          </cell>
          <cell r="AF37">
            <v>36.78</v>
          </cell>
          <cell r="AG37">
            <v>32.685000000000002</v>
          </cell>
          <cell r="AH37">
            <v>30.817</v>
          </cell>
          <cell r="AI37">
            <v>35.872</v>
          </cell>
          <cell r="AJ37">
            <v>36.058</v>
          </cell>
          <cell r="AK37">
            <v>34.673999999999999</v>
          </cell>
          <cell r="AL37">
            <v>32.326999999999998</v>
          </cell>
          <cell r="AM37">
            <v>32.35</v>
          </cell>
          <cell r="AN37">
            <v>31.428999999999998</v>
          </cell>
          <cell r="AO37">
            <v>31.59</v>
          </cell>
          <cell r="AP37">
            <v>31.719000000000001</v>
          </cell>
          <cell r="AQ37">
            <v>31.672000000000001</v>
          </cell>
          <cell r="AR37">
            <v>35.33475</v>
          </cell>
        </row>
        <row r="38">
          <cell r="A38" t="str">
            <v>Comoros</v>
          </cell>
          <cell r="B38" t="str">
            <v>General government gross debt</v>
          </cell>
          <cell r="C38" t="str">
            <v>Percent of GDP</v>
          </cell>
          <cell r="E38" t="str">
            <v>See notes for:  General government gross debt (National currency).</v>
          </cell>
          <cell r="F38" t="str">
            <v>n/a</v>
          </cell>
          <cell r="G38" t="str">
            <v>n/a</v>
          </cell>
          <cell r="H38" t="str">
            <v>n/a</v>
          </cell>
          <cell r="I38" t="str">
            <v>n/a</v>
          </cell>
          <cell r="J38" t="str">
            <v>n/a</v>
          </cell>
          <cell r="K38" t="str">
            <v>n/a</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cell r="W38" t="str">
            <v>n/a</v>
          </cell>
          <cell r="X38" t="str">
            <v>n/a</v>
          </cell>
          <cell r="Y38" t="str">
            <v>n/a</v>
          </cell>
          <cell r="Z38">
            <v>118.06</v>
          </cell>
          <cell r="AA38">
            <v>103.392</v>
          </cell>
          <cell r="AB38">
            <v>87.384</v>
          </cell>
          <cell r="AC38">
            <v>85.221999999999994</v>
          </cell>
          <cell r="AD38">
            <v>78.082999999999998</v>
          </cell>
          <cell r="AE38">
            <v>71.159000000000006</v>
          </cell>
          <cell r="AF38">
            <v>69.772000000000006</v>
          </cell>
          <cell r="AG38">
            <v>57.554000000000002</v>
          </cell>
          <cell r="AH38">
            <v>54.204999999999998</v>
          </cell>
          <cell r="AI38" t="str">
            <v>n/a</v>
          </cell>
          <cell r="AJ38" t="str">
            <v>n/a</v>
          </cell>
          <cell r="AK38" t="str">
            <v>n/a</v>
          </cell>
          <cell r="AL38" t="str">
            <v>n/a</v>
          </cell>
          <cell r="AM38" t="str">
            <v>n/a</v>
          </cell>
          <cell r="AN38" t="str">
            <v>n/a</v>
          </cell>
          <cell r="AO38" t="str">
            <v>n/a</v>
          </cell>
          <cell r="AP38" t="str">
            <v>n/a</v>
          </cell>
          <cell r="AQ38" t="str">
            <v>n/a</v>
          </cell>
          <cell r="AR38">
            <v>80.536777777777786</v>
          </cell>
        </row>
        <row r="39">
          <cell r="A39" t="str">
            <v>Democratic Republic of Congo</v>
          </cell>
          <cell r="B39" t="str">
            <v>General government gross debt</v>
          </cell>
          <cell r="C39" t="str">
            <v>Percent of GDP</v>
          </cell>
          <cell r="E39" t="str">
            <v>See notes for:  General government gross debt (National currency).</v>
          </cell>
          <cell r="F39" t="str">
            <v>n/a</v>
          </cell>
          <cell r="G39" t="str">
            <v>n/a</v>
          </cell>
          <cell r="H39" t="str">
            <v>n/a</v>
          </cell>
          <cell r="I39" t="str">
            <v>n/a</v>
          </cell>
          <cell r="J39" t="str">
            <v>n/a</v>
          </cell>
          <cell r="K39" t="str">
            <v>n/a</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cell r="W39" t="str">
            <v>n/a</v>
          </cell>
          <cell r="X39" t="str">
            <v>n/a</v>
          </cell>
          <cell r="Y39" t="str">
            <v>n/a</v>
          </cell>
          <cell r="Z39">
            <v>237.27600000000001</v>
          </cell>
          <cell r="AA39">
            <v>220.346</v>
          </cell>
          <cell r="AB39">
            <v>214.15299999999999</v>
          </cell>
          <cell r="AC39">
            <v>180.423</v>
          </cell>
          <cell r="AD39">
            <v>195.99600000000001</v>
          </cell>
          <cell r="AE39">
            <v>147.92699999999999</v>
          </cell>
          <cell r="AF39">
            <v>148.98500000000001</v>
          </cell>
          <cell r="AG39">
            <v>126.129</v>
          </cell>
          <cell r="AH39">
            <v>133.066</v>
          </cell>
          <cell r="AI39">
            <v>136.35</v>
          </cell>
          <cell r="AJ39">
            <v>31.024999999999999</v>
          </cell>
          <cell r="AK39">
            <v>31.989000000000001</v>
          </cell>
          <cell r="AL39">
            <v>36.552999999999997</v>
          </cell>
          <cell r="AM39">
            <v>36.262999999999998</v>
          </cell>
          <cell r="AN39">
            <v>37.832000000000001</v>
          </cell>
          <cell r="AO39">
            <v>36.723999999999997</v>
          </cell>
          <cell r="AP39">
            <v>35.011000000000003</v>
          </cell>
          <cell r="AQ39">
            <v>32.731000000000002</v>
          </cell>
          <cell r="AR39">
            <v>150.30541666666664</v>
          </cell>
        </row>
        <row r="40">
          <cell r="A40" t="str">
            <v>Republic of Congo</v>
          </cell>
          <cell r="B40" t="str">
            <v>General government gross debt</v>
          </cell>
          <cell r="C40" t="str">
            <v>Percent of GDP</v>
          </cell>
          <cell r="E40" t="str">
            <v>See notes for:  General government gross debt (National currency).</v>
          </cell>
          <cell r="F40" t="str">
            <v>n/a</v>
          </cell>
          <cell r="G40" t="str">
            <v>n/a</v>
          </cell>
          <cell r="H40" t="str">
            <v>n/a</v>
          </cell>
          <cell r="I40" t="str">
            <v>n/a</v>
          </cell>
          <cell r="J40" t="str">
            <v>n/a</v>
          </cell>
          <cell r="K40" t="str">
            <v>n/a</v>
          </cell>
          <cell r="L40" t="str">
            <v>n/a</v>
          </cell>
          <cell r="M40" t="str">
            <v>n/a</v>
          </cell>
          <cell r="N40" t="str">
            <v>n/a</v>
          </cell>
          <cell r="O40" t="str">
            <v>n/a</v>
          </cell>
          <cell r="P40">
            <v>138.93700000000001</v>
          </cell>
          <cell r="Q40">
            <v>137.77799999999999</v>
          </cell>
          <cell r="R40">
            <v>129.495</v>
          </cell>
          <cell r="S40">
            <v>170.464</v>
          </cell>
          <cell r="T40">
            <v>270.18299999999999</v>
          </cell>
          <cell r="U40">
            <v>262.80900000000003</v>
          </cell>
          <cell r="V40">
            <v>212.208</v>
          </cell>
          <cell r="W40">
            <v>219.989</v>
          </cell>
          <cell r="X40">
            <v>264.44299999999998</v>
          </cell>
          <cell r="Y40">
            <v>231.63200000000001</v>
          </cell>
          <cell r="Z40">
            <v>163.22300000000001</v>
          </cell>
          <cell r="AA40">
            <v>195.78399999999999</v>
          </cell>
          <cell r="AB40">
            <v>180.28899999999999</v>
          </cell>
          <cell r="AC40">
            <v>204.37200000000001</v>
          </cell>
          <cell r="AD40">
            <v>198.679</v>
          </cell>
          <cell r="AE40">
            <v>108.271</v>
          </cell>
          <cell r="AF40">
            <v>98.816000000000003</v>
          </cell>
          <cell r="AG40">
            <v>97.956999999999994</v>
          </cell>
          <cell r="AH40">
            <v>68.063000000000002</v>
          </cell>
          <cell r="AI40">
            <v>57.238</v>
          </cell>
          <cell r="AJ40">
            <v>23.832000000000001</v>
          </cell>
          <cell r="AK40">
            <v>22.170999999999999</v>
          </cell>
          <cell r="AL40">
            <v>21.846</v>
          </cell>
          <cell r="AM40">
            <v>19.895</v>
          </cell>
          <cell r="AN40">
            <v>18.085999999999999</v>
          </cell>
          <cell r="AO40">
            <v>17.600999999999999</v>
          </cell>
          <cell r="AP40">
            <v>16.757000000000001</v>
          </cell>
          <cell r="AQ40">
            <v>15.914999999999999</v>
          </cell>
          <cell r="AR40">
            <v>157.11968181818182</v>
          </cell>
        </row>
        <row r="41">
          <cell r="A41" t="str">
            <v>Costa Rica</v>
          </cell>
          <cell r="B41" t="str">
            <v>General government gross debt</v>
          </cell>
          <cell r="C41" t="str">
            <v>Percent of GDP</v>
          </cell>
          <cell r="E41" t="str">
            <v>See notes for:  General government gross debt (National currency).</v>
          </cell>
          <cell r="F41" t="str">
            <v>n/a</v>
          </cell>
          <cell r="G41" t="str">
            <v>n/a</v>
          </cell>
          <cell r="H41" t="str">
            <v>n/a</v>
          </cell>
          <cell r="I41" t="str">
            <v>n/a</v>
          </cell>
          <cell r="J41" t="str">
            <v>n/a</v>
          </cell>
          <cell r="K41" t="str">
            <v>n/a</v>
          </cell>
          <cell r="L41" t="str">
            <v>n/a</v>
          </cell>
          <cell r="M41" t="str">
            <v>n/a</v>
          </cell>
          <cell r="N41" t="str">
            <v>n/a</v>
          </cell>
          <cell r="O41" t="str">
            <v>n/a</v>
          </cell>
          <cell r="P41" t="str">
            <v>n/a</v>
          </cell>
          <cell r="Q41" t="str">
            <v>n/a</v>
          </cell>
          <cell r="R41" t="str">
            <v>n/a</v>
          </cell>
          <cell r="S41" t="str">
            <v>n/a</v>
          </cell>
          <cell r="T41" t="str">
            <v>n/a</v>
          </cell>
          <cell r="U41" t="str">
            <v>n/a</v>
          </cell>
          <cell r="V41" t="str">
            <v>n/a</v>
          </cell>
          <cell r="W41" t="str">
            <v>n/a</v>
          </cell>
          <cell r="X41" t="str">
            <v>n/a</v>
          </cell>
          <cell r="Y41" t="str">
            <v>n/a</v>
          </cell>
          <cell r="Z41">
            <v>36.578000000000003</v>
          </cell>
          <cell r="AA41">
            <v>38.610999999999997</v>
          </cell>
          <cell r="AB41">
            <v>40.784999999999997</v>
          </cell>
          <cell r="AC41">
            <v>39.996000000000002</v>
          </cell>
          <cell r="AD41">
            <v>41.034999999999997</v>
          </cell>
          <cell r="AE41">
            <v>37.47</v>
          </cell>
          <cell r="AF41">
            <v>33.311</v>
          </cell>
          <cell r="AG41">
            <v>27.552</v>
          </cell>
          <cell r="AH41">
            <v>24.783000000000001</v>
          </cell>
          <cell r="AI41">
            <v>27.233000000000001</v>
          </cell>
          <cell r="AJ41">
            <v>29.207000000000001</v>
          </cell>
          <cell r="AK41">
            <v>30.763999999999999</v>
          </cell>
          <cell r="AL41">
            <v>32.39</v>
          </cell>
          <cell r="AM41">
            <v>33.155999999999999</v>
          </cell>
          <cell r="AN41">
            <v>34.134</v>
          </cell>
          <cell r="AO41">
            <v>35.276000000000003</v>
          </cell>
          <cell r="AP41">
            <v>36.439</v>
          </cell>
          <cell r="AQ41">
            <v>37.545000000000002</v>
          </cell>
          <cell r="AR41">
            <v>33.943750000000001</v>
          </cell>
        </row>
        <row r="42">
          <cell r="A42" t="str">
            <v>Côte d'Ivoire</v>
          </cell>
          <cell r="B42" t="str">
            <v>General government gross debt</v>
          </cell>
          <cell r="C42" t="str">
            <v>Percent of GDP</v>
          </cell>
          <cell r="E42" t="str">
            <v>See notes for:  General government gross debt (National currency).</v>
          </cell>
          <cell r="F42" t="str">
            <v>n/a</v>
          </cell>
          <cell r="G42" t="str">
            <v>n/a</v>
          </cell>
          <cell r="H42" t="str">
            <v>n/a</v>
          </cell>
          <cell r="I42" t="str">
            <v>n/a</v>
          </cell>
          <cell r="J42" t="str">
            <v>n/a</v>
          </cell>
          <cell r="K42" t="str">
            <v>n/a</v>
          </cell>
          <cell r="L42" t="str">
            <v>n/a</v>
          </cell>
          <cell r="M42" t="str">
            <v>n/a</v>
          </cell>
          <cell r="N42" t="str">
            <v>n/a</v>
          </cell>
          <cell r="O42" t="str">
            <v>n/a</v>
          </cell>
          <cell r="P42" t="str">
            <v>n/a</v>
          </cell>
          <cell r="Q42" t="str">
            <v>n/a</v>
          </cell>
          <cell r="R42" t="str">
            <v>n/a</v>
          </cell>
          <cell r="S42" t="str">
            <v>n/a</v>
          </cell>
          <cell r="T42" t="str">
            <v>n/a</v>
          </cell>
          <cell r="U42" t="str">
            <v>n/a</v>
          </cell>
          <cell r="V42" t="str">
            <v>n/a</v>
          </cell>
          <cell r="W42">
            <v>121.05800000000001</v>
          </cell>
          <cell r="X42">
            <v>106.64400000000001</v>
          </cell>
          <cell r="Y42">
            <v>110.58799999999999</v>
          </cell>
          <cell r="Z42">
            <v>109.46</v>
          </cell>
          <cell r="AA42">
            <v>96.793000000000006</v>
          </cell>
          <cell r="AB42">
            <v>93.578000000000003</v>
          </cell>
          <cell r="AC42">
            <v>90.438999999999993</v>
          </cell>
          <cell r="AD42">
            <v>84.900999999999996</v>
          </cell>
          <cell r="AE42">
            <v>86.281999999999996</v>
          </cell>
          <cell r="AF42">
            <v>84.242000000000004</v>
          </cell>
          <cell r="AG42">
            <v>75.635999999999996</v>
          </cell>
          <cell r="AH42">
            <v>75.281999999999996</v>
          </cell>
          <cell r="AI42">
            <v>66.48</v>
          </cell>
          <cell r="AJ42">
            <v>66.433000000000007</v>
          </cell>
          <cell r="AK42">
            <v>90.525000000000006</v>
          </cell>
          <cell r="AL42">
            <v>62.591000000000001</v>
          </cell>
          <cell r="AM42">
            <v>62.277000000000001</v>
          </cell>
          <cell r="AN42">
            <v>61.567</v>
          </cell>
          <cell r="AO42">
            <v>58.040999999999997</v>
          </cell>
          <cell r="AP42">
            <v>54.276000000000003</v>
          </cell>
          <cell r="AQ42">
            <v>51.017000000000003</v>
          </cell>
          <cell r="AR42">
            <v>90.556066666666666</v>
          </cell>
        </row>
        <row r="43">
          <cell r="A43" t="str">
            <v>Croatia</v>
          </cell>
          <cell r="B43" t="str">
            <v>General government gross debt</v>
          </cell>
          <cell r="C43" t="str">
            <v>Percent of GDP</v>
          </cell>
          <cell r="E43" t="str">
            <v>See notes for:  General government gross debt (National currency).</v>
          </cell>
          <cell r="F43" t="str">
            <v>n/a</v>
          </cell>
          <cell r="G43" t="str">
            <v>n/a</v>
          </cell>
          <cell r="H43" t="str">
            <v>n/a</v>
          </cell>
          <cell r="I43" t="str">
            <v>n/a</v>
          </cell>
          <cell r="J43" t="str">
            <v>n/a</v>
          </cell>
          <cell r="K43" t="str">
            <v>n/a</v>
          </cell>
          <cell r="L43" t="str">
            <v>n/a</v>
          </cell>
          <cell r="M43" t="str">
            <v>n/a</v>
          </cell>
          <cell r="N43" t="str">
            <v>n/a</v>
          </cell>
          <cell r="O43" t="str">
            <v>n/a</v>
          </cell>
          <cell r="P43" t="str">
            <v>n/a</v>
          </cell>
          <cell r="Q43" t="str">
            <v>n/a</v>
          </cell>
          <cell r="R43" t="str">
            <v>n/a</v>
          </cell>
          <cell r="S43" t="str">
            <v>n/a</v>
          </cell>
          <cell r="T43" t="str">
            <v>n/a</v>
          </cell>
          <cell r="U43" t="str">
            <v>n/a</v>
          </cell>
          <cell r="V43" t="str">
            <v>n/a</v>
          </cell>
          <cell r="W43" t="str">
            <v>n/a</v>
          </cell>
          <cell r="X43" t="str">
            <v>n/a</v>
          </cell>
          <cell r="Y43" t="str">
            <v>n/a</v>
          </cell>
          <cell r="Z43" t="str">
            <v>n/a</v>
          </cell>
          <cell r="AA43" t="str">
            <v>n/a</v>
          </cell>
          <cell r="AB43">
            <v>34.773000000000003</v>
          </cell>
          <cell r="AC43">
            <v>35.432000000000002</v>
          </cell>
          <cell r="AD43">
            <v>37.637999999999998</v>
          </cell>
          <cell r="AE43">
            <v>38.154000000000003</v>
          </cell>
          <cell r="AF43">
            <v>35.402000000000001</v>
          </cell>
          <cell r="AG43">
            <v>32.880000000000003</v>
          </cell>
          <cell r="AH43">
            <v>29.164999999999999</v>
          </cell>
          <cell r="AI43">
            <v>35.124000000000002</v>
          </cell>
          <cell r="AJ43">
            <v>41.249000000000002</v>
          </cell>
          <cell r="AK43">
            <v>45.570999999999998</v>
          </cell>
          <cell r="AL43">
            <v>52.750999999999998</v>
          </cell>
          <cell r="AM43">
            <v>55.707999999999998</v>
          </cell>
          <cell r="AN43">
            <v>58.317</v>
          </cell>
          <cell r="AO43">
            <v>60.366</v>
          </cell>
          <cell r="AP43">
            <v>61.92</v>
          </cell>
          <cell r="AQ43">
            <v>63.069000000000003</v>
          </cell>
          <cell r="AR43">
            <v>36.538800000000002</v>
          </cell>
        </row>
        <row r="44">
          <cell r="A44" t="str">
            <v>Cyprus</v>
          </cell>
          <cell r="B44" t="str">
            <v>General government gross debt</v>
          </cell>
          <cell r="C44" t="str">
            <v>Percent of GDP</v>
          </cell>
          <cell r="E44" t="str">
            <v>See notes for:  General government gross debt (National currency).</v>
          </cell>
          <cell r="F44" t="str">
            <v>n/a</v>
          </cell>
          <cell r="G44" t="str">
            <v>n/a</v>
          </cell>
          <cell r="H44" t="str">
            <v>n/a</v>
          </cell>
          <cell r="I44" t="str">
            <v>n/a</v>
          </cell>
          <cell r="J44" t="str">
            <v>n/a</v>
          </cell>
          <cell r="K44" t="str">
            <v>n/a</v>
          </cell>
          <cell r="L44" t="str">
            <v>n/a</v>
          </cell>
          <cell r="M44" t="str">
            <v>n/a</v>
          </cell>
          <cell r="N44" t="str">
            <v>n/a</v>
          </cell>
          <cell r="O44" t="str">
            <v>n/a</v>
          </cell>
          <cell r="P44" t="str">
            <v>n/a</v>
          </cell>
          <cell r="Q44" t="str">
            <v>n/a</v>
          </cell>
          <cell r="R44" t="str">
            <v>n/a</v>
          </cell>
          <cell r="S44" t="str">
            <v>n/a</v>
          </cell>
          <cell r="T44" t="str">
            <v>n/a</v>
          </cell>
          <cell r="U44">
            <v>49.673000000000002</v>
          </cell>
          <cell r="V44">
            <v>52.393999999999998</v>
          </cell>
          <cell r="W44">
            <v>57.167999999999999</v>
          </cell>
          <cell r="X44">
            <v>62.606000000000002</v>
          </cell>
          <cell r="Y44">
            <v>63.344999999999999</v>
          </cell>
          <cell r="Z44">
            <v>59.588999999999999</v>
          </cell>
          <cell r="AA44">
            <v>61.176000000000002</v>
          </cell>
          <cell r="AB44">
            <v>65.149000000000001</v>
          </cell>
          <cell r="AC44">
            <v>69.715999999999994</v>
          </cell>
          <cell r="AD44">
            <v>70.933999999999997</v>
          </cell>
          <cell r="AE44">
            <v>69.39</v>
          </cell>
          <cell r="AF44">
            <v>64.650999999999996</v>
          </cell>
          <cell r="AG44">
            <v>58.506999999999998</v>
          </cell>
          <cell r="AH44">
            <v>48.649000000000001</v>
          </cell>
          <cell r="AI44">
            <v>58.304000000000002</v>
          </cell>
          <cell r="AJ44">
            <v>61.261000000000003</v>
          </cell>
          <cell r="AK44">
            <v>71.843000000000004</v>
          </cell>
          <cell r="AL44">
            <v>74.33</v>
          </cell>
          <cell r="AM44">
            <v>75.236000000000004</v>
          </cell>
          <cell r="AN44">
            <v>72.936999999999998</v>
          </cell>
          <cell r="AO44">
            <v>69.878</v>
          </cell>
          <cell r="AP44">
            <v>66.658000000000001</v>
          </cell>
          <cell r="AQ44">
            <v>63.369</v>
          </cell>
          <cell r="AR44">
            <v>61.43264705882352</v>
          </cell>
        </row>
        <row r="45">
          <cell r="A45" t="str">
            <v>Czech Republic</v>
          </cell>
          <cell r="B45" t="str">
            <v>General government gross debt</v>
          </cell>
          <cell r="C45" t="str">
            <v>Percent of GDP</v>
          </cell>
          <cell r="E45" t="str">
            <v>See notes for:  General government gross debt (National currency).</v>
          </cell>
          <cell r="F45" t="str">
            <v>n/a</v>
          </cell>
          <cell r="G45" t="str">
            <v>n/a</v>
          </cell>
          <cell r="H45" t="str">
            <v>n/a</v>
          </cell>
          <cell r="I45" t="str">
            <v>n/a</v>
          </cell>
          <cell r="J45" t="str">
            <v>n/a</v>
          </cell>
          <cell r="K45" t="str">
            <v>n/a</v>
          </cell>
          <cell r="L45" t="str">
            <v>n/a</v>
          </cell>
          <cell r="M45" t="str">
            <v>n/a</v>
          </cell>
          <cell r="N45" t="str">
            <v>n/a</v>
          </cell>
          <cell r="O45" t="str">
            <v>n/a</v>
          </cell>
          <cell r="P45" t="str">
            <v>n/a</v>
          </cell>
          <cell r="Q45" t="str">
            <v>n/a</v>
          </cell>
          <cell r="R45" t="str">
            <v>n/a</v>
          </cell>
          <cell r="S45" t="str">
            <v>n/a</v>
          </cell>
          <cell r="T45" t="str">
            <v>n/a</v>
          </cell>
          <cell r="U45">
            <v>13.992000000000001</v>
          </cell>
          <cell r="V45">
            <v>11.927</v>
          </cell>
          <cell r="W45">
            <v>12.584</v>
          </cell>
          <cell r="X45">
            <v>14.48</v>
          </cell>
          <cell r="Y45">
            <v>15.827</v>
          </cell>
          <cell r="Z45">
            <v>17.797000000000001</v>
          </cell>
          <cell r="AA45">
            <v>23.887</v>
          </cell>
          <cell r="AB45">
            <v>27.065000000000001</v>
          </cell>
          <cell r="AC45">
            <v>28.579000000000001</v>
          </cell>
          <cell r="AD45">
            <v>28.943000000000001</v>
          </cell>
          <cell r="AE45">
            <v>28.414000000000001</v>
          </cell>
          <cell r="AF45">
            <v>28.28</v>
          </cell>
          <cell r="AG45">
            <v>27.952999999999999</v>
          </cell>
          <cell r="AH45">
            <v>28.710999999999999</v>
          </cell>
          <cell r="AI45">
            <v>34.292999999999999</v>
          </cell>
          <cell r="AJ45">
            <v>37.552999999999997</v>
          </cell>
          <cell r="AK45">
            <v>41.462000000000003</v>
          </cell>
          <cell r="AL45">
            <v>43.918999999999997</v>
          </cell>
          <cell r="AM45">
            <v>45.43</v>
          </cell>
          <cell r="AN45">
            <v>46.234999999999999</v>
          </cell>
          <cell r="AO45">
            <v>46.622</v>
          </cell>
          <cell r="AP45">
            <v>46.863</v>
          </cell>
          <cell r="AQ45">
            <v>47.058</v>
          </cell>
          <cell r="AR45">
            <v>24.808647058823531</v>
          </cell>
        </row>
        <row r="46">
          <cell r="A46" t="str">
            <v>Denmark</v>
          </cell>
          <cell r="B46" t="str">
            <v>General government gross debt</v>
          </cell>
          <cell r="C46" t="str">
            <v>Percent of GDP</v>
          </cell>
          <cell r="E46" t="str">
            <v>See notes for:  General government gross debt (National currency).</v>
          </cell>
          <cell r="F46" t="str">
            <v>n/a</v>
          </cell>
          <cell r="G46" t="str">
            <v>n/a</v>
          </cell>
          <cell r="H46" t="str">
            <v>n/a</v>
          </cell>
          <cell r="I46" t="str">
            <v>n/a</v>
          </cell>
          <cell r="J46" t="str">
            <v>n/a</v>
          </cell>
          <cell r="K46" t="str">
            <v>n/a</v>
          </cell>
          <cell r="L46" t="str">
            <v>n/a</v>
          </cell>
          <cell r="M46" t="str">
            <v>n/a</v>
          </cell>
          <cell r="N46" t="str">
            <v>n/a</v>
          </cell>
          <cell r="O46" t="str">
            <v>n/a</v>
          </cell>
          <cell r="P46" t="str">
            <v>n/a</v>
          </cell>
          <cell r="Q46" t="str">
            <v>n/a</v>
          </cell>
          <cell r="R46" t="str">
            <v>n/a</v>
          </cell>
          <cell r="S46" t="str">
            <v>n/a</v>
          </cell>
          <cell r="T46" t="str">
            <v>n/a</v>
          </cell>
          <cell r="U46" t="str">
            <v>n/a</v>
          </cell>
          <cell r="V46" t="str">
            <v>n/a</v>
          </cell>
          <cell r="W46" t="str">
            <v>n/a</v>
          </cell>
          <cell r="X46">
            <v>72.402000000000001</v>
          </cell>
          <cell r="Y46">
            <v>67.055000000000007</v>
          </cell>
          <cell r="Z46">
            <v>60.4</v>
          </cell>
          <cell r="AA46">
            <v>58.386000000000003</v>
          </cell>
          <cell r="AB46">
            <v>58.25</v>
          </cell>
          <cell r="AC46">
            <v>56.646999999999998</v>
          </cell>
          <cell r="AD46">
            <v>53.598999999999997</v>
          </cell>
          <cell r="AE46">
            <v>45.359000000000002</v>
          </cell>
          <cell r="AF46">
            <v>41.021999999999998</v>
          </cell>
          <cell r="AG46">
            <v>34.064</v>
          </cell>
          <cell r="AH46">
            <v>41.878</v>
          </cell>
          <cell r="AI46">
            <v>41.485999999999997</v>
          </cell>
          <cell r="AJ46">
            <v>43.356000000000002</v>
          </cell>
          <cell r="AK46">
            <v>46.427</v>
          </cell>
          <cell r="AL46">
            <v>51.331000000000003</v>
          </cell>
          <cell r="AM46">
            <v>52.154000000000003</v>
          </cell>
          <cell r="AN46">
            <v>51.43</v>
          </cell>
          <cell r="AO46">
            <v>50.298000000000002</v>
          </cell>
          <cell r="AP46">
            <v>48.588000000000001</v>
          </cell>
          <cell r="AQ46">
            <v>46.091000000000001</v>
          </cell>
          <cell r="AR46">
            <v>51.452214285714284</v>
          </cell>
        </row>
        <row r="47">
          <cell r="A47" t="str">
            <v>Djibouti</v>
          </cell>
          <cell r="B47" t="str">
            <v>General government gross debt</v>
          </cell>
          <cell r="C47" t="str">
            <v>Percent of GDP</v>
          </cell>
          <cell r="E47" t="str">
            <v>See notes for:  General government gross debt (National currency).</v>
          </cell>
          <cell r="F47" t="str">
            <v>n/a</v>
          </cell>
          <cell r="G47" t="str">
            <v>n/a</v>
          </cell>
          <cell r="H47" t="str">
            <v>n/a</v>
          </cell>
          <cell r="I47" t="str">
            <v>n/a</v>
          </cell>
          <cell r="J47" t="str">
            <v>n/a</v>
          </cell>
          <cell r="K47" t="str">
            <v>n/a</v>
          </cell>
          <cell r="L47" t="str">
            <v>n/a</v>
          </cell>
          <cell r="M47" t="str">
            <v>n/a</v>
          </cell>
          <cell r="N47" t="str">
            <v>n/a</v>
          </cell>
          <cell r="O47" t="str">
            <v>n/a</v>
          </cell>
          <cell r="P47" t="str">
            <v>n/a</v>
          </cell>
          <cell r="Q47" t="str">
            <v>n/a</v>
          </cell>
          <cell r="R47" t="str">
            <v>n/a</v>
          </cell>
          <cell r="S47" t="str">
            <v>n/a</v>
          </cell>
          <cell r="T47" t="str">
            <v>n/a</v>
          </cell>
          <cell r="U47" t="str">
            <v>n/a</v>
          </cell>
          <cell r="V47" t="str">
            <v>n/a</v>
          </cell>
          <cell r="W47" t="str">
            <v>n/a</v>
          </cell>
          <cell r="X47" t="str">
            <v>n/a</v>
          </cell>
          <cell r="Y47" t="str">
            <v>n/a</v>
          </cell>
          <cell r="Z47" t="str">
            <v>n/a</v>
          </cell>
          <cell r="AA47" t="str">
            <v>n/a</v>
          </cell>
          <cell r="AB47" t="str">
            <v>n/a</v>
          </cell>
          <cell r="AC47">
            <v>66.084000000000003</v>
          </cell>
          <cell r="AD47">
            <v>67.847999999999999</v>
          </cell>
          <cell r="AE47">
            <v>62.006999999999998</v>
          </cell>
          <cell r="AF47">
            <v>56.817</v>
          </cell>
          <cell r="AG47">
            <v>63.64</v>
          </cell>
          <cell r="AH47">
            <v>60.171999999999997</v>
          </cell>
          <cell r="AI47">
            <v>59.777999999999999</v>
          </cell>
          <cell r="AJ47">
            <v>56.143000000000001</v>
          </cell>
          <cell r="AK47">
            <v>55.456000000000003</v>
          </cell>
          <cell r="AL47">
            <v>52.817999999999998</v>
          </cell>
          <cell r="AM47">
            <v>53.512999999999998</v>
          </cell>
          <cell r="AN47">
            <v>52.968000000000004</v>
          </cell>
          <cell r="AO47">
            <v>52.277000000000001</v>
          </cell>
          <cell r="AP47">
            <v>51.558</v>
          </cell>
          <cell r="AQ47">
            <v>49.213000000000001</v>
          </cell>
          <cell r="AR47">
            <v>60.882777777777783</v>
          </cell>
        </row>
        <row r="48">
          <cell r="A48" t="str">
            <v>Dominica</v>
          </cell>
          <cell r="B48" t="str">
            <v>General government gross debt</v>
          </cell>
          <cell r="C48" t="str">
            <v>Percent of GDP</v>
          </cell>
          <cell r="E48" t="str">
            <v>See notes for:  General government gross debt (National currency).</v>
          </cell>
          <cell r="F48" t="str">
            <v>n/a</v>
          </cell>
          <cell r="G48" t="str">
            <v>n/a</v>
          </cell>
          <cell r="H48" t="str">
            <v>n/a</v>
          </cell>
          <cell r="I48" t="str">
            <v>n/a</v>
          </cell>
          <cell r="J48" t="str">
            <v>n/a</v>
          </cell>
          <cell r="K48" t="str">
            <v>n/a</v>
          </cell>
          <cell r="L48" t="str">
            <v>n/a</v>
          </cell>
          <cell r="M48" t="str">
            <v>n/a</v>
          </cell>
          <cell r="N48" t="str">
            <v>n/a</v>
          </cell>
          <cell r="O48" t="str">
            <v>n/a</v>
          </cell>
          <cell r="P48">
            <v>55.124000000000002</v>
          </cell>
          <cell r="Q48">
            <v>58.054000000000002</v>
          </cell>
          <cell r="R48">
            <v>55.24</v>
          </cell>
          <cell r="S48">
            <v>54.869</v>
          </cell>
          <cell r="T48">
            <v>57.951999999999998</v>
          </cell>
          <cell r="U48">
            <v>59.631999999999998</v>
          </cell>
          <cell r="V48">
            <v>55.585999999999999</v>
          </cell>
          <cell r="W48">
            <v>49.588000000000001</v>
          </cell>
          <cell r="X48">
            <v>58.473999999999997</v>
          </cell>
          <cell r="Y48">
            <v>63.817</v>
          </cell>
          <cell r="Z48">
            <v>70.781999999999996</v>
          </cell>
          <cell r="AA48">
            <v>100.827</v>
          </cell>
          <cell r="AB48">
            <v>99.159000000000006</v>
          </cell>
          <cell r="AC48">
            <v>95.290999999999997</v>
          </cell>
          <cell r="AD48">
            <v>86.507000000000005</v>
          </cell>
          <cell r="AE48">
            <v>82.578000000000003</v>
          </cell>
          <cell r="AF48">
            <v>77.855000000000004</v>
          </cell>
          <cell r="AG48">
            <v>71.653999999999996</v>
          </cell>
          <cell r="AH48">
            <v>64.620999999999995</v>
          </cell>
          <cell r="AI48">
            <v>64.460999999999999</v>
          </cell>
          <cell r="AJ48">
            <v>69.274000000000001</v>
          </cell>
          <cell r="AK48">
            <v>69.876999999999995</v>
          </cell>
          <cell r="AL48">
            <v>70.738</v>
          </cell>
          <cell r="AM48">
            <v>70.474000000000004</v>
          </cell>
          <cell r="AN48">
            <v>67.641000000000005</v>
          </cell>
          <cell r="AO48">
            <v>64.831000000000003</v>
          </cell>
          <cell r="AP48">
            <v>62.228999999999999</v>
          </cell>
          <cell r="AQ48">
            <v>59.722999999999999</v>
          </cell>
          <cell r="AR48">
            <v>69.14645454545456</v>
          </cell>
        </row>
        <row r="49">
          <cell r="A49" t="str">
            <v>Dominican Republic</v>
          </cell>
          <cell r="B49" t="str">
            <v>General government gross debt</v>
          </cell>
          <cell r="C49" t="str">
            <v>Percent of GDP</v>
          </cell>
          <cell r="E49" t="str">
            <v>See notes for:  General government gross debt (National currency).</v>
          </cell>
          <cell r="F49" t="str">
            <v>n/a</v>
          </cell>
          <cell r="G49" t="str">
            <v>n/a</v>
          </cell>
          <cell r="H49" t="str">
            <v>n/a</v>
          </cell>
          <cell r="I49" t="str">
            <v>n/a</v>
          </cell>
          <cell r="J49" t="str">
            <v>n/a</v>
          </cell>
          <cell r="K49" t="str">
            <v>n/a</v>
          </cell>
          <cell r="L49" t="str">
            <v>n/a</v>
          </cell>
          <cell r="M49" t="str">
            <v>n/a</v>
          </cell>
          <cell r="N49" t="str">
            <v>n/a</v>
          </cell>
          <cell r="O49" t="str">
            <v>n/a</v>
          </cell>
          <cell r="P49" t="str">
            <v>n/a</v>
          </cell>
          <cell r="Q49" t="str">
            <v>n/a</v>
          </cell>
          <cell r="R49" t="str">
            <v>n/a</v>
          </cell>
          <cell r="S49" t="str">
            <v>n/a</v>
          </cell>
          <cell r="T49" t="str">
            <v>n/a</v>
          </cell>
          <cell r="U49" t="str">
            <v>n/a</v>
          </cell>
          <cell r="V49" t="str">
            <v>n/a</v>
          </cell>
          <cell r="W49">
            <v>14.148</v>
          </cell>
          <cell r="X49">
            <v>13.561999999999999</v>
          </cell>
          <cell r="Y49">
            <v>20.27</v>
          </cell>
          <cell r="Z49">
            <v>20.713000000000001</v>
          </cell>
          <cell r="AA49">
            <v>20.12</v>
          </cell>
          <cell r="AB49">
            <v>23.452999999999999</v>
          </cell>
          <cell r="AC49">
            <v>42.491999999999997</v>
          </cell>
          <cell r="AD49">
            <v>26.850999999999999</v>
          </cell>
          <cell r="AE49">
            <v>28.803000000000001</v>
          </cell>
          <cell r="AF49">
            <v>25.385000000000002</v>
          </cell>
          <cell r="AG49">
            <v>22.797999999999998</v>
          </cell>
          <cell r="AH49">
            <v>24.669</v>
          </cell>
          <cell r="AI49">
            <v>28.391999999999999</v>
          </cell>
          <cell r="AJ49">
            <v>28.702999999999999</v>
          </cell>
          <cell r="AK49">
            <v>29.263999999999999</v>
          </cell>
          <cell r="AL49">
            <v>29.89</v>
          </cell>
          <cell r="AM49">
            <v>30.483000000000001</v>
          </cell>
          <cell r="AN49">
            <v>30.509</v>
          </cell>
          <cell r="AO49">
            <v>30.594999999999999</v>
          </cell>
          <cell r="AP49">
            <v>30.731000000000002</v>
          </cell>
          <cell r="AQ49">
            <v>30.907</v>
          </cell>
          <cell r="AR49">
            <v>24.641533333333328</v>
          </cell>
        </row>
        <row r="50">
          <cell r="A50" t="str">
            <v>Ecuador</v>
          </cell>
          <cell r="B50" t="str">
            <v>General government gross debt</v>
          </cell>
          <cell r="C50" t="str">
            <v>Percent of GDP</v>
          </cell>
          <cell r="E50" t="str">
            <v>See notes for:  General government gross debt (National currency).</v>
          </cell>
          <cell r="F50" t="str">
            <v>n/a</v>
          </cell>
          <cell r="G50" t="str">
            <v>n/a</v>
          </cell>
          <cell r="H50" t="str">
            <v>n/a</v>
          </cell>
          <cell r="I50" t="str">
            <v>n/a</v>
          </cell>
          <cell r="J50" t="str">
            <v>n/a</v>
          </cell>
          <cell r="K50" t="str">
            <v>n/a</v>
          </cell>
          <cell r="L50" t="str">
            <v>n/a</v>
          </cell>
          <cell r="M50" t="str">
            <v>n/a</v>
          </cell>
          <cell r="N50" t="str">
            <v>n/a</v>
          </cell>
          <cell r="O50" t="str">
            <v>n/a</v>
          </cell>
          <cell r="P50" t="str">
            <v>n/a</v>
          </cell>
          <cell r="Q50" t="str">
            <v>n/a</v>
          </cell>
          <cell r="R50" t="str">
            <v>n/a</v>
          </cell>
          <cell r="S50" t="str">
            <v>n/a</v>
          </cell>
          <cell r="T50" t="str">
            <v>n/a</v>
          </cell>
          <cell r="U50" t="str">
            <v>n/a</v>
          </cell>
          <cell r="V50" t="str">
            <v>n/a</v>
          </cell>
          <cell r="W50" t="str">
            <v>n/a</v>
          </cell>
          <cell r="X50" t="str">
            <v>n/a</v>
          </cell>
          <cell r="Y50" t="str">
            <v>n/a</v>
          </cell>
          <cell r="Z50" t="str">
            <v>n/a</v>
          </cell>
          <cell r="AA50">
            <v>65.72</v>
          </cell>
          <cell r="AB50">
            <v>54.094000000000001</v>
          </cell>
          <cell r="AC50">
            <v>47.795000000000002</v>
          </cell>
          <cell r="AD50">
            <v>40.465000000000003</v>
          </cell>
          <cell r="AE50">
            <v>35.220999999999997</v>
          </cell>
          <cell r="AF50">
            <v>28.457999999999998</v>
          </cell>
          <cell r="AG50">
            <v>26.687999999999999</v>
          </cell>
          <cell r="AH50">
            <v>21.146999999999998</v>
          </cell>
          <cell r="AI50">
            <v>15.67</v>
          </cell>
          <cell r="AJ50">
            <v>16.108000000000001</v>
          </cell>
          <cell r="AK50">
            <v>17.975999999999999</v>
          </cell>
          <cell r="AL50">
            <v>18.298999999999999</v>
          </cell>
          <cell r="AM50">
            <v>18.117000000000001</v>
          </cell>
          <cell r="AN50">
            <v>18.594000000000001</v>
          </cell>
          <cell r="AO50">
            <v>19.655999999999999</v>
          </cell>
          <cell r="AP50">
            <v>21.05</v>
          </cell>
          <cell r="AQ50">
            <v>22.376999999999999</v>
          </cell>
          <cell r="AR50">
            <v>33.576545454545453</v>
          </cell>
        </row>
        <row r="51">
          <cell r="A51" t="str">
            <v>Egypt</v>
          </cell>
          <cell r="B51" t="str">
            <v>General government gross debt</v>
          </cell>
          <cell r="C51" t="str">
            <v>Percent of GDP</v>
          </cell>
          <cell r="E51" t="str">
            <v>See notes for:  General government gross debt (National currency).</v>
          </cell>
          <cell r="F51" t="str">
            <v>n/a</v>
          </cell>
          <cell r="G51" t="str">
            <v>n/a</v>
          </cell>
          <cell r="H51" t="str">
            <v>n/a</v>
          </cell>
          <cell r="I51" t="str">
            <v>n/a</v>
          </cell>
          <cell r="J51" t="str">
            <v>n/a</v>
          </cell>
          <cell r="K51" t="str">
            <v>n/a</v>
          </cell>
          <cell r="L51" t="str">
            <v>n/a</v>
          </cell>
          <cell r="M51" t="str">
            <v>n/a</v>
          </cell>
          <cell r="N51" t="str">
            <v>n/a</v>
          </cell>
          <cell r="O51" t="str">
            <v>n/a</v>
          </cell>
          <cell r="P51" t="str">
            <v>n/a</v>
          </cell>
          <cell r="Q51" t="str">
            <v>n/a</v>
          </cell>
          <cell r="R51" t="str">
            <v>n/a</v>
          </cell>
          <cell r="S51" t="str">
            <v>n/a</v>
          </cell>
          <cell r="T51" t="str">
            <v>n/a</v>
          </cell>
          <cell r="U51" t="str">
            <v>n/a</v>
          </cell>
          <cell r="V51" t="str">
            <v>n/a</v>
          </cell>
          <cell r="W51" t="str">
            <v>n/a</v>
          </cell>
          <cell r="X51" t="str">
            <v>n/a</v>
          </cell>
          <cell r="Y51" t="str">
            <v>n/a</v>
          </cell>
          <cell r="Z51" t="str">
            <v>n/a</v>
          </cell>
          <cell r="AA51" t="str">
            <v>n/a</v>
          </cell>
          <cell r="AB51">
            <v>90.44</v>
          </cell>
          <cell r="AC51">
            <v>102.291</v>
          </cell>
          <cell r="AD51">
            <v>101.45099999999999</v>
          </cell>
          <cell r="AE51">
            <v>103.292</v>
          </cell>
          <cell r="AF51">
            <v>90.346999999999994</v>
          </cell>
          <cell r="AG51">
            <v>80.192999999999998</v>
          </cell>
          <cell r="AH51">
            <v>70.197000000000003</v>
          </cell>
          <cell r="AI51">
            <v>73.025000000000006</v>
          </cell>
          <cell r="AJ51">
            <v>73.171999999999997</v>
          </cell>
          <cell r="AK51">
            <v>76.447999999999993</v>
          </cell>
          <cell r="AL51">
            <v>79.224000000000004</v>
          </cell>
          <cell r="AM51">
            <v>77.563999999999993</v>
          </cell>
          <cell r="AN51">
            <v>74.614999999999995</v>
          </cell>
          <cell r="AO51">
            <v>70.432000000000002</v>
          </cell>
          <cell r="AP51">
            <v>65.653000000000006</v>
          </cell>
          <cell r="AQ51">
            <v>60.38</v>
          </cell>
          <cell r="AR51">
            <v>86.085599999999999</v>
          </cell>
        </row>
        <row r="52">
          <cell r="A52" t="str">
            <v>El Salvador</v>
          </cell>
          <cell r="B52" t="str">
            <v>General government gross debt</v>
          </cell>
          <cell r="C52" t="str">
            <v>Percent of GDP</v>
          </cell>
          <cell r="E52" t="str">
            <v>See notes for:  General government gross debt (National currency).</v>
          </cell>
          <cell r="F52" t="str">
            <v>n/a</v>
          </cell>
          <cell r="G52" t="str">
            <v>n/a</v>
          </cell>
          <cell r="H52" t="str">
            <v>n/a</v>
          </cell>
          <cell r="I52" t="str">
            <v>n/a</v>
          </cell>
          <cell r="J52" t="str">
            <v>n/a</v>
          </cell>
          <cell r="K52" t="str">
            <v>n/a</v>
          </cell>
          <cell r="L52" t="str">
            <v>n/a</v>
          </cell>
          <cell r="M52" t="str">
            <v>n/a</v>
          </cell>
          <cell r="N52" t="str">
            <v>n/a</v>
          </cell>
          <cell r="O52" t="str">
            <v>n/a</v>
          </cell>
          <cell r="P52" t="str">
            <v>n/a</v>
          </cell>
          <cell r="Q52" t="str">
            <v>n/a</v>
          </cell>
          <cell r="R52">
            <v>44.326999999999998</v>
          </cell>
          <cell r="S52">
            <v>34.731000000000002</v>
          </cell>
          <cell r="T52">
            <v>32.598999999999997</v>
          </cell>
          <cell r="U52">
            <v>28.178000000000001</v>
          </cell>
          <cell r="V52">
            <v>28.684999999999999</v>
          </cell>
          <cell r="W52">
            <v>27.408999999999999</v>
          </cell>
          <cell r="X52">
            <v>24.495999999999999</v>
          </cell>
          <cell r="Y52">
            <v>25.372</v>
          </cell>
          <cell r="Z52">
            <v>26.521999999999998</v>
          </cell>
          <cell r="AA52">
            <v>32.389000000000003</v>
          </cell>
          <cell r="AB52">
            <v>37.079000000000001</v>
          </cell>
          <cell r="AC52">
            <v>38.994999999999997</v>
          </cell>
          <cell r="AD52">
            <v>39.405000000000001</v>
          </cell>
          <cell r="AE52">
            <v>38.548999999999999</v>
          </cell>
          <cell r="AF52">
            <v>39.098999999999997</v>
          </cell>
          <cell r="AG52">
            <v>38.030999999999999</v>
          </cell>
          <cell r="AH52">
            <v>39.253</v>
          </cell>
          <cell r="AI52">
            <v>48.213999999999999</v>
          </cell>
          <cell r="AJ52">
            <v>50.140999999999998</v>
          </cell>
          <cell r="AK52">
            <v>50.793999999999997</v>
          </cell>
          <cell r="AL52">
            <v>50.04</v>
          </cell>
          <cell r="AM52">
            <v>49.290999999999997</v>
          </cell>
          <cell r="AN52">
            <v>48.378</v>
          </cell>
          <cell r="AO52">
            <v>47.137</v>
          </cell>
          <cell r="AP52">
            <v>45.802</v>
          </cell>
          <cell r="AQ52">
            <v>44.518999999999998</v>
          </cell>
          <cell r="AR52">
            <v>36.2134</v>
          </cell>
        </row>
        <row r="53">
          <cell r="A53" t="str">
            <v>Equatorial Guinea</v>
          </cell>
          <cell r="B53" t="str">
            <v>General government gross debt</v>
          </cell>
          <cell r="C53" t="str">
            <v>Percent of GDP</v>
          </cell>
          <cell r="E53" t="str">
            <v>See notes for:  General government gross debt (National currency).</v>
          </cell>
          <cell r="F53">
            <v>147.68600000000001</v>
          </cell>
          <cell r="G53">
            <v>223.27099999999999</v>
          </cell>
          <cell r="H53">
            <v>263.26499999999999</v>
          </cell>
          <cell r="I53">
            <v>261.87200000000001</v>
          </cell>
          <cell r="J53">
            <v>260.50900000000001</v>
          </cell>
          <cell r="K53">
            <v>185.589</v>
          </cell>
          <cell r="L53">
            <v>153.98500000000001</v>
          </cell>
          <cell r="M53">
            <v>142.726</v>
          </cell>
          <cell r="N53">
            <v>156.04300000000001</v>
          </cell>
          <cell r="O53">
            <v>188.88900000000001</v>
          </cell>
          <cell r="P53">
            <v>158.56899999999999</v>
          </cell>
          <cell r="Q53">
            <v>171.154</v>
          </cell>
          <cell r="R53">
            <v>138.23400000000001</v>
          </cell>
          <cell r="S53">
            <v>154.096</v>
          </cell>
          <cell r="T53">
            <v>218.126</v>
          </cell>
          <cell r="U53">
            <v>138.239</v>
          </cell>
          <cell r="V53">
            <v>92.093999999999994</v>
          </cell>
          <cell r="W53">
            <v>46.722000000000001</v>
          </cell>
          <cell r="X53">
            <v>59.823</v>
          </cell>
          <cell r="Y53">
            <v>61.081000000000003</v>
          </cell>
          <cell r="Z53">
            <v>34.399000000000001</v>
          </cell>
          <cell r="AA53">
            <v>24.170999999999999</v>
          </cell>
          <cell r="AB53">
            <v>20.806999999999999</v>
          </cell>
          <cell r="AC53">
            <v>10.413</v>
          </cell>
          <cell r="AD53">
            <v>6.1639999999999997</v>
          </cell>
          <cell r="AE53">
            <v>2.9860000000000002</v>
          </cell>
          <cell r="AF53">
            <v>1.627</v>
          </cell>
          <cell r="AG53">
            <v>1.083</v>
          </cell>
          <cell r="AH53">
            <v>0.65300000000000002</v>
          </cell>
          <cell r="AI53">
            <v>5.0640000000000001</v>
          </cell>
          <cell r="AJ53">
            <v>7.5350000000000001</v>
          </cell>
          <cell r="AK53">
            <v>8.3529999999999998</v>
          </cell>
          <cell r="AL53">
            <v>9.6039999999999992</v>
          </cell>
          <cell r="AM53">
            <v>8.1630000000000003</v>
          </cell>
          <cell r="AN53">
            <v>6.6</v>
          </cell>
          <cell r="AO53">
            <v>4.5209999999999999</v>
          </cell>
          <cell r="AP53">
            <v>2.387</v>
          </cell>
          <cell r="AQ53">
            <v>0.69699999999999995</v>
          </cell>
          <cell r="AR53">
            <v>61.88150000000001</v>
          </cell>
        </row>
        <row r="54">
          <cell r="A54" t="str">
            <v>Eritrea</v>
          </cell>
          <cell r="B54" t="str">
            <v>General government gross debt</v>
          </cell>
          <cell r="C54" t="str">
            <v>Percent of GDP</v>
          </cell>
          <cell r="E54" t="str">
            <v>See notes for:  General government gross debt (National currency).</v>
          </cell>
          <cell r="F54" t="str">
            <v>n/a</v>
          </cell>
          <cell r="G54" t="str">
            <v>n/a</v>
          </cell>
          <cell r="H54" t="str">
            <v>n/a</v>
          </cell>
          <cell r="I54" t="str">
            <v>n/a</v>
          </cell>
          <cell r="J54" t="str">
            <v>n/a</v>
          </cell>
          <cell r="K54" t="str">
            <v>n/a</v>
          </cell>
          <cell r="L54" t="str">
            <v>n/a</v>
          </cell>
          <cell r="M54" t="str">
            <v>n/a</v>
          </cell>
          <cell r="N54" t="str">
            <v>n/a</v>
          </cell>
          <cell r="O54" t="str">
            <v>n/a</v>
          </cell>
          <cell r="P54" t="str">
            <v>n/a</v>
          </cell>
          <cell r="Q54" t="str">
            <v>n/a</v>
          </cell>
          <cell r="R54" t="str">
            <v>n/a</v>
          </cell>
          <cell r="S54" t="str">
            <v>n/a</v>
          </cell>
          <cell r="T54" t="str">
            <v>n/a</v>
          </cell>
          <cell r="U54" t="str">
            <v>n/a</v>
          </cell>
          <cell r="V54" t="str">
            <v>n/a</v>
          </cell>
          <cell r="W54" t="str">
            <v>n/a</v>
          </cell>
          <cell r="X54" t="str">
            <v>n/a</v>
          </cell>
          <cell r="Y54" t="str">
            <v>n/a</v>
          </cell>
          <cell r="Z54">
            <v>159.37899999999999</v>
          </cell>
          <cell r="AA54">
            <v>173.53800000000001</v>
          </cell>
          <cell r="AB54">
            <v>177.08199999999999</v>
          </cell>
          <cell r="AC54">
            <v>192.03</v>
          </cell>
          <cell r="AD54">
            <v>140.76499999999999</v>
          </cell>
          <cell r="AE54">
            <v>156.215</v>
          </cell>
          <cell r="AF54">
            <v>151.64400000000001</v>
          </cell>
          <cell r="AG54">
            <v>156.65600000000001</v>
          </cell>
          <cell r="AH54">
            <v>174.91499999999999</v>
          </cell>
          <cell r="AI54">
            <v>145.70099999999999</v>
          </cell>
          <cell r="AJ54">
            <v>144.761</v>
          </cell>
          <cell r="AK54">
            <v>133.82300000000001</v>
          </cell>
          <cell r="AL54">
            <v>125.836</v>
          </cell>
          <cell r="AM54">
            <v>123.735</v>
          </cell>
          <cell r="AN54">
            <v>123.01600000000001</v>
          </cell>
          <cell r="AO54">
            <v>126.145</v>
          </cell>
          <cell r="AP54">
            <v>126.069</v>
          </cell>
          <cell r="AQ54">
            <v>136.226</v>
          </cell>
          <cell r="AR54">
            <v>158.87575000000001</v>
          </cell>
        </row>
        <row r="55">
          <cell r="A55" t="str">
            <v>Estonia</v>
          </cell>
          <cell r="B55" t="str">
            <v>General government gross debt</v>
          </cell>
          <cell r="C55" t="str">
            <v>Percent of GDP</v>
          </cell>
          <cell r="E55" t="str">
            <v>See notes for:  General government gross debt (National currency).</v>
          </cell>
          <cell r="F55" t="str">
            <v>n/a</v>
          </cell>
          <cell r="G55" t="str">
            <v>n/a</v>
          </cell>
          <cell r="H55" t="str">
            <v>n/a</v>
          </cell>
          <cell r="I55" t="str">
            <v>n/a</v>
          </cell>
          <cell r="J55" t="str">
            <v>n/a</v>
          </cell>
          <cell r="K55" t="str">
            <v>n/a</v>
          </cell>
          <cell r="L55" t="str">
            <v>n/a</v>
          </cell>
          <cell r="M55" t="str">
            <v>n/a</v>
          </cell>
          <cell r="N55" t="str">
            <v>n/a</v>
          </cell>
          <cell r="O55" t="str">
            <v>n/a</v>
          </cell>
          <cell r="P55" t="str">
            <v>n/a</v>
          </cell>
          <cell r="Q55" t="str">
            <v>n/a</v>
          </cell>
          <cell r="R55" t="str">
            <v>n/a</v>
          </cell>
          <cell r="S55" t="str">
            <v>n/a</v>
          </cell>
          <cell r="T55" t="str">
            <v>n/a</v>
          </cell>
          <cell r="U55">
            <v>8.9570000000000007</v>
          </cell>
          <cell r="V55">
            <v>7.3860000000000001</v>
          </cell>
          <cell r="W55">
            <v>6.1559999999999997</v>
          </cell>
          <cell r="X55">
            <v>5.4710000000000001</v>
          </cell>
          <cell r="Y55">
            <v>5.9859999999999998</v>
          </cell>
          <cell r="Z55">
            <v>5.1230000000000002</v>
          </cell>
          <cell r="AA55">
            <v>4.7839999999999998</v>
          </cell>
          <cell r="AB55">
            <v>5.7290000000000001</v>
          </cell>
          <cell r="AC55">
            <v>5.6159999999999997</v>
          </cell>
          <cell r="AD55">
            <v>5.0250000000000004</v>
          </cell>
          <cell r="AE55">
            <v>4.5720000000000001</v>
          </cell>
          <cell r="AF55">
            <v>4.4109999999999996</v>
          </cell>
          <cell r="AG55">
            <v>3.6850000000000001</v>
          </cell>
          <cell r="AH55">
            <v>4.5229999999999997</v>
          </cell>
          <cell r="AI55">
            <v>7.1630000000000003</v>
          </cell>
          <cell r="AJ55">
            <v>6.6879999999999997</v>
          </cell>
          <cell r="AK55">
            <v>6.0430000000000001</v>
          </cell>
          <cell r="AL55">
            <v>5.694</v>
          </cell>
          <cell r="AM55">
            <v>5.3730000000000002</v>
          </cell>
          <cell r="AN55">
            <v>5.0730000000000004</v>
          </cell>
          <cell r="AO55">
            <v>4.7889999999999997</v>
          </cell>
          <cell r="AP55">
            <v>4.5140000000000002</v>
          </cell>
          <cell r="AQ55">
            <v>4.2560000000000002</v>
          </cell>
          <cell r="AR55">
            <v>5.7245882352941173</v>
          </cell>
        </row>
        <row r="56">
          <cell r="A56" t="str">
            <v>Ethiopia</v>
          </cell>
          <cell r="B56" t="str">
            <v>General government gross debt</v>
          </cell>
          <cell r="C56" t="str">
            <v>Percent of GDP</v>
          </cell>
          <cell r="E56" t="str">
            <v>See notes for:  General government gross debt (National currency).</v>
          </cell>
          <cell r="F56" t="str">
            <v>n/a</v>
          </cell>
          <cell r="G56" t="str">
            <v>n/a</v>
          </cell>
          <cell r="H56" t="str">
            <v>n/a</v>
          </cell>
          <cell r="I56" t="str">
            <v>n/a</v>
          </cell>
          <cell r="J56" t="str">
            <v>n/a</v>
          </cell>
          <cell r="K56" t="str">
            <v>n/a</v>
          </cell>
          <cell r="L56" t="str">
            <v>n/a</v>
          </cell>
          <cell r="M56" t="str">
            <v>n/a</v>
          </cell>
          <cell r="N56" t="str">
            <v>n/a</v>
          </cell>
          <cell r="O56" t="str">
            <v>n/a</v>
          </cell>
          <cell r="P56" t="str">
            <v>n/a</v>
          </cell>
          <cell r="Q56" t="str">
            <v>n/a</v>
          </cell>
          <cell r="R56">
            <v>88.870999999999995</v>
          </cell>
          <cell r="S56">
            <v>142.46299999999999</v>
          </cell>
          <cell r="T56">
            <v>156.815</v>
          </cell>
          <cell r="U56">
            <v>148.13900000000001</v>
          </cell>
          <cell r="V56">
            <v>134.21199999999999</v>
          </cell>
          <cell r="W56">
            <v>80.587000000000003</v>
          </cell>
          <cell r="X56">
            <v>89.513000000000005</v>
          </cell>
          <cell r="Y56">
            <v>98.094999999999999</v>
          </cell>
          <cell r="Z56">
            <v>97.445999999999998</v>
          </cell>
          <cell r="AA56">
            <v>99.497</v>
          </cell>
          <cell r="AB56">
            <v>115.792</v>
          </cell>
          <cell r="AC56">
            <v>115.33</v>
          </cell>
          <cell r="AD56">
            <v>105.702</v>
          </cell>
          <cell r="AE56">
            <v>78.977999999999994</v>
          </cell>
          <cell r="AF56">
            <v>66.825999999999993</v>
          </cell>
          <cell r="AG56">
            <v>38.249000000000002</v>
          </cell>
          <cell r="AH56">
            <v>32.969000000000001</v>
          </cell>
          <cell r="AI56">
            <v>32.192</v>
          </cell>
          <cell r="AJ56">
            <v>36.704999999999998</v>
          </cell>
          <cell r="AK56">
            <v>37.261000000000003</v>
          </cell>
          <cell r="AL56">
            <v>31.215</v>
          </cell>
          <cell r="AM56">
            <v>27.960999999999999</v>
          </cell>
          <cell r="AN56">
            <v>26.832000000000001</v>
          </cell>
          <cell r="AO56">
            <v>25.852</v>
          </cell>
          <cell r="AP56">
            <v>24.488</v>
          </cell>
          <cell r="AQ56">
            <v>23.146999999999998</v>
          </cell>
          <cell r="AR56">
            <v>89.7821</v>
          </cell>
        </row>
        <row r="57">
          <cell r="A57" t="str">
            <v>Fiji</v>
          </cell>
          <cell r="B57" t="str">
            <v>General government gross debt</v>
          </cell>
          <cell r="C57" t="str">
            <v>Percent of GDP</v>
          </cell>
          <cell r="E57" t="str">
            <v>See notes for:  General government gross debt (National currency).</v>
          </cell>
          <cell r="F57" t="str">
            <v>n/a</v>
          </cell>
          <cell r="G57" t="str">
            <v>n/a</v>
          </cell>
          <cell r="H57" t="str">
            <v>n/a</v>
          </cell>
          <cell r="I57" t="str">
            <v>n/a</v>
          </cell>
          <cell r="J57" t="str">
            <v>n/a</v>
          </cell>
          <cell r="K57" t="str">
            <v>n/a</v>
          </cell>
          <cell r="L57" t="str">
            <v>n/a</v>
          </cell>
          <cell r="M57" t="str">
            <v>n/a</v>
          </cell>
          <cell r="N57" t="str">
            <v>n/a</v>
          </cell>
          <cell r="O57" t="str">
            <v>n/a</v>
          </cell>
          <cell r="P57" t="str">
            <v>n/a</v>
          </cell>
          <cell r="Q57" t="str">
            <v>n/a</v>
          </cell>
          <cell r="R57">
            <v>35.801000000000002</v>
          </cell>
          <cell r="S57">
            <v>35.799999999999997</v>
          </cell>
          <cell r="T57">
            <v>35.9</v>
          </cell>
          <cell r="U57">
            <v>34.972000000000001</v>
          </cell>
          <cell r="V57">
            <v>52.12</v>
          </cell>
          <cell r="W57">
            <v>56.606999999999999</v>
          </cell>
          <cell r="X57">
            <v>38.881999999999998</v>
          </cell>
          <cell r="Y57">
            <v>35.994999999999997</v>
          </cell>
          <cell r="Z57">
            <v>39.097000000000001</v>
          </cell>
          <cell r="AA57">
            <v>43.475999999999999</v>
          </cell>
          <cell r="AB57">
            <v>45.978000000000002</v>
          </cell>
          <cell r="AC57">
            <v>47.581000000000003</v>
          </cell>
          <cell r="AD57">
            <v>47.225999999999999</v>
          </cell>
          <cell r="AE57">
            <v>47.646000000000001</v>
          </cell>
          <cell r="AF57">
            <v>53.127000000000002</v>
          </cell>
          <cell r="AG57">
            <v>49.875999999999998</v>
          </cell>
          <cell r="AH57">
            <v>50.466000000000001</v>
          </cell>
          <cell r="AI57">
            <v>55.920999999999999</v>
          </cell>
          <cell r="AJ57">
            <v>55.277999999999999</v>
          </cell>
          <cell r="AK57">
            <v>53.893999999999998</v>
          </cell>
          <cell r="AL57">
            <v>53.512999999999998</v>
          </cell>
          <cell r="AM57">
            <v>52.356000000000002</v>
          </cell>
          <cell r="AN57">
            <v>51.030999999999999</v>
          </cell>
          <cell r="AO57">
            <v>50.179000000000002</v>
          </cell>
          <cell r="AP57">
            <v>47.009</v>
          </cell>
          <cell r="AQ57">
            <v>46.194000000000003</v>
          </cell>
          <cell r="AR57">
            <v>45.782149999999994</v>
          </cell>
        </row>
        <row r="58">
          <cell r="A58" t="str">
            <v>Finland</v>
          </cell>
          <cell r="B58" t="str">
            <v>General government gross debt</v>
          </cell>
          <cell r="C58" t="str">
            <v>Percent of GDP</v>
          </cell>
          <cell r="E58" t="str">
            <v>See notes for:  General government gross debt (National currency).</v>
          </cell>
          <cell r="F58">
            <v>10.823</v>
          </cell>
          <cell r="G58">
            <v>11.477</v>
          </cell>
          <cell r="H58">
            <v>13.76</v>
          </cell>
          <cell r="I58">
            <v>15.308</v>
          </cell>
          <cell r="J58">
            <v>15.124000000000001</v>
          </cell>
          <cell r="K58">
            <v>15.803000000000001</v>
          </cell>
          <cell r="L58">
            <v>16.416</v>
          </cell>
          <cell r="M58">
            <v>17.622</v>
          </cell>
          <cell r="N58">
            <v>16.513999999999999</v>
          </cell>
          <cell r="O58">
            <v>14.275</v>
          </cell>
          <cell r="P58">
            <v>13.839</v>
          </cell>
          <cell r="Q58">
            <v>21.9</v>
          </cell>
          <cell r="R58">
            <v>39.360999999999997</v>
          </cell>
          <cell r="S58">
            <v>54.225999999999999</v>
          </cell>
          <cell r="T58">
            <v>56.531999999999996</v>
          </cell>
          <cell r="U58">
            <v>55.518000000000001</v>
          </cell>
          <cell r="V58">
            <v>55.722999999999999</v>
          </cell>
          <cell r="W58">
            <v>52.853999999999999</v>
          </cell>
          <cell r="X58">
            <v>47.619</v>
          </cell>
          <cell r="Y58">
            <v>45.664000000000001</v>
          </cell>
          <cell r="Z58">
            <v>43.792999999999999</v>
          </cell>
          <cell r="AA58">
            <v>42.46</v>
          </cell>
          <cell r="AB58">
            <v>41.468000000000004</v>
          </cell>
          <cell r="AC58">
            <v>44.511000000000003</v>
          </cell>
          <cell r="AD58">
            <v>44.387</v>
          </cell>
          <cell r="AE58">
            <v>41.703000000000003</v>
          </cell>
          <cell r="AF58">
            <v>39.631999999999998</v>
          </cell>
          <cell r="AG58">
            <v>35.158000000000001</v>
          </cell>
          <cell r="AH58">
            <v>33.942999999999998</v>
          </cell>
          <cell r="AI58">
            <v>43.472000000000001</v>
          </cell>
          <cell r="AJ58">
            <v>48.393999999999998</v>
          </cell>
          <cell r="AK58">
            <v>48.561999999999998</v>
          </cell>
          <cell r="AL58">
            <v>51.567999999999998</v>
          </cell>
          <cell r="AM58">
            <v>52.844999999999999</v>
          </cell>
          <cell r="AN58">
            <v>52.972000000000001</v>
          </cell>
          <cell r="AO58">
            <v>53.771000000000001</v>
          </cell>
          <cell r="AP58">
            <v>54.213999999999999</v>
          </cell>
          <cell r="AQ58">
            <v>54.308999999999997</v>
          </cell>
          <cell r="AR58">
            <v>43.214499999999994</v>
          </cell>
        </row>
        <row r="59">
          <cell r="A59" t="str">
            <v>France</v>
          </cell>
          <cell r="B59" t="str">
            <v>General government gross debt</v>
          </cell>
          <cell r="C59" t="str">
            <v>Percent of GDP</v>
          </cell>
          <cell r="E59" t="str">
            <v>See notes for:  General government gross debt (National currency).</v>
          </cell>
          <cell r="F59">
            <v>20.716999999999999</v>
          </cell>
          <cell r="G59">
            <v>21.995999999999999</v>
          </cell>
          <cell r="H59">
            <v>25.338999999999999</v>
          </cell>
          <cell r="I59">
            <v>26.713999999999999</v>
          </cell>
          <cell r="J59">
            <v>29.07</v>
          </cell>
          <cell r="K59">
            <v>30.622</v>
          </cell>
          <cell r="L59">
            <v>31.082999999999998</v>
          </cell>
          <cell r="M59">
            <v>33.284999999999997</v>
          </cell>
          <cell r="N59">
            <v>33.244999999999997</v>
          </cell>
          <cell r="O59">
            <v>34.006</v>
          </cell>
          <cell r="P59">
            <v>35.212000000000003</v>
          </cell>
          <cell r="Q59">
            <v>36.005000000000003</v>
          </cell>
          <cell r="R59">
            <v>39.743000000000002</v>
          </cell>
          <cell r="S59">
            <v>46.256</v>
          </cell>
          <cell r="T59">
            <v>49.381999999999998</v>
          </cell>
          <cell r="U59">
            <v>55.506</v>
          </cell>
          <cell r="V59">
            <v>58.023000000000003</v>
          </cell>
          <cell r="W59">
            <v>59.402999999999999</v>
          </cell>
          <cell r="X59">
            <v>59.527999999999999</v>
          </cell>
          <cell r="Y59">
            <v>58.902999999999999</v>
          </cell>
          <cell r="Z59">
            <v>57.345999999999997</v>
          </cell>
          <cell r="AA59">
            <v>56.906999999999996</v>
          </cell>
          <cell r="AB59">
            <v>58.994999999999997</v>
          </cell>
          <cell r="AC59">
            <v>63.154000000000003</v>
          </cell>
          <cell r="AD59">
            <v>65.143000000000001</v>
          </cell>
          <cell r="AE59">
            <v>66.741</v>
          </cell>
          <cell r="AF59">
            <v>63.9</v>
          </cell>
          <cell r="AG59">
            <v>64.197999999999993</v>
          </cell>
          <cell r="AH59">
            <v>68.27</v>
          </cell>
          <cell r="AI59">
            <v>78.992999999999995</v>
          </cell>
          <cell r="AJ59">
            <v>82.385999999999996</v>
          </cell>
          <cell r="AK59">
            <v>86.262</v>
          </cell>
          <cell r="AL59">
            <v>89.022999999999996</v>
          </cell>
          <cell r="AM59">
            <v>90.751000000000005</v>
          </cell>
          <cell r="AN59">
            <v>90.64</v>
          </cell>
          <cell r="AO59">
            <v>89.608999999999995</v>
          </cell>
          <cell r="AP59">
            <v>87.518000000000001</v>
          </cell>
          <cell r="AQ59">
            <v>84.590999999999994</v>
          </cell>
          <cell r="AR59">
            <v>59.55709090909091</v>
          </cell>
        </row>
        <row r="60">
          <cell r="A60" t="str">
            <v>Gabon</v>
          </cell>
          <cell r="B60" t="str">
            <v>General government gross debt</v>
          </cell>
          <cell r="C60" t="str">
            <v>Percent of GDP</v>
          </cell>
          <cell r="E60" t="str">
            <v>See notes for:  General government gross debt (National currency).</v>
          </cell>
          <cell r="F60" t="str">
            <v>n/a</v>
          </cell>
          <cell r="G60" t="str">
            <v>n/a</v>
          </cell>
          <cell r="H60" t="str">
            <v>n/a</v>
          </cell>
          <cell r="I60" t="str">
            <v>n/a</v>
          </cell>
          <cell r="J60" t="str">
            <v>n/a</v>
          </cell>
          <cell r="K60" t="str">
            <v>n/a</v>
          </cell>
          <cell r="L60" t="str">
            <v>n/a</v>
          </cell>
          <cell r="M60" t="str">
            <v>n/a</v>
          </cell>
          <cell r="N60" t="str">
            <v>n/a</v>
          </cell>
          <cell r="O60" t="str">
            <v>n/a</v>
          </cell>
          <cell r="P60">
            <v>95.834999999999994</v>
          </cell>
          <cell r="Q60">
            <v>95.147000000000006</v>
          </cell>
          <cell r="R60">
            <v>93.572999999999993</v>
          </cell>
          <cell r="S60">
            <v>95.984999999999999</v>
          </cell>
          <cell r="T60">
            <v>75.891000000000005</v>
          </cell>
          <cell r="U60">
            <v>78.120999999999995</v>
          </cell>
          <cell r="V60">
            <v>68.739000000000004</v>
          </cell>
          <cell r="W60">
            <v>60.741999999999997</v>
          </cell>
          <cell r="X60">
            <v>93.27</v>
          </cell>
          <cell r="Y60">
            <v>77.83</v>
          </cell>
          <cell r="Z60">
            <v>77.201999999999998</v>
          </cell>
          <cell r="AA60">
            <v>86.234999999999999</v>
          </cell>
          <cell r="AB60">
            <v>87.299000000000007</v>
          </cell>
          <cell r="AC60">
            <v>75.376000000000005</v>
          </cell>
          <cell r="AD60">
            <v>65.158000000000001</v>
          </cell>
          <cell r="AE60">
            <v>53.841000000000001</v>
          </cell>
          <cell r="AF60">
            <v>42.12</v>
          </cell>
          <cell r="AG60">
            <v>43.219000000000001</v>
          </cell>
          <cell r="AH60">
            <v>20.850999999999999</v>
          </cell>
          <cell r="AI60">
            <v>26.405000000000001</v>
          </cell>
          <cell r="AJ60">
            <v>25.016999999999999</v>
          </cell>
          <cell r="AK60">
            <v>20.451000000000001</v>
          </cell>
          <cell r="AL60">
            <v>17.347000000000001</v>
          </cell>
          <cell r="AM60">
            <v>17.224</v>
          </cell>
          <cell r="AN60">
            <v>17.440999999999999</v>
          </cell>
          <cell r="AO60">
            <v>17.379000000000001</v>
          </cell>
          <cell r="AP60">
            <v>17.149999999999999</v>
          </cell>
          <cell r="AQ60">
            <v>12.359</v>
          </cell>
          <cell r="AR60">
            <v>66.286681818181805</v>
          </cell>
        </row>
        <row r="61">
          <cell r="A61" t="str">
            <v>The Gambia</v>
          </cell>
          <cell r="B61" t="str">
            <v>General government gross debt</v>
          </cell>
          <cell r="C61" t="str">
            <v>Percent of GDP</v>
          </cell>
          <cell r="E61" t="str">
            <v>See notes for:  General government gross debt (National currency).</v>
          </cell>
          <cell r="F61" t="str">
            <v>n/a</v>
          </cell>
          <cell r="G61" t="str">
            <v>n/a</v>
          </cell>
          <cell r="H61" t="str">
            <v>n/a</v>
          </cell>
          <cell r="I61" t="str">
            <v>n/a</v>
          </cell>
          <cell r="J61" t="str">
            <v>n/a</v>
          </cell>
          <cell r="K61" t="str">
            <v>n/a</v>
          </cell>
          <cell r="L61" t="str">
            <v>n/a</v>
          </cell>
          <cell r="M61" t="str">
            <v>n/a</v>
          </cell>
          <cell r="N61" t="str">
            <v>n/a</v>
          </cell>
          <cell r="O61" t="str">
            <v>n/a</v>
          </cell>
          <cell r="P61" t="str">
            <v>n/a</v>
          </cell>
          <cell r="Q61" t="str">
            <v>n/a</v>
          </cell>
          <cell r="R61" t="str">
            <v>n/a</v>
          </cell>
          <cell r="S61" t="str">
            <v>n/a</v>
          </cell>
          <cell r="T61" t="str">
            <v>n/a</v>
          </cell>
          <cell r="U61" t="str">
            <v>n/a</v>
          </cell>
          <cell r="V61" t="str">
            <v>n/a</v>
          </cell>
          <cell r="W61" t="str">
            <v>n/a</v>
          </cell>
          <cell r="X61" t="str">
            <v>n/a</v>
          </cell>
          <cell r="Y61" t="str">
            <v>n/a</v>
          </cell>
          <cell r="Z61">
            <v>121.73699999999999</v>
          </cell>
          <cell r="AA61">
            <v>127.145</v>
          </cell>
          <cell r="AB61">
            <v>157.94300000000001</v>
          </cell>
          <cell r="AC61">
            <v>156.14400000000001</v>
          </cell>
          <cell r="AD61">
            <v>132.94399999999999</v>
          </cell>
          <cell r="AE61">
            <v>130.833</v>
          </cell>
          <cell r="AF61">
            <v>142.322</v>
          </cell>
          <cell r="AG61">
            <v>62.506999999999998</v>
          </cell>
          <cell r="AH61">
            <v>70.698999999999998</v>
          </cell>
          <cell r="AI61">
            <v>65.856999999999999</v>
          </cell>
          <cell r="AJ61">
            <v>67.376999999999995</v>
          </cell>
          <cell r="AK61">
            <v>68.768000000000001</v>
          </cell>
          <cell r="AL61">
            <v>74.864000000000004</v>
          </cell>
          <cell r="AM61">
            <v>68.765000000000001</v>
          </cell>
          <cell r="AN61">
            <v>63.686</v>
          </cell>
          <cell r="AO61">
            <v>59.904000000000003</v>
          </cell>
          <cell r="AP61">
            <v>57.22</v>
          </cell>
          <cell r="AQ61">
            <v>54.606000000000002</v>
          </cell>
          <cell r="AR61">
            <v>108.68966666666667</v>
          </cell>
        </row>
        <row r="62">
          <cell r="A62" t="str">
            <v>Georgia</v>
          </cell>
          <cell r="B62" t="str">
            <v>General government gross debt</v>
          </cell>
          <cell r="C62" t="str">
            <v>Percent of GDP</v>
          </cell>
          <cell r="E62" t="str">
            <v>See notes for:  General government gross debt (National currency).</v>
          </cell>
          <cell r="F62" t="str">
            <v>n/a</v>
          </cell>
          <cell r="G62" t="str">
            <v>n/a</v>
          </cell>
          <cell r="H62" t="str">
            <v>n/a</v>
          </cell>
          <cell r="I62" t="str">
            <v>n/a</v>
          </cell>
          <cell r="J62" t="str">
            <v>n/a</v>
          </cell>
          <cell r="K62" t="str">
            <v>n/a</v>
          </cell>
          <cell r="L62" t="str">
            <v>n/a</v>
          </cell>
          <cell r="M62" t="str">
            <v>n/a</v>
          </cell>
          <cell r="N62" t="str">
            <v>n/a</v>
          </cell>
          <cell r="O62" t="str">
            <v>n/a</v>
          </cell>
          <cell r="P62" t="str">
            <v>n/a</v>
          </cell>
          <cell r="Q62" t="str">
            <v>n/a</v>
          </cell>
          <cell r="R62" t="str">
            <v>n/a</v>
          </cell>
          <cell r="S62" t="str">
            <v>n/a</v>
          </cell>
          <cell r="T62" t="str">
            <v>n/a</v>
          </cell>
          <cell r="U62" t="str">
            <v>n/a</v>
          </cell>
          <cell r="V62" t="str">
            <v>n/a</v>
          </cell>
          <cell r="W62" t="str">
            <v>n/a</v>
          </cell>
          <cell r="X62" t="str">
            <v>n/a</v>
          </cell>
          <cell r="Y62" t="str">
            <v>n/a</v>
          </cell>
          <cell r="Z62" t="str">
            <v>n/a</v>
          </cell>
          <cell r="AA62" t="str">
            <v>n/a</v>
          </cell>
          <cell r="AB62" t="str">
            <v>n/a</v>
          </cell>
          <cell r="AC62" t="str">
            <v>n/a</v>
          </cell>
          <cell r="AD62">
            <v>43.616</v>
          </cell>
          <cell r="AE62">
            <v>34.125</v>
          </cell>
          <cell r="AF62">
            <v>27.335000000000001</v>
          </cell>
          <cell r="AG62">
            <v>21.547999999999998</v>
          </cell>
          <cell r="AH62">
            <v>27.625</v>
          </cell>
          <cell r="AI62">
            <v>37.295000000000002</v>
          </cell>
          <cell r="AJ62">
            <v>39.162999999999997</v>
          </cell>
          <cell r="AK62">
            <v>33.878999999999998</v>
          </cell>
          <cell r="AL62">
            <v>32.728999999999999</v>
          </cell>
          <cell r="AM62">
            <v>31.341999999999999</v>
          </cell>
          <cell r="AN62">
            <v>30.263999999999999</v>
          </cell>
          <cell r="AO62">
            <v>29.077000000000002</v>
          </cell>
          <cell r="AP62">
            <v>27.8</v>
          </cell>
          <cell r="AQ62">
            <v>26.018000000000001</v>
          </cell>
          <cell r="AR62">
            <v>33.073250000000002</v>
          </cell>
        </row>
        <row r="63">
          <cell r="A63" t="str">
            <v>Germany</v>
          </cell>
          <cell r="B63" t="str">
            <v>General government gross debt</v>
          </cell>
          <cell r="C63" t="str">
            <v>Percent of GDP</v>
          </cell>
          <cell r="E63" t="str">
            <v>See notes for:  General government gross debt (National currency).</v>
          </cell>
          <cell r="F63" t="str">
            <v>n/a</v>
          </cell>
          <cell r="G63" t="str">
            <v>n/a</v>
          </cell>
          <cell r="H63" t="str">
            <v>n/a</v>
          </cell>
          <cell r="I63" t="str">
            <v>n/a</v>
          </cell>
          <cell r="J63" t="str">
            <v>n/a</v>
          </cell>
          <cell r="K63" t="str">
            <v>n/a</v>
          </cell>
          <cell r="L63" t="str">
            <v>n/a</v>
          </cell>
          <cell r="M63" t="str">
            <v>n/a</v>
          </cell>
          <cell r="N63" t="str">
            <v>n/a</v>
          </cell>
          <cell r="O63" t="str">
            <v>n/a</v>
          </cell>
          <cell r="P63" t="str">
            <v>n/a</v>
          </cell>
          <cell r="Q63">
            <v>39.536999999999999</v>
          </cell>
          <cell r="R63">
            <v>42.018999999999998</v>
          </cell>
          <cell r="S63">
            <v>45.767000000000003</v>
          </cell>
          <cell r="T63">
            <v>47.968000000000004</v>
          </cell>
          <cell r="U63">
            <v>55.597000000000001</v>
          </cell>
          <cell r="V63">
            <v>58.466999999999999</v>
          </cell>
          <cell r="W63">
            <v>59.753999999999998</v>
          </cell>
          <cell r="X63">
            <v>60.491</v>
          </cell>
          <cell r="Y63">
            <v>61.256999999999998</v>
          </cell>
          <cell r="Z63">
            <v>60.182000000000002</v>
          </cell>
          <cell r="AA63">
            <v>59.142000000000003</v>
          </cell>
          <cell r="AB63">
            <v>60.747999999999998</v>
          </cell>
          <cell r="AC63">
            <v>64.426000000000002</v>
          </cell>
          <cell r="AD63">
            <v>66.203999999999994</v>
          </cell>
          <cell r="AE63">
            <v>68.513999999999996</v>
          </cell>
          <cell r="AF63">
            <v>67.923000000000002</v>
          </cell>
          <cell r="AG63">
            <v>65.2</v>
          </cell>
          <cell r="AH63">
            <v>66.698999999999998</v>
          </cell>
          <cell r="AI63">
            <v>74.415999999999997</v>
          </cell>
          <cell r="AJ63">
            <v>83.212000000000003</v>
          </cell>
          <cell r="AK63">
            <v>81.506</v>
          </cell>
          <cell r="AL63">
            <v>78.867999999999995</v>
          </cell>
          <cell r="AM63">
            <v>77.447999999999993</v>
          </cell>
          <cell r="AN63">
            <v>75.843000000000004</v>
          </cell>
          <cell r="AO63">
            <v>74.388999999999996</v>
          </cell>
          <cell r="AP63">
            <v>72.739999999999995</v>
          </cell>
          <cell r="AQ63">
            <v>71.087000000000003</v>
          </cell>
          <cell r="AR63">
            <v>61.382333333333342</v>
          </cell>
        </row>
        <row r="64">
          <cell r="A64" t="str">
            <v>Ghana</v>
          </cell>
          <cell r="B64" t="str">
            <v>General government gross debt</v>
          </cell>
          <cell r="C64" t="str">
            <v>Percent of GDP</v>
          </cell>
          <cell r="E64" t="str">
            <v>See notes for:  General government gross debt (National currency).</v>
          </cell>
          <cell r="F64" t="str">
            <v>n/a</v>
          </cell>
          <cell r="G64" t="str">
            <v>n/a</v>
          </cell>
          <cell r="H64" t="str">
            <v>n/a</v>
          </cell>
          <cell r="I64" t="str">
            <v>n/a</v>
          </cell>
          <cell r="J64" t="str">
            <v>n/a</v>
          </cell>
          <cell r="K64" t="str">
            <v>n/a</v>
          </cell>
          <cell r="L64" t="str">
            <v>n/a</v>
          </cell>
          <cell r="M64" t="str">
            <v>n/a</v>
          </cell>
          <cell r="N64" t="str">
            <v>n/a</v>
          </cell>
          <cell r="O64" t="str">
            <v>n/a</v>
          </cell>
          <cell r="P64">
            <v>31.978999999999999</v>
          </cell>
          <cell r="Q64">
            <v>27.7</v>
          </cell>
          <cell r="R64">
            <v>33.468000000000004</v>
          </cell>
          <cell r="S64">
            <v>55.813000000000002</v>
          </cell>
          <cell r="T64">
            <v>86.466999999999999</v>
          </cell>
          <cell r="U64">
            <v>95.147000000000006</v>
          </cell>
          <cell r="V64">
            <v>78.418999999999997</v>
          </cell>
          <cell r="W64">
            <v>75.337999999999994</v>
          </cell>
          <cell r="X64">
            <v>66.442999999999998</v>
          </cell>
          <cell r="Y64">
            <v>86.688999999999993</v>
          </cell>
          <cell r="Z64">
            <v>123.346</v>
          </cell>
          <cell r="AA64">
            <v>101.504</v>
          </cell>
          <cell r="AB64">
            <v>86.66</v>
          </cell>
          <cell r="AC64">
            <v>82.813000000000002</v>
          </cell>
          <cell r="AD64">
            <v>57.426000000000002</v>
          </cell>
          <cell r="AE64">
            <v>48.16</v>
          </cell>
          <cell r="AF64">
            <v>26.216999999999999</v>
          </cell>
          <cell r="AG64">
            <v>31.044</v>
          </cell>
          <cell r="AH64">
            <v>33.593000000000004</v>
          </cell>
          <cell r="AI64">
            <v>36.22</v>
          </cell>
          <cell r="AJ64">
            <v>46.064999999999998</v>
          </cell>
          <cell r="AK64">
            <v>43.39</v>
          </cell>
          <cell r="AL64">
            <v>42.093000000000004</v>
          </cell>
          <cell r="AM64">
            <v>40.539000000000001</v>
          </cell>
          <cell r="AN64">
            <v>40.768000000000001</v>
          </cell>
          <cell r="AO64">
            <v>40.823</v>
          </cell>
          <cell r="AP64">
            <v>39.488</v>
          </cell>
          <cell r="AQ64">
            <v>40.32</v>
          </cell>
          <cell r="AR64">
            <v>61.540954545454568</v>
          </cell>
        </row>
        <row r="65">
          <cell r="A65" t="str">
            <v>Greece</v>
          </cell>
          <cell r="B65" t="str">
            <v>General government gross debt</v>
          </cell>
          <cell r="C65" t="str">
            <v>Percent of GDP</v>
          </cell>
          <cell r="E65" t="str">
            <v>See notes for:  General government gross debt (National currency).</v>
          </cell>
          <cell r="F65">
            <v>22.577000000000002</v>
          </cell>
          <cell r="G65">
            <v>26.739000000000001</v>
          </cell>
          <cell r="H65">
            <v>29.373999999999999</v>
          </cell>
          <cell r="I65">
            <v>33.664999999999999</v>
          </cell>
          <cell r="J65">
            <v>40.149000000000001</v>
          </cell>
          <cell r="K65">
            <v>46.723999999999997</v>
          </cell>
          <cell r="L65">
            <v>47.246000000000002</v>
          </cell>
          <cell r="M65">
            <v>52.527999999999999</v>
          </cell>
          <cell r="N65">
            <v>57.195</v>
          </cell>
          <cell r="O65">
            <v>59.951999999999998</v>
          </cell>
          <cell r="P65">
            <v>73.316000000000003</v>
          </cell>
          <cell r="Q65">
            <v>74.846999999999994</v>
          </cell>
          <cell r="R65">
            <v>80.144000000000005</v>
          </cell>
          <cell r="S65">
            <v>100.51</v>
          </cell>
          <cell r="T65">
            <v>98.512</v>
          </cell>
          <cell r="U65">
            <v>99.209000000000003</v>
          </cell>
          <cell r="V65">
            <v>101.60299999999999</v>
          </cell>
          <cell r="W65">
            <v>98.736000000000004</v>
          </cell>
          <cell r="X65">
            <v>96.581000000000003</v>
          </cell>
          <cell r="Y65">
            <v>102.509</v>
          </cell>
          <cell r="Z65">
            <v>103.44199999999999</v>
          </cell>
          <cell r="AA65">
            <v>103.71599999999999</v>
          </cell>
          <cell r="AB65">
            <v>101.45099999999999</v>
          </cell>
          <cell r="AC65">
            <v>97.27</v>
          </cell>
          <cell r="AD65">
            <v>98.843999999999994</v>
          </cell>
          <cell r="AE65">
            <v>100.291</v>
          </cell>
          <cell r="AF65">
            <v>106.107</v>
          </cell>
          <cell r="AG65">
            <v>105.41200000000001</v>
          </cell>
          <cell r="AH65">
            <v>110.721</v>
          </cell>
          <cell r="AI65">
            <v>127.1</v>
          </cell>
          <cell r="AJ65">
            <v>142.75700000000001</v>
          </cell>
          <cell r="AK65">
            <v>163.34299999999999</v>
          </cell>
          <cell r="AL65">
            <v>161.24600000000001</v>
          </cell>
          <cell r="AM65">
            <v>165.34700000000001</v>
          </cell>
          <cell r="AN65">
            <v>158.79499999999999</v>
          </cell>
          <cell r="AO65">
            <v>151.27099999999999</v>
          </cell>
          <cell r="AP65">
            <v>143.625</v>
          </cell>
          <cell r="AQ65">
            <v>135.84299999999999</v>
          </cell>
          <cell r="AR65">
            <v>103.92822727272724</v>
          </cell>
        </row>
        <row r="66">
          <cell r="A66" t="str">
            <v>Grenada</v>
          </cell>
          <cell r="B66" t="str">
            <v>General government gross debt</v>
          </cell>
          <cell r="C66" t="str">
            <v>Percent of GDP</v>
          </cell>
          <cell r="E66" t="str">
            <v>See notes for:  General government gross debt (National currency).</v>
          </cell>
          <cell r="F66" t="str">
            <v>n/a</v>
          </cell>
          <cell r="G66" t="str">
            <v>n/a</v>
          </cell>
          <cell r="H66" t="str">
            <v>n/a</v>
          </cell>
          <cell r="I66" t="str">
            <v>n/a</v>
          </cell>
          <cell r="J66" t="str">
            <v>n/a</v>
          </cell>
          <cell r="K66" t="str">
            <v>n/a</v>
          </cell>
          <cell r="L66" t="str">
            <v>n/a</v>
          </cell>
          <cell r="M66" t="str">
            <v>n/a</v>
          </cell>
          <cell r="N66" t="str">
            <v>n/a</v>
          </cell>
          <cell r="O66" t="str">
            <v>n/a</v>
          </cell>
          <cell r="P66" t="str">
            <v>n/a</v>
          </cell>
          <cell r="Q66" t="str">
            <v>n/a</v>
          </cell>
          <cell r="R66" t="str">
            <v>n/a</v>
          </cell>
          <cell r="S66" t="str">
            <v>n/a</v>
          </cell>
          <cell r="T66" t="str">
            <v>n/a</v>
          </cell>
          <cell r="U66" t="str">
            <v>n/a</v>
          </cell>
          <cell r="V66">
            <v>44.316000000000003</v>
          </cell>
          <cell r="W66">
            <v>41.546999999999997</v>
          </cell>
          <cell r="X66">
            <v>34.265000000000001</v>
          </cell>
          <cell r="Y66">
            <v>31.616</v>
          </cell>
          <cell r="Z66">
            <v>33.920999999999999</v>
          </cell>
          <cell r="AA66">
            <v>36.942999999999998</v>
          </cell>
          <cell r="AB66">
            <v>57.610999999999997</v>
          </cell>
          <cell r="AC66">
            <v>60.572000000000003</v>
          </cell>
          <cell r="AD66">
            <v>75.064999999999998</v>
          </cell>
          <cell r="AE66">
            <v>77.347999999999999</v>
          </cell>
          <cell r="AF66">
            <v>81.638000000000005</v>
          </cell>
          <cell r="AG66">
            <v>78.778000000000006</v>
          </cell>
          <cell r="AH66">
            <v>72.563999999999993</v>
          </cell>
          <cell r="AI66">
            <v>85.274000000000001</v>
          </cell>
          <cell r="AJ66">
            <v>86.945999999999998</v>
          </cell>
          <cell r="AK66">
            <v>86.605000000000004</v>
          </cell>
          <cell r="AL66">
            <v>88.45</v>
          </cell>
          <cell r="AM66">
            <v>90.162000000000006</v>
          </cell>
          <cell r="AN66">
            <v>91.766999999999996</v>
          </cell>
          <cell r="AO66">
            <v>92.984999999999999</v>
          </cell>
          <cell r="AP66">
            <v>94.364999999999995</v>
          </cell>
          <cell r="AQ66">
            <v>95.393000000000001</v>
          </cell>
          <cell r="AR66">
            <v>61.563062500000001</v>
          </cell>
        </row>
        <row r="67">
          <cell r="A67" t="str">
            <v>Guatemala</v>
          </cell>
          <cell r="B67" t="str">
            <v>General government gross debt</v>
          </cell>
          <cell r="C67" t="str">
            <v>Percent of GDP</v>
          </cell>
          <cell r="E67" t="str">
            <v>See notes for:  General government gross debt (National currency).</v>
          </cell>
          <cell r="F67" t="str">
            <v>n/a</v>
          </cell>
          <cell r="G67" t="str">
            <v>n/a</v>
          </cell>
          <cell r="H67" t="str">
            <v>n/a</v>
          </cell>
          <cell r="I67" t="str">
            <v>n/a</v>
          </cell>
          <cell r="J67" t="str">
            <v>n/a</v>
          </cell>
          <cell r="K67" t="str">
            <v>n/a</v>
          </cell>
          <cell r="L67" t="str">
            <v>n/a</v>
          </cell>
          <cell r="M67" t="str">
            <v>n/a</v>
          </cell>
          <cell r="N67" t="str">
            <v>n/a</v>
          </cell>
          <cell r="O67" t="str">
            <v>n/a</v>
          </cell>
          <cell r="P67" t="str">
            <v>n/a</v>
          </cell>
          <cell r="Q67" t="str">
            <v>n/a</v>
          </cell>
          <cell r="R67" t="str">
            <v>n/a</v>
          </cell>
          <cell r="S67" t="str">
            <v>n/a</v>
          </cell>
          <cell r="T67" t="str">
            <v>n/a</v>
          </cell>
          <cell r="U67" t="str">
            <v>n/a</v>
          </cell>
          <cell r="V67" t="str">
            <v>n/a</v>
          </cell>
          <cell r="W67" t="str">
            <v>n/a</v>
          </cell>
          <cell r="X67" t="str">
            <v>n/a</v>
          </cell>
          <cell r="Y67" t="str">
            <v>n/a</v>
          </cell>
          <cell r="Z67">
            <v>19.015000000000001</v>
          </cell>
          <cell r="AA67">
            <v>20.187000000000001</v>
          </cell>
          <cell r="AB67">
            <v>18.350000000000001</v>
          </cell>
          <cell r="AC67">
            <v>20.891999999999999</v>
          </cell>
          <cell r="AD67">
            <v>21.425000000000001</v>
          </cell>
          <cell r="AE67">
            <v>20.757000000000001</v>
          </cell>
          <cell r="AF67">
            <v>21.651</v>
          </cell>
          <cell r="AG67">
            <v>21.338999999999999</v>
          </cell>
          <cell r="AH67">
            <v>20.126000000000001</v>
          </cell>
          <cell r="AI67">
            <v>22.949000000000002</v>
          </cell>
          <cell r="AJ67">
            <v>24.187999999999999</v>
          </cell>
          <cell r="AK67">
            <v>24.062000000000001</v>
          </cell>
          <cell r="AL67">
            <v>24.831</v>
          </cell>
          <cell r="AM67">
            <v>25.22</v>
          </cell>
          <cell r="AN67">
            <v>25.451000000000001</v>
          </cell>
          <cell r="AO67">
            <v>25.609000000000002</v>
          </cell>
          <cell r="AP67">
            <v>25.632000000000001</v>
          </cell>
          <cell r="AQ67">
            <v>25.539000000000001</v>
          </cell>
          <cell r="AR67">
            <v>21.245083333333337</v>
          </cell>
        </row>
        <row r="68">
          <cell r="A68" t="str">
            <v>Guinea</v>
          </cell>
          <cell r="B68" t="str">
            <v>General government gross debt</v>
          </cell>
          <cell r="C68" t="str">
            <v>Percent of GDP</v>
          </cell>
          <cell r="E68" t="str">
            <v>See notes for:  General government gross debt (National currency).</v>
          </cell>
          <cell r="F68" t="str">
            <v>n/a</v>
          </cell>
          <cell r="G68" t="str">
            <v>n/a</v>
          </cell>
          <cell r="H68" t="str">
            <v>n/a</v>
          </cell>
          <cell r="I68" t="str">
            <v>n/a</v>
          </cell>
          <cell r="J68" t="str">
            <v>n/a</v>
          </cell>
          <cell r="K68" t="str">
            <v>n/a</v>
          </cell>
          <cell r="L68" t="str">
            <v>n/a</v>
          </cell>
          <cell r="M68" t="str">
            <v>n/a</v>
          </cell>
          <cell r="N68" t="str">
            <v>n/a</v>
          </cell>
          <cell r="O68" t="str">
            <v>n/a</v>
          </cell>
          <cell r="P68">
            <v>99.626999999999995</v>
          </cell>
          <cell r="Q68">
            <v>98.585999999999999</v>
          </cell>
          <cell r="R68">
            <v>86.265000000000001</v>
          </cell>
          <cell r="S68">
            <v>95.88</v>
          </cell>
          <cell r="T68">
            <v>99.174999999999997</v>
          </cell>
          <cell r="U68">
            <v>92.570999999999998</v>
          </cell>
          <cell r="V68">
            <v>92.986000000000004</v>
          </cell>
          <cell r="W68">
            <v>93.483000000000004</v>
          </cell>
          <cell r="X68">
            <v>105.86499999999999</v>
          </cell>
          <cell r="Y68">
            <v>127.874</v>
          </cell>
          <cell r="Z68">
            <v>118.726</v>
          </cell>
          <cell r="AA68">
            <v>113.42</v>
          </cell>
          <cell r="AB68">
            <v>103.55</v>
          </cell>
          <cell r="AC68">
            <v>112.64</v>
          </cell>
          <cell r="AD68">
            <v>119.755</v>
          </cell>
          <cell r="AE68">
            <v>150.23099999999999</v>
          </cell>
          <cell r="AF68">
            <v>137.071</v>
          </cell>
          <cell r="AG68">
            <v>92.382999999999996</v>
          </cell>
          <cell r="AH68">
            <v>88.938999999999993</v>
          </cell>
          <cell r="AI68">
            <v>75.760000000000005</v>
          </cell>
          <cell r="AJ68">
            <v>80.399000000000001</v>
          </cell>
          <cell r="AK68">
            <v>72.186999999999998</v>
          </cell>
          <cell r="AL68">
            <v>67.247</v>
          </cell>
          <cell r="AM68">
            <v>71.772000000000006</v>
          </cell>
          <cell r="AN68">
            <v>72.736000000000004</v>
          </cell>
          <cell r="AO68">
            <v>62.033999999999999</v>
          </cell>
          <cell r="AP68">
            <v>52.008000000000003</v>
          </cell>
          <cell r="AQ68">
            <v>47.814999999999998</v>
          </cell>
          <cell r="AR68">
            <v>102.60786363636363</v>
          </cell>
        </row>
        <row r="69">
          <cell r="A69" t="str">
            <v>Guinea-Bissau</v>
          </cell>
          <cell r="B69" t="str">
            <v>General government gross debt</v>
          </cell>
          <cell r="C69" t="str">
            <v>Percent of GDP</v>
          </cell>
          <cell r="E69" t="str">
            <v>See notes for:  General government gross debt (National currency).</v>
          </cell>
          <cell r="F69" t="str">
            <v>n/a</v>
          </cell>
          <cell r="G69" t="str">
            <v>n/a</v>
          </cell>
          <cell r="H69" t="str">
            <v>n/a</v>
          </cell>
          <cell r="I69" t="str">
            <v>n/a</v>
          </cell>
          <cell r="J69" t="str">
            <v>n/a</v>
          </cell>
          <cell r="K69" t="str">
            <v>n/a</v>
          </cell>
          <cell r="L69" t="str">
            <v>n/a</v>
          </cell>
          <cell r="M69" t="str">
            <v>n/a</v>
          </cell>
          <cell r="N69" t="str">
            <v>n/a</v>
          </cell>
          <cell r="O69" t="str">
            <v>n/a</v>
          </cell>
          <cell r="P69" t="str">
            <v>n/a</v>
          </cell>
          <cell r="Q69" t="str">
            <v>n/a</v>
          </cell>
          <cell r="R69" t="str">
            <v>n/a</v>
          </cell>
          <cell r="S69" t="str">
            <v>n/a</v>
          </cell>
          <cell r="T69" t="str">
            <v>n/a</v>
          </cell>
          <cell r="U69" t="str">
            <v>n/a</v>
          </cell>
          <cell r="V69" t="str">
            <v>n/a</v>
          </cell>
          <cell r="W69" t="str">
            <v>n/a</v>
          </cell>
          <cell r="X69" t="str">
            <v>n/a</v>
          </cell>
          <cell r="Y69" t="str">
            <v>n/a</v>
          </cell>
          <cell r="Z69">
            <v>234.149</v>
          </cell>
          <cell r="AA69">
            <v>219.315</v>
          </cell>
          <cell r="AB69">
            <v>225.53899999999999</v>
          </cell>
          <cell r="AC69">
            <v>217.61099999999999</v>
          </cell>
          <cell r="AD69">
            <v>224.131</v>
          </cell>
          <cell r="AE69">
            <v>227.34100000000001</v>
          </cell>
          <cell r="AF69">
            <v>208.739</v>
          </cell>
          <cell r="AG69">
            <v>178.55699999999999</v>
          </cell>
          <cell r="AH69">
            <v>167.51900000000001</v>
          </cell>
          <cell r="AI69">
            <v>157.887</v>
          </cell>
          <cell r="AJ69">
            <v>49.039000000000001</v>
          </cell>
          <cell r="AK69">
            <v>45.23</v>
          </cell>
          <cell r="AL69">
            <v>43.89</v>
          </cell>
          <cell r="AM69">
            <v>41.371000000000002</v>
          </cell>
          <cell r="AN69">
            <v>38.103000000000002</v>
          </cell>
          <cell r="AO69">
            <v>35.448999999999998</v>
          </cell>
          <cell r="AP69">
            <v>32.979999999999997</v>
          </cell>
          <cell r="AQ69">
            <v>30.943999999999999</v>
          </cell>
          <cell r="AR69">
            <v>179.58808333333334</v>
          </cell>
        </row>
        <row r="70">
          <cell r="A70" t="str">
            <v>Guyana</v>
          </cell>
          <cell r="B70" t="str">
            <v>General government gross debt</v>
          </cell>
          <cell r="C70" t="str">
            <v>Percent of GDP</v>
          </cell>
          <cell r="E70" t="str">
            <v>See notes for:  General government gross debt (National currency).</v>
          </cell>
          <cell r="F70" t="str">
            <v>n/a</v>
          </cell>
          <cell r="G70" t="str">
            <v>n/a</v>
          </cell>
          <cell r="H70" t="str">
            <v>n/a</v>
          </cell>
          <cell r="I70" t="str">
            <v>n/a</v>
          </cell>
          <cell r="J70" t="str">
            <v>n/a</v>
          </cell>
          <cell r="K70" t="str">
            <v>n/a</v>
          </cell>
          <cell r="L70" t="str">
            <v>n/a</v>
          </cell>
          <cell r="M70" t="str">
            <v>n/a</v>
          </cell>
          <cell r="N70" t="str">
            <v>n/a</v>
          </cell>
          <cell r="O70" t="str">
            <v>n/a</v>
          </cell>
          <cell r="P70" t="str">
            <v>n/a</v>
          </cell>
          <cell r="Q70" t="str">
            <v>n/a</v>
          </cell>
          <cell r="R70" t="str">
            <v>n/a</v>
          </cell>
          <cell r="S70" t="str">
            <v>n/a</v>
          </cell>
          <cell r="T70" t="str">
            <v>n/a</v>
          </cell>
          <cell r="U70" t="str">
            <v>n/a</v>
          </cell>
          <cell r="V70" t="str">
            <v>n/a</v>
          </cell>
          <cell r="W70">
            <v>130.208</v>
          </cell>
          <cell r="X70">
            <v>135.74</v>
          </cell>
          <cell r="Y70">
            <v>121.065</v>
          </cell>
          <cell r="Z70">
            <v>120.19</v>
          </cell>
          <cell r="AA70">
            <v>129.66</v>
          </cell>
          <cell r="AB70">
            <v>131.31899999999999</v>
          </cell>
          <cell r="AC70">
            <v>119.483</v>
          </cell>
          <cell r="AD70">
            <v>118.167</v>
          </cell>
          <cell r="AE70">
            <v>115.681</v>
          </cell>
          <cell r="AF70">
            <v>93.102000000000004</v>
          </cell>
          <cell r="AG70">
            <v>59.987000000000002</v>
          </cell>
          <cell r="AH70">
            <v>61.594000000000001</v>
          </cell>
          <cell r="AI70">
            <v>61.247999999999998</v>
          </cell>
          <cell r="AJ70">
            <v>60.192999999999998</v>
          </cell>
          <cell r="AK70">
            <v>61.753999999999998</v>
          </cell>
          <cell r="AL70">
            <v>63.37</v>
          </cell>
          <cell r="AM70">
            <v>64.528999999999996</v>
          </cell>
          <cell r="AN70">
            <v>64.555999999999997</v>
          </cell>
          <cell r="AO70">
            <v>61.994999999999997</v>
          </cell>
          <cell r="AP70">
            <v>61.947000000000003</v>
          </cell>
          <cell r="AQ70">
            <v>61.38</v>
          </cell>
          <cell r="AR70">
            <v>101.29273333333335</v>
          </cell>
        </row>
        <row r="71">
          <cell r="A71" t="str">
            <v>Haiti</v>
          </cell>
          <cell r="B71" t="str">
            <v>General government gross debt</v>
          </cell>
          <cell r="C71" t="str">
            <v>Percent of GDP</v>
          </cell>
          <cell r="E71" t="str">
            <v>See notes for:  General government gross debt (National currency).</v>
          </cell>
          <cell r="F71" t="str">
            <v>n/a</v>
          </cell>
          <cell r="G71" t="str">
            <v>n/a</v>
          </cell>
          <cell r="H71" t="str">
            <v>n/a</v>
          </cell>
          <cell r="I71" t="str">
            <v>n/a</v>
          </cell>
          <cell r="J71" t="str">
            <v>n/a</v>
          </cell>
          <cell r="K71" t="str">
            <v>n/a</v>
          </cell>
          <cell r="L71" t="str">
            <v>n/a</v>
          </cell>
          <cell r="M71" t="str">
            <v>n/a</v>
          </cell>
          <cell r="N71" t="str">
            <v>n/a</v>
          </cell>
          <cell r="O71" t="str">
            <v>n/a</v>
          </cell>
          <cell r="P71" t="str">
            <v>n/a</v>
          </cell>
          <cell r="Q71" t="str">
            <v>n/a</v>
          </cell>
          <cell r="R71" t="str">
            <v>n/a</v>
          </cell>
          <cell r="S71" t="str">
            <v>n/a</v>
          </cell>
          <cell r="T71" t="str">
            <v>n/a</v>
          </cell>
          <cell r="U71" t="str">
            <v>n/a</v>
          </cell>
          <cell r="V71" t="str">
            <v>n/a</v>
          </cell>
          <cell r="W71">
            <v>43.94</v>
          </cell>
          <cell r="X71">
            <v>40.53</v>
          </cell>
          <cell r="Y71">
            <v>39.915999999999997</v>
          </cell>
          <cell r="Z71">
            <v>55.482999999999997</v>
          </cell>
          <cell r="AA71">
            <v>49.597999999999999</v>
          </cell>
          <cell r="AB71">
            <v>54.41</v>
          </cell>
          <cell r="AC71">
            <v>60.877000000000002</v>
          </cell>
          <cell r="AD71">
            <v>49.95</v>
          </cell>
          <cell r="AE71">
            <v>47.194000000000003</v>
          </cell>
          <cell r="AF71">
            <v>39.048000000000002</v>
          </cell>
          <cell r="AG71">
            <v>34.780999999999999</v>
          </cell>
          <cell r="AH71">
            <v>37.796999999999997</v>
          </cell>
          <cell r="AI71">
            <v>27.667999999999999</v>
          </cell>
          <cell r="AJ71">
            <v>17.135000000000002</v>
          </cell>
          <cell r="AK71">
            <v>10.632999999999999</v>
          </cell>
          <cell r="AL71">
            <v>16.271000000000001</v>
          </cell>
          <cell r="AM71">
            <v>19.777000000000001</v>
          </cell>
          <cell r="AN71">
            <v>22.459</v>
          </cell>
          <cell r="AO71">
            <v>24.763999999999999</v>
          </cell>
          <cell r="AP71">
            <v>26.905999999999999</v>
          </cell>
          <cell r="AQ71">
            <v>28.183</v>
          </cell>
          <cell r="AR71">
            <v>40.597333333333339</v>
          </cell>
        </row>
        <row r="72">
          <cell r="A72" t="str">
            <v>Honduras</v>
          </cell>
          <cell r="B72" t="str">
            <v>General government gross debt</v>
          </cell>
          <cell r="C72" t="str">
            <v>Percent of GDP</v>
          </cell>
          <cell r="E72" t="str">
            <v>See notes for:  General government gross debt (National currency).</v>
          </cell>
          <cell r="F72" t="str">
            <v>n/a</v>
          </cell>
          <cell r="G72" t="str">
            <v>n/a</v>
          </cell>
          <cell r="H72" t="str">
            <v>n/a</v>
          </cell>
          <cell r="I72" t="str">
            <v>n/a</v>
          </cell>
          <cell r="J72" t="str">
            <v>n/a</v>
          </cell>
          <cell r="K72" t="str">
            <v>n/a</v>
          </cell>
          <cell r="L72" t="str">
            <v>n/a</v>
          </cell>
          <cell r="M72" t="str">
            <v>n/a</v>
          </cell>
          <cell r="N72" t="str">
            <v>n/a</v>
          </cell>
          <cell r="O72" t="str">
            <v>n/a</v>
          </cell>
          <cell r="P72" t="str">
            <v>n/a</v>
          </cell>
          <cell r="Q72" t="str">
            <v>n/a</v>
          </cell>
          <cell r="R72" t="str">
            <v>n/a</v>
          </cell>
          <cell r="S72" t="str">
            <v>n/a</v>
          </cell>
          <cell r="T72" t="str">
            <v>n/a</v>
          </cell>
          <cell r="U72" t="str">
            <v>n/a</v>
          </cell>
          <cell r="V72" t="str">
            <v>n/a</v>
          </cell>
          <cell r="W72" t="str">
            <v>n/a</v>
          </cell>
          <cell r="X72" t="str">
            <v>n/a</v>
          </cell>
          <cell r="Y72" t="str">
            <v>n/a</v>
          </cell>
          <cell r="Z72">
            <v>67.873999999999995</v>
          </cell>
          <cell r="AA72">
            <v>65.263000000000005</v>
          </cell>
          <cell r="AB72">
            <v>66.117999999999995</v>
          </cell>
          <cell r="AC72">
            <v>69.728999999999999</v>
          </cell>
          <cell r="AD72">
            <v>62.679000000000002</v>
          </cell>
          <cell r="AE72">
            <v>48.235999999999997</v>
          </cell>
          <cell r="AF72">
            <v>31.707000000000001</v>
          </cell>
          <cell r="AG72">
            <v>19.68</v>
          </cell>
          <cell r="AH72">
            <v>19.818000000000001</v>
          </cell>
          <cell r="AI72">
            <v>23.943000000000001</v>
          </cell>
          <cell r="AJ72">
            <v>26.343</v>
          </cell>
          <cell r="AK72">
            <v>28.119</v>
          </cell>
          <cell r="AL72">
            <v>31.167000000000002</v>
          </cell>
          <cell r="AM72">
            <v>31.015999999999998</v>
          </cell>
          <cell r="AN72">
            <v>30.527999999999999</v>
          </cell>
          <cell r="AO72">
            <v>30.07</v>
          </cell>
          <cell r="AP72">
            <v>29.786999999999999</v>
          </cell>
          <cell r="AQ72">
            <v>28.698</v>
          </cell>
          <cell r="AR72">
            <v>44.125750000000004</v>
          </cell>
        </row>
        <row r="73">
          <cell r="A73" t="str">
            <v>Hong Kong SAR</v>
          </cell>
          <cell r="B73" t="str">
            <v>General government gross debt</v>
          </cell>
          <cell r="C73" t="str">
            <v>Percent of GDP</v>
          </cell>
          <cell r="E73" t="str">
            <v>See notes for:  General government gross debt (National currency).</v>
          </cell>
          <cell r="F73" t="str">
            <v>n/a</v>
          </cell>
          <cell r="G73" t="str">
            <v>n/a</v>
          </cell>
          <cell r="H73" t="str">
            <v>n/a</v>
          </cell>
          <cell r="I73" t="str">
            <v>n/a</v>
          </cell>
          <cell r="J73" t="str">
            <v>n/a</v>
          </cell>
          <cell r="K73" t="str">
            <v>n/a</v>
          </cell>
          <cell r="L73" t="str">
            <v>n/a</v>
          </cell>
          <cell r="M73" t="str">
            <v>n/a</v>
          </cell>
          <cell r="N73" t="str">
            <v>n/a</v>
          </cell>
          <cell r="O73" t="str">
            <v>n/a</v>
          </cell>
          <cell r="P73" t="str">
            <v>n/a</v>
          </cell>
          <cell r="Q73" t="str">
            <v>n/a</v>
          </cell>
          <cell r="R73" t="str">
            <v>n/a</v>
          </cell>
          <cell r="S73" t="str">
            <v>n/a</v>
          </cell>
          <cell r="T73" t="str">
            <v>n/a</v>
          </cell>
          <cell r="U73" t="str">
            <v>n/a</v>
          </cell>
          <cell r="V73" t="str">
            <v>n/a</v>
          </cell>
          <cell r="W73" t="str">
            <v>n/a</v>
          </cell>
          <cell r="X73" t="str">
            <v>n/a</v>
          </cell>
          <cell r="Y73" t="str">
            <v>n/a</v>
          </cell>
          <cell r="Z73" t="str">
            <v>n/a</v>
          </cell>
          <cell r="AA73">
            <v>25.088000000000001</v>
          </cell>
          <cell r="AB73">
            <v>27.209</v>
          </cell>
          <cell r="AC73">
            <v>28.582000000000001</v>
          </cell>
          <cell r="AD73">
            <v>32.290999999999997</v>
          </cell>
          <cell r="AE73">
            <v>33.822000000000003</v>
          </cell>
          <cell r="AF73">
            <v>33.043999999999997</v>
          </cell>
          <cell r="AG73">
            <v>32.817999999999998</v>
          </cell>
          <cell r="AH73">
            <v>30.61</v>
          </cell>
          <cell r="AI73">
            <v>33.17</v>
          </cell>
          <cell r="AJ73">
            <v>34.619999999999997</v>
          </cell>
          <cell r="AK73">
            <v>33.856999999999999</v>
          </cell>
          <cell r="AL73">
            <v>33.156999999999996</v>
          </cell>
          <cell r="AM73">
            <v>30.408000000000001</v>
          </cell>
          <cell r="AN73">
            <v>29.712</v>
          </cell>
          <cell r="AO73">
            <v>29.033000000000001</v>
          </cell>
          <cell r="AP73">
            <v>28.414999999999999</v>
          </cell>
          <cell r="AQ73">
            <v>27.818000000000001</v>
          </cell>
          <cell r="AR73">
            <v>31.373727272727272</v>
          </cell>
        </row>
        <row r="74">
          <cell r="A74" t="str">
            <v>Hungary</v>
          </cell>
          <cell r="B74" t="str">
            <v>General government gross debt</v>
          </cell>
          <cell r="C74" t="str">
            <v>Percent of GDP</v>
          </cell>
          <cell r="E74" t="str">
            <v>See notes for:  General government gross debt (National currency).</v>
          </cell>
          <cell r="F74" t="str">
            <v>n/a</v>
          </cell>
          <cell r="G74" t="str">
            <v>n/a</v>
          </cell>
          <cell r="H74" t="str">
            <v>n/a</v>
          </cell>
          <cell r="I74" t="str">
            <v>n/a</v>
          </cell>
          <cell r="J74" t="str">
            <v>n/a</v>
          </cell>
          <cell r="K74" t="str">
            <v>n/a</v>
          </cell>
          <cell r="L74" t="str">
            <v>n/a</v>
          </cell>
          <cell r="M74" t="str">
            <v>n/a</v>
          </cell>
          <cell r="N74" t="str">
            <v>n/a</v>
          </cell>
          <cell r="O74" t="str">
            <v>n/a</v>
          </cell>
          <cell r="P74" t="str">
            <v>n/a</v>
          </cell>
          <cell r="Q74" t="str">
            <v>n/a</v>
          </cell>
          <cell r="R74" t="str">
            <v>n/a</v>
          </cell>
          <cell r="S74" t="str">
            <v>n/a</v>
          </cell>
          <cell r="T74" t="str">
            <v>n/a</v>
          </cell>
          <cell r="U74" t="str">
            <v>n/a</v>
          </cell>
          <cell r="V74" t="str">
            <v>n/a</v>
          </cell>
          <cell r="W74">
            <v>61.697000000000003</v>
          </cell>
          <cell r="X74">
            <v>59.844999999999999</v>
          </cell>
          <cell r="Y74">
            <v>60.890999999999998</v>
          </cell>
          <cell r="Z74">
            <v>55.695</v>
          </cell>
          <cell r="AA74">
            <v>52.59</v>
          </cell>
          <cell r="AB74">
            <v>55.725000000000001</v>
          </cell>
          <cell r="AC74">
            <v>58.511000000000003</v>
          </cell>
          <cell r="AD74">
            <v>59.438000000000002</v>
          </cell>
          <cell r="AE74">
            <v>61.686999999999998</v>
          </cell>
          <cell r="AF74">
            <v>65.858999999999995</v>
          </cell>
          <cell r="AG74">
            <v>66.953999999999994</v>
          </cell>
          <cell r="AH74">
            <v>72.881</v>
          </cell>
          <cell r="AI74">
            <v>79.703999999999994</v>
          </cell>
          <cell r="AJ74">
            <v>81.311999999999998</v>
          </cell>
          <cell r="AK74">
            <v>80.445999999999998</v>
          </cell>
          <cell r="AL74">
            <v>76.251000000000005</v>
          </cell>
          <cell r="AM74">
            <v>76.036000000000001</v>
          </cell>
          <cell r="AN74">
            <v>75.367000000000004</v>
          </cell>
          <cell r="AO74">
            <v>74.3</v>
          </cell>
          <cell r="AP74">
            <v>73.122</v>
          </cell>
          <cell r="AQ74">
            <v>71.921000000000006</v>
          </cell>
          <cell r="AR74">
            <v>64.882333333333321</v>
          </cell>
        </row>
        <row r="75">
          <cell r="A75" t="str">
            <v>Iceland</v>
          </cell>
          <cell r="B75" t="str">
            <v>General government gross debt</v>
          </cell>
          <cell r="C75" t="str">
            <v>Percent of GDP</v>
          </cell>
          <cell r="E75" t="str">
            <v>See notes for:  General government gross debt (National currency).</v>
          </cell>
          <cell r="F75">
            <v>25.535</v>
          </cell>
          <cell r="G75">
            <v>23.033000000000001</v>
          </cell>
          <cell r="H75">
            <v>29.792000000000002</v>
          </cell>
          <cell r="I75">
            <v>31.516999999999999</v>
          </cell>
          <cell r="J75">
            <v>33.229999999999997</v>
          </cell>
          <cell r="K75">
            <v>32.771000000000001</v>
          </cell>
          <cell r="L75">
            <v>30.497</v>
          </cell>
          <cell r="M75">
            <v>27.942</v>
          </cell>
          <cell r="N75">
            <v>31.241</v>
          </cell>
          <cell r="O75">
            <v>35.991999999999997</v>
          </cell>
          <cell r="P75">
            <v>36.222000000000001</v>
          </cell>
          <cell r="Q75">
            <v>38.390999999999998</v>
          </cell>
          <cell r="R75">
            <v>46.243000000000002</v>
          </cell>
          <cell r="S75">
            <v>53.137</v>
          </cell>
          <cell r="T75">
            <v>55.661999999999999</v>
          </cell>
          <cell r="U75">
            <v>58.942999999999998</v>
          </cell>
          <cell r="V75">
            <v>56.295999999999999</v>
          </cell>
          <cell r="W75">
            <v>53.076000000000001</v>
          </cell>
          <cell r="X75">
            <v>47.859000000000002</v>
          </cell>
          <cell r="Y75">
            <v>43.408999999999999</v>
          </cell>
          <cell r="Z75">
            <v>41.037999999999997</v>
          </cell>
          <cell r="AA75">
            <v>45.886000000000003</v>
          </cell>
          <cell r="AB75">
            <v>42.069000000000003</v>
          </cell>
          <cell r="AC75">
            <v>40.823</v>
          </cell>
          <cell r="AD75">
            <v>34.406999999999996</v>
          </cell>
          <cell r="AE75">
            <v>25.414999999999999</v>
          </cell>
          <cell r="AF75">
            <v>30.128</v>
          </cell>
          <cell r="AG75">
            <v>29.108000000000001</v>
          </cell>
          <cell r="AH75">
            <v>70.332999999999998</v>
          </cell>
          <cell r="AI75">
            <v>88.15</v>
          </cell>
          <cell r="AJ75">
            <v>92.831000000000003</v>
          </cell>
          <cell r="AK75">
            <v>99.186000000000007</v>
          </cell>
          <cell r="AL75">
            <v>97.341999999999999</v>
          </cell>
          <cell r="AM75">
            <v>92.42</v>
          </cell>
          <cell r="AN75">
            <v>90.88</v>
          </cell>
          <cell r="AO75">
            <v>87.835999999999999</v>
          </cell>
          <cell r="AP75">
            <v>82.978999999999999</v>
          </cell>
          <cell r="AQ75">
            <v>81.661000000000001</v>
          </cell>
          <cell r="AR75">
            <v>51.300545454545436</v>
          </cell>
        </row>
        <row r="76">
          <cell r="A76" t="str">
            <v>India</v>
          </cell>
          <cell r="B76" t="str">
            <v>General government gross debt</v>
          </cell>
          <cell r="C76" t="str">
            <v>Percent of GDP</v>
          </cell>
          <cell r="E76" t="str">
            <v>See notes for:  General government gross debt (National currency).</v>
          </cell>
          <cell r="F76" t="str">
            <v>n/a</v>
          </cell>
          <cell r="G76" t="str">
            <v>n/a</v>
          </cell>
          <cell r="H76" t="str">
            <v>n/a</v>
          </cell>
          <cell r="I76" t="str">
            <v>n/a</v>
          </cell>
          <cell r="J76" t="str">
            <v>n/a</v>
          </cell>
          <cell r="K76" t="str">
            <v>n/a</v>
          </cell>
          <cell r="L76" t="str">
            <v>n/a</v>
          </cell>
          <cell r="M76" t="str">
            <v>n/a</v>
          </cell>
          <cell r="N76" t="str">
            <v>n/a</v>
          </cell>
          <cell r="O76" t="str">
            <v>n/a</v>
          </cell>
          <cell r="P76" t="str">
            <v>n/a</v>
          </cell>
          <cell r="Q76">
            <v>76.350999999999999</v>
          </cell>
          <cell r="R76">
            <v>76.787000000000006</v>
          </cell>
          <cell r="S76">
            <v>76.938999999999993</v>
          </cell>
          <cell r="T76">
            <v>74.108999999999995</v>
          </cell>
          <cell r="U76">
            <v>70.364999999999995</v>
          </cell>
          <cell r="V76">
            <v>68.710999999999999</v>
          </cell>
          <cell r="W76">
            <v>67.623000000000005</v>
          </cell>
          <cell r="X76">
            <v>67.817999999999998</v>
          </cell>
          <cell r="Y76">
            <v>70.122</v>
          </cell>
          <cell r="Z76">
            <v>72.730999999999995</v>
          </cell>
          <cell r="AA76">
            <v>77.849000000000004</v>
          </cell>
          <cell r="AB76">
            <v>82.198999999999998</v>
          </cell>
          <cell r="AC76">
            <v>84.3</v>
          </cell>
          <cell r="AD76">
            <v>84.063000000000002</v>
          </cell>
          <cell r="AE76">
            <v>81.763999999999996</v>
          </cell>
          <cell r="AF76">
            <v>78.489999999999995</v>
          </cell>
          <cell r="AG76">
            <v>75.44</v>
          </cell>
          <cell r="AH76">
            <v>74.724000000000004</v>
          </cell>
          <cell r="AI76">
            <v>74.972999999999999</v>
          </cell>
          <cell r="AJ76">
            <v>69.427000000000007</v>
          </cell>
          <cell r="AK76">
            <v>68.052999999999997</v>
          </cell>
          <cell r="AL76">
            <v>67.570999999999998</v>
          </cell>
          <cell r="AM76">
            <v>66.769000000000005</v>
          </cell>
          <cell r="AN76">
            <v>66.239000000000004</v>
          </cell>
          <cell r="AO76">
            <v>65.807000000000002</v>
          </cell>
          <cell r="AP76">
            <v>65.308999999999997</v>
          </cell>
          <cell r="AQ76">
            <v>64.605999999999995</v>
          </cell>
          <cell r="AR76">
            <v>74.897047619047612</v>
          </cell>
        </row>
        <row r="77">
          <cell r="A77" t="str">
            <v>Indonesia</v>
          </cell>
          <cell r="B77" t="str">
            <v>General government gross debt</v>
          </cell>
          <cell r="C77" t="str">
            <v>Percent of GDP</v>
          </cell>
          <cell r="E77" t="str">
            <v>See notes for:  General government gross debt (National currency).</v>
          </cell>
          <cell r="F77" t="str">
            <v>n/a</v>
          </cell>
          <cell r="G77" t="str">
            <v>n/a</v>
          </cell>
          <cell r="H77" t="str">
            <v>n/a</v>
          </cell>
          <cell r="I77" t="str">
            <v>n/a</v>
          </cell>
          <cell r="J77" t="str">
            <v>n/a</v>
          </cell>
          <cell r="K77" t="str">
            <v>n/a</v>
          </cell>
          <cell r="L77" t="str">
            <v>n/a</v>
          </cell>
          <cell r="M77" t="str">
            <v>n/a</v>
          </cell>
          <cell r="N77" t="str">
            <v>n/a</v>
          </cell>
          <cell r="O77" t="str">
            <v>n/a</v>
          </cell>
          <cell r="P77" t="str">
            <v>n/a</v>
          </cell>
          <cell r="Q77" t="str">
            <v>n/a</v>
          </cell>
          <cell r="R77" t="str">
            <v>n/a</v>
          </cell>
          <cell r="S77" t="str">
            <v>n/a</v>
          </cell>
          <cell r="T77" t="str">
            <v>n/a</v>
          </cell>
          <cell r="U77" t="str">
            <v>n/a</v>
          </cell>
          <cell r="V77" t="str">
            <v>n/a</v>
          </cell>
          <cell r="W77" t="str">
            <v>n/a</v>
          </cell>
          <cell r="X77" t="str">
            <v>n/a</v>
          </cell>
          <cell r="Y77" t="str">
            <v>n/a</v>
          </cell>
          <cell r="Z77">
            <v>95.1</v>
          </cell>
          <cell r="AA77">
            <v>80.161000000000001</v>
          </cell>
          <cell r="AB77">
            <v>67.802000000000007</v>
          </cell>
          <cell r="AC77">
            <v>60.518999999999998</v>
          </cell>
          <cell r="AD77">
            <v>55.826000000000001</v>
          </cell>
          <cell r="AE77">
            <v>46.345999999999997</v>
          </cell>
          <cell r="AF77">
            <v>38.988999999999997</v>
          </cell>
          <cell r="AG77">
            <v>35.049999999999997</v>
          </cell>
          <cell r="AH77">
            <v>33.238</v>
          </cell>
          <cell r="AI77">
            <v>28.635999999999999</v>
          </cell>
          <cell r="AJ77">
            <v>27.376999999999999</v>
          </cell>
          <cell r="AK77">
            <v>25.03</v>
          </cell>
          <cell r="AL77">
            <v>23.233000000000001</v>
          </cell>
          <cell r="AM77">
            <v>21.053000000000001</v>
          </cell>
          <cell r="AN77">
            <v>19.178999999999998</v>
          </cell>
          <cell r="AO77">
            <v>17.632000000000001</v>
          </cell>
          <cell r="AP77">
            <v>16.431000000000001</v>
          </cell>
          <cell r="AQ77">
            <v>15.5</v>
          </cell>
          <cell r="AR77">
            <v>49.506166666666651</v>
          </cell>
        </row>
        <row r="78">
          <cell r="A78" t="str">
            <v>Iran</v>
          </cell>
          <cell r="B78" t="str">
            <v>General government gross debt</v>
          </cell>
          <cell r="C78" t="str">
            <v>Percent of GDP</v>
          </cell>
          <cell r="E78" t="str">
            <v>See notes for:  General government gross debt (National currency).</v>
          </cell>
          <cell r="F78" t="str">
            <v>n/a</v>
          </cell>
          <cell r="G78" t="str">
            <v>n/a</v>
          </cell>
          <cell r="H78" t="str">
            <v>n/a</v>
          </cell>
          <cell r="I78" t="str">
            <v>n/a</v>
          </cell>
          <cell r="J78" t="str">
            <v>n/a</v>
          </cell>
          <cell r="K78" t="str">
            <v>n/a</v>
          </cell>
          <cell r="L78" t="str">
            <v>n/a</v>
          </cell>
          <cell r="M78" t="str">
            <v>n/a</v>
          </cell>
          <cell r="N78" t="str">
            <v>n/a</v>
          </cell>
          <cell r="O78" t="str">
            <v>n/a</v>
          </cell>
          <cell r="P78" t="str">
            <v>n/a</v>
          </cell>
          <cell r="Q78" t="str">
            <v>n/a</v>
          </cell>
          <cell r="R78" t="str">
            <v>n/a</v>
          </cell>
          <cell r="S78" t="str">
            <v>n/a</v>
          </cell>
          <cell r="T78" t="str">
            <v>n/a</v>
          </cell>
          <cell r="U78" t="str">
            <v>n/a</v>
          </cell>
          <cell r="V78">
            <v>31.420999999999999</v>
          </cell>
          <cell r="W78">
            <v>29.260999999999999</v>
          </cell>
          <cell r="X78">
            <v>33.424999999999997</v>
          </cell>
          <cell r="Y78">
            <v>25.34</v>
          </cell>
          <cell r="Z78">
            <v>23.347999999999999</v>
          </cell>
          <cell r="AA78">
            <v>20.324000000000002</v>
          </cell>
          <cell r="AB78">
            <v>25.669</v>
          </cell>
          <cell r="AC78">
            <v>25.812000000000001</v>
          </cell>
          <cell r="AD78">
            <v>25.17</v>
          </cell>
          <cell r="AE78">
            <v>21.527000000000001</v>
          </cell>
          <cell r="AF78">
            <v>18.100000000000001</v>
          </cell>
          <cell r="AG78">
            <v>16.61</v>
          </cell>
          <cell r="AH78">
            <v>13.288</v>
          </cell>
          <cell r="AI78">
            <v>14.736000000000001</v>
          </cell>
          <cell r="AJ78">
            <v>16.721</v>
          </cell>
          <cell r="AK78">
            <v>12.696999999999999</v>
          </cell>
          <cell r="AL78">
            <v>10.362</v>
          </cell>
          <cell r="AM78">
            <v>9.02</v>
          </cell>
          <cell r="AN78">
            <v>7.79</v>
          </cell>
          <cell r="AO78">
            <v>8.2279999999999998</v>
          </cell>
          <cell r="AP78">
            <v>10.673</v>
          </cell>
          <cell r="AQ78">
            <v>13.521000000000001</v>
          </cell>
          <cell r="AR78">
            <v>22.090562500000004</v>
          </cell>
        </row>
        <row r="79">
          <cell r="A79" t="str">
            <v>Iraq</v>
          </cell>
          <cell r="B79" t="str">
            <v>General government gross debt</v>
          </cell>
          <cell r="C79" t="str">
            <v>Percent of GDP</v>
          </cell>
          <cell r="E79" t="str">
            <v>See notes for:  General government gross debt (National currency).</v>
          </cell>
          <cell r="F79" t="str">
            <v>n/a</v>
          </cell>
          <cell r="G79" t="str">
            <v>n/a</v>
          </cell>
          <cell r="H79" t="str">
            <v>n/a</v>
          </cell>
          <cell r="I79" t="str">
            <v>n/a</v>
          </cell>
          <cell r="J79" t="str">
            <v>n/a</v>
          </cell>
          <cell r="K79" t="str">
            <v>n/a</v>
          </cell>
          <cell r="L79" t="str">
            <v>n/a</v>
          </cell>
          <cell r="M79" t="str">
            <v>n/a</v>
          </cell>
          <cell r="N79" t="str">
            <v>n/a</v>
          </cell>
          <cell r="O79" t="str">
            <v>n/a</v>
          </cell>
          <cell r="P79" t="str">
            <v>n/a</v>
          </cell>
          <cell r="Q79" t="str">
            <v>n/a</v>
          </cell>
          <cell r="R79" t="str">
            <v>n/a</v>
          </cell>
          <cell r="S79" t="str">
            <v>n/a</v>
          </cell>
          <cell r="T79" t="str">
            <v>n/a</v>
          </cell>
          <cell r="U79" t="str">
            <v>n/a</v>
          </cell>
          <cell r="V79" t="str">
            <v>n/a</v>
          </cell>
          <cell r="W79" t="str">
            <v>n/a</v>
          </cell>
          <cell r="X79" t="str">
            <v>n/a</v>
          </cell>
          <cell r="Y79" t="str">
            <v>n/a</v>
          </cell>
          <cell r="Z79" t="str">
            <v>n/a</v>
          </cell>
          <cell r="AA79" t="str">
            <v>n/a</v>
          </cell>
          <cell r="AB79" t="str">
            <v>n/a</v>
          </cell>
          <cell r="AC79" t="str">
            <v>n/a</v>
          </cell>
          <cell r="AD79" t="str">
            <v>n/a</v>
          </cell>
          <cell r="AE79">
            <v>356.33</v>
          </cell>
          <cell r="AF79">
            <v>221.20099999999999</v>
          </cell>
          <cell r="AG79">
            <v>180.97300000000001</v>
          </cell>
          <cell r="AH79">
            <v>110.444</v>
          </cell>
          <cell r="AI79">
            <v>144.07400000000001</v>
          </cell>
          <cell r="AJ79">
            <v>119.47799999999999</v>
          </cell>
          <cell r="AK79">
            <v>86.915000000000006</v>
          </cell>
          <cell r="AL79">
            <v>31.266999999999999</v>
          </cell>
          <cell r="AM79">
            <v>25.584</v>
          </cell>
          <cell r="AN79">
            <v>22.802</v>
          </cell>
          <cell r="AO79">
            <v>19.209</v>
          </cell>
          <cell r="AP79">
            <v>15.747</v>
          </cell>
          <cell r="AQ79">
            <v>12.805</v>
          </cell>
          <cell r="AR79">
            <v>174.20214285714286</v>
          </cell>
        </row>
        <row r="80">
          <cell r="A80" t="str">
            <v>Ireland</v>
          </cell>
          <cell r="B80" t="str">
            <v>General government gross debt</v>
          </cell>
          <cell r="C80" t="str">
            <v>Percent of GDP</v>
          </cell>
          <cell r="E80" t="str">
            <v>See notes for:  General government gross debt (National currency).</v>
          </cell>
          <cell r="F80">
            <v>65.183000000000007</v>
          </cell>
          <cell r="G80">
            <v>69.403000000000006</v>
          </cell>
          <cell r="H80">
            <v>74.114999999999995</v>
          </cell>
          <cell r="I80">
            <v>86.926000000000002</v>
          </cell>
          <cell r="J80">
            <v>91.046000000000006</v>
          </cell>
          <cell r="K80">
            <v>93.796999999999997</v>
          </cell>
          <cell r="L80">
            <v>108.2</v>
          </cell>
          <cell r="M80">
            <v>109.241</v>
          </cell>
          <cell r="N80">
            <v>107.471</v>
          </cell>
          <cell r="O80">
            <v>98.805999999999997</v>
          </cell>
          <cell r="P80">
            <v>93.492999999999995</v>
          </cell>
          <cell r="Q80">
            <v>94.611999999999995</v>
          </cell>
          <cell r="R80">
            <v>91.385999999999996</v>
          </cell>
          <cell r="S80">
            <v>94.212999999999994</v>
          </cell>
          <cell r="T80">
            <v>88.814999999999998</v>
          </cell>
          <cell r="U80">
            <v>81.197999999999993</v>
          </cell>
          <cell r="V80">
            <v>72.7</v>
          </cell>
          <cell r="W80">
            <v>63.671999999999997</v>
          </cell>
          <cell r="X80">
            <v>53.043999999999997</v>
          </cell>
          <cell r="Y80">
            <v>47.984000000000002</v>
          </cell>
          <cell r="Z80">
            <v>37.465000000000003</v>
          </cell>
          <cell r="AA80">
            <v>35.198</v>
          </cell>
          <cell r="AB80">
            <v>31.911999999999999</v>
          </cell>
          <cell r="AC80">
            <v>30.728999999999999</v>
          </cell>
          <cell r="AD80">
            <v>29.129000000000001</v>
          </cell>
          <cell r="AE80">
            <v>27.056999999999999</v>
          </cell>
          <cell r="AF80">
            <v>24.710999999999999</v>
          </cell>
          <cell r="AG80">
            <v>24.829000000000001</v>
          </cell>
          <cell r="AH80">
            <v>44.225999999999999</v>
          </cell>
          <cell r="AI80">
            <v>65.162000000000006</v>
          </cell>
          <cell r="AJ80">
            <v>92.484999999999999</v>
          </cell>
          <cell r="AK80">
            <v>104.95099999999999</v>
          </cell>
          <cell r="AL80">
            <v>113.129</v>
          </cell>
          <cell r="AM80">
            <v>117.727</v>
          </cell>
          <cell r="AN80">
            <v>117.45099999999999</v>
          </cell>
          <cell r="AO80">
            <v>114.744</v>
          </cell>
          <cell r="AP80">
            <v>112.155</v>
          </cell>
          <cell r="AQ80">
            <v>109.191</v>
          </cell>
          <cell r="AR80">
            <v>60.407772727272729</v>
          </cell>
        </row>
        <row r="81">
          <cell r="A81" t="str">
            <v>Israel</v>
          </cell>
          <cell r="B81" t="str">
            <v>General government gross debt</v>
          </cell>
          <cell r="C81" t="str">
            <v>Percent of GDP</v>
          </cell>
          <cell r="E81" t="str">
            <v>See notes for:  General government gross debt (National currency).</v>
          </cell>
          <cell r="F81" t="str">
            <v>n/a</v>
          </cell>
          <cell r="G81" t="str">
            <v>n/a</v>
          </cell>
          <cell r="H81" t="str">
            <v>n/a</v>
          </cell>
          <cell r="I81" t="str">
            <v>n/a</v>
          </cell>
          <cell r="J81" t="str">
            <v>n/a</v>
          </cell>
          <cell r="K81" t="str">
            <v>n/a</v>
          </cell>
          <cell r="L81" t="str">
            <v>n/a</v>
          </cell>
          <cell r="M81" t="str">
            <v>n/a</v>
          </cell>
          <cell r="N81" t="str">
            <v>n/a</v>
          </cell>
          <cell r="O81" t="str">
            <v>n/a</v>
          </cell>
          <cell r="P81" t="str">
            <v>n/a</v>
          </cell>
          <cell r="Q81" t="str">
            <v>n/a</v>
          </cell>
          <cell r="R81" t="str">
            <v>n/a</v>
          </cell>
          <cell r="S81" t="str">
            <v>n/a</v>
          </cell>
          <cell r="T81" t="str">
            <v>n/a</v>
          </cell>
          <cell r="U81" t="str">
            <v>n/a</v>
          </cell>
          <cell r="V81" t="str">
            <v>n/a</v>
          </cell>
          <cell r="W81" t="str">
            <v>n/a</v>
          </cell>
          <cell r="X81" t="str">
            <v>n/a</v>
          </cell>
          <cell r="Y81" t="str">
            <v>n/a</v>
          </cell>
          <cell r="Z81">
            <v>84.325000000000003</v>
          </cell>
          <cell r="AA81">
            <v>88.99</v>
          </cell>
          <cell r="AB81">
            <v>96.662999999999997</v>
          </cell>
          <cell r="AC81">
            <v>99.254000000000005</v>
          </cell>
          <cell r="AD81">
            <v>97.650999999999996</v>
          </cell>
          <cell r="AE81">
            <v>93.741</v>
          </cell>
          <cell r="AF81">
            <v>84.716999999999999</v>
          </cell>
          <cell r="AG81">
            <v>78.13</v>
          </cell>
          <cell r="AH81">
            <v>76.957999999999998</v>
          </cell>
          <cell r="AI81">
            <v>79.408000000000001</v>
          </cell>
          <cell r="AJ81">
            <v>76.052999999999997</v>
          </cell>
          <cell r="AK81">
            <v>74.337000000000003</v>
          </cell>
          <cell r="AL81">
            <v>73.98</v>
          </cell>
          <cell r="AM81">
            <v>72.611000000000004</v>
          </cell>
          <cell r="AN81">
            <v>70.81</v>
          </cell>
          <cell r="AO81">
            <v>69.106999999999999</v>
          </cell>
          <cell r="AP81">
            <v>67.441999999999993</v>
          </cell>
          <cell r="AQ81">
            <v>65.786000000000001</v>
          </cell>
          <cell r="AR81">
            <v>85.852250000000012</v>
          </cell>
        </row>
        <row r="82">
          <cell r="A82" t="str">
            <v>Italy</v>
          </cell>
          <cell r="B82" t="str">
            <v>General government gross debt</v>
          </cell>
          <cell r="C82" t="str">
            <v>Percent of GDP</v>
          </cell>
          <cell r="E82" t="str">
            <v>See notes for:  General government gross debt (National currency).</v>
          </cell>
          <cell r="F82" t="str">
            <v>n/a</v>
          </cell>
          <cell r="G82" t="str">
            <v>n/a</v>
          </cell>
          <cell r="H82" t="str">
            <v>n/a</v>
          </cell>
          <cell r="I82" t="str">
            <v>n/a</v>
          </cell>
          <cell r="J82" t="str">
            <v>n/a</v>
          </cell>
          <cell r="K82" t="str">
            <v>n/a</v>
          </cell>
          <cell r="L82" t="str">
            <v>n/a</v>
          </cell>
          <cell r="M82" t="str">
            <v>n/a</v>
          </cell>
          <cell r="N82">
            <v>88.710999999999999</v>
          </cell>
          <cell r="O82">
            <v>91.192999999999998</v>
          </cell>
          <cell r="P82">
            <v>94.078999999999994</v>
          </cell>
          <cell r="Q82">
            <v>97.447999999999993</v>
          </cell>
          <cell r="R82">
            <v>104.56699999999999</v>
          </cell>
          <cell r="S82">
            <v>114.89100000000001</v>
          </cell>
          <cell r="T82">
            <v>121.10599999999999</v>
          </cell>
          <cell r="U82">
            <v>120.816</v>
          </cell>
          <cell r="V82">
            <v>120.164</v>
          </cell>
          <cell r="W82">
            <v>117.34699999999999</v>
          </cell>
          <cell r="X82">
            <v>114.244</v>
          </cell>
          <cell r="Y82">
            <v>113.018</v>
          </cell>
          <cell r="Z82">
            <v>108.51</v>
          </cell>
          <cell r="AA82">
            <v>108.172</v>
          </cell>
          <cell r="AB82">
            <v>105.148</v>
          </cell>
          <cell r="AC82">
            <v>103.91200000000001</v>
          </cell>
          <cell r="AD82">
            <v>103.441</v>
          </cell>
          <cell r="AE82">
            <v>105.432</v>
          </cell>
          <cell r="AF82">
            <v>106.099</v>
          </cell>
          <cell r="AG82">
            <v>103.083</v>
          </cell>
          <cell r="AH82">
            <v>105.809</v>
          </cell>
          <cell r="AI82">
            <v>116.05500000000001</v>
          </cell>
          <cell r="AJ82">
            <v>118.652</v>
          </cell>
          <cell r="AK82">
            <v>120.10599999999999</v>
          </cell>
          <cell r="AL82">
            <v>123.357</v>
          </cell>
          <cell r="AM82">
            <v>123.801</v>
          </cell>
          <cell r="AN82">
            <v>123.39700000000001</v>
          </cell>
          <cell r="AO82">
            <v>122.26</v>
          </cell>
          <cell r="AP82">
            <v>120.669</v>
          </cell>
          <cell r="AQ82">
            <v>118.92100000000001</v>
          </cell>
          <cell r="AR82">
            <v>110.0954090909091</v>
          </cell>
        </row>
        <row r="83">
          <cell r="A83" t="str">
            <v>Jamaica</v>
          </cell>
          <cell r="B83" t="str">
            <v>General government gross debt</v>
          </cell>
          <cell r="C83" t="str">
            <v>Percent of GDP</v>
          </cell>
          <cell r="E83" t="str">
            <v>See notes for:  General government gross debt (National currency).</v>
          </cell>
          <cell r="F83" t="str">
            <v>n/a</v>
          </cell>
          <cell r="G83" t="str">
            <v>n/a</v>
          </cell>
          <cell r="H83" t="str">
            <v>n/a</v>
          </cell>
          <cell r="I83" t="str">
            <v>n/a</v>
          </cell>
          <cell r="J83" t="str">
            <v>n/a</v>
          </cell>
          <cell r="K83" t="str">
            <v>n/a</v>
          </cell>
          <cell r="L83" t="str">
            <v>n/a</v>
          </cell>
          <cell r="M83" t="str">
            <v>n/a</v>
          </cell>
          <cell r="N83" t="str">
            <v>n/a</v>
          </cell>
          <cell r="O83" t="str">
            <v>n/a</v>
          </cell>
          <cell r="P83" t="str">
            <v>n/a</v>
          </cell>
          <cell r="Q83" t="str">
            <v>n/a</v>
          </cell>
          <cell r="R83" t="str">
            <v>n/a</v>
          </cell>
          <cell r="S83" t="str">
            <v>n/a</v>
          </cell>
          <cell r="T83" t="str">
            <v>n/a</v>
          </cell>
          <cell r="U83" t="str">
            <v>n/a</v>
          </cell>
          <cell r="V83" t="str">
            <v>n/a</v>
          </cell>
          <cell r="W83" t="str">
            <v>n/a</v>
          </cell>
          <cell r="X83" t="str">
            <v>n/a</v>
          </cell>
          <cell r="Y83">
            <v>83.216999999999999</v>
          </cell>
          <cell r="Z83">
            <v>92.385000000000005</v>
          </cell>
          <cell r="AA83">
            <v>108.687</v>
          </cell>
          <cell r="AB83">
            <v>118.405</v>
          </cell>
          <cell r="AC83">
            <v>123.095</v>
          </cell>
          <cell r="AD83">
            <v>119.90600000000001</v>
          </cell>
          <cell r="AE83">
            <v>119.303</v>
          </cell>
          <cell r="AF83">
            <v>117.10599999999999</v>
          </cell>
          <cell r="AG83">
            <v>114.619</v>
          </cell>
          <cell r="AH83">
            <v>126.377</v>
          </cell>
          <cell r="AI83">
            <v>139.47800000000001</v>
          </cell>
          <cell r="AJ83">
            <v>141.35</v>
          </cell>
          <cell r="AK83">
            <v>138.98099999999999</v>
          </cell>
          <cell r="AL83">
            <v>145.88999999999999</v>
          </cell>
          <cell r="AM83">
            <v>148.202</v>
          </cell>
          <cell r="AN83">
            <v>149.59700000000001</v>
          </cell>
          <cell r="AO83">
            <v>153.48599999999999</v>
          </cell>
          <cell r="AP83">
            <v>157.726</v>
          </cell>
          <cell r="AQ83">
            <v>162.78100000000001</v>
          </cell>
          <cell r="AR83">
            <v>118.68530769230769</v>
          </cell>
        </row>
        <row r="84">
          <cell r="A84" t="str">
            <v>Japan</v>
          </cell>
          <cell r="B84" t="str">
            <v>General government gross debt</v>
          </cell>
          <cell r="C84" t="str">
            <v>Percent of GDP</v>
          </cell>
          <cell r="E84" t="str">
            <v>See notes for:  General government gross debt (National currency).</v>
          </cell>
          <cell r="F84">
            <v>50.627000000000002</v>
          </cell>
          <cell r="G84">
            <v>55.293999999999997</v>
          </cell>
          <cell r="H84">
            <v>59.258000000000003</v>
          </cell>
          <cell r="I84">
            <v>64.832999999999998</v>
          </cell>
          <cell r="J84">
            <v>66.343999999999994</v>
          </cell>
          <cell r="K84">
            <v>66.668000000000006</v>
          </cell>
          <cell r="L84">
            <v>69.927999999999997</v>
          </cell>
          <cell r="M84">
            <v>72.456000000000003</v>
          </cell>
          <cell r="N84">
            <v>70.352000000000004</v>
          </cell>
          <cell r="O84">
            <v>67.299000000000007</v>
          </cell>
          <cell r="P84">
            <v>67.043000000000006</v>
          </cell>
          <cell r="Q84">
            <v>66.491</v>
          </cell>
          <cell r="R84">
            <v>71.221000000000004</v>
          </cell>
          <cell r="S84">
            <v>77.266999999999996</v>
          </cell>
          <cell r="T84">
            <v>83.346000000000004</v>
          </cell>
          <cell r="U84">
            <v>91.227999999999994</v>
          </cell>
          <cell r="V84">
            <v>98.97</v>
          </cell>
          <cell r="W84">
            <v>105.57899999999999</v>
          </cell>
          <cell r="X84">
            <v>118.32299999999999</v>
          </cell>
          <cell r="Y84">
            <v>131.86500000000001</v>
          </cell>
          <cell r="Z84">
            <v>140.14500000000001</v>
          </cell>
          <cell r="AA84">
            <v>153.63499999999999</v>
          </cell>
          <cell r="AB84">
            <v>163.99199999999999</v>
          </cell>
          <cell r="AC84">
            <v>169.572</v>
          </cell>
          <cell r="AD84">
            <v>180.65700000000001</v>
          </cell>
          <cell r="AE84">
            <v>186.43600000000001</v>
          </cell>
          <cell r="AF84">
            <v>185.99700000000001</v>
          </cell>
          <cell r="AG84">
            <v>183.012</v>
          </cell>
          <cell r="AH84">
            <v>191.81200000000001</v>
          </cell>
          <cell r="AI84">
            <v>210.24700000000001</v>
          </cell>
          <cell r="AJ84">
            <v>215.297</v>
          </cell>
          <cell r="AK84">
            <v>229.773</v>
          </cell>
          <cell r="AL84">
            <v>235.82499999999999</v>
          </cell>
          <cell r="AM84">
            <v>241.149</v>
          </cell>
          <cell r="AN84">
            <v>245.607</v>
          </cell>
          <cell r="AO84">
            <v>249.73500000000001</v>
          </cell>
          <cell r="AP84">
            <v>253.55500000000001</v>
          </cell>
          <cell r="AQ84">
            <v>256.596</v>
          </cell>
          <cell r="AR84">
            <v>141.90490909090909</v>
          </cell>
        </row>
        <row r="85">
          <cell r="A85" t="str">
            <v>Jordan</v>
          </cell>
          <cell r="B85" t="str">
            <v>General government gross debt</v>
          </cell>
          <cell r="C85" t="str">
            <v>Percent of GDP</v>
          </cell>
          <cell r="E85" t="str">
            <v>See notes for:  General government gross debt (National currency).</v>
          </cell>
          <cell r="F85" t="str">
            <v>n/a</v>
          </cell>
          <cell r="G85" t="str">
            <v>n/a</v>
          </cell>
          <cell r="H85" t="str">
            <v>n/a</v>
          </cell>
          <cell r="I85" t="str">
            <v>n/a</v>
          </cell>
          <cell r="J85" t="str">
            <v>n/a</v>
          </cell>
          <cell r="K85" t="str">
            <v>n/a</v>
          </cell>
          <cell r="L85" t="str">
            <v>n/a</v>
          </cell>
          <cell r="M85" t="str">
            <v>n/a</v>
          </cell>
          <cell r="N85" t="str">
            <v>n/a</v>
          </cell>
          <cell r="O85" t="str">
            <v>n/a</v>
          </cell>
          <cell r="P85">
            <v>219.73400000000001</v>
          </cell>
          <cell r="Q85">
            <v>200.631</v>
          </cell>
          <cell r="R85">
            <v>149.749</v>
          </cell>
          <cell r="S85">
            <v>136.94999999999999</v>
          </cell>
          <cell r="T85">
            <v>126.34</v>
          </cell>
          <cell r="U85">
            <v>114.818</v>
          </cell>
          <cell r="V85">
            <v>113.54300000000001</v>
          </cell>
          <cell r="W85">
            <v>106.855</v>
          </cell>
          <cell r="X85">
            <v>109.58499999999999</v>
          </cell>
          <cell r="Y85">
            <v>108.01300000000001</v>
          </cell>
          <cell r="Z85">
            <v>100.479</v>
          </cell>
          <cell r="AA85">
            <v>96.477999999999994</v>
          </cell>
          <cell r="AB85">
            <v>99.718999999999994</v>
          </cell>
          <cell r="AC85">
            <v>99.644000000000005</v>
          </cell>
          <cell r="AD85">
            <v>91.822999999999993</v>
          </cell>
          <cell r="AE85">
            <v>84.304000000000002</v>
          </cell>
          <cell r="AF85">
            <v>76.307000000000002</v>
          </cell>
          <cell r="AG85">
            <v>73.772000000000006</v>
          </cell>
          <cell r="AH85">
            <v>60.259</v>
          </cell>
          <cell r="AI85">
            <v>64.512</v>
          </cell>
          <cell r="AJ85">
            <v>66.811000000000007</v>
          </cell>
          <cell r="AK85">
            <v>69.777000000000001</v>
          </cell>
          <cell r="AL85">
            <v>71.850999999999999</v>
          </cell>
          <cell r="AM85">
            <v>71.498999999999995</v>
          </cell>
          <cell r="AN85">
            <v>70.661000000000001</v>
          </cell>
          <cell r="AO85">
            <v>69.808000000000007</v>
          </cell>
          <cell r="AP85">
            <v>68.733000000000004</v>
          </cell>
          <cell r="AQ85">
            <v>67.548000000000002</v>
          </cell>
          <cell r="AR85">
            <v>107.73195454545458</v>
          </cell>
        </row>
        <row r="86">
          <cell r="A86" t="str">
            <v>Kazakhstan</v>
          </cell>
          <cell r="B86" t="str">
            <v>General government gross debt</v>
          </cell>
          <cell r="C86" t="str">
            <v>Percent of GDP</v>
          </cell>
          <cell r="E86" t="str">
            <v>See notes for:  General government gross debt (National currency).</v>
          </cell>
          <cell r="F86" t="str">
            <v>n/a</v>
          </cell>
          <cell r="G86" t="str">
            <v>n/a</v>
          </cell>
          <cell r="H86" t="str">
            <v>n/a</v>
          </cell>
          <cell r="I86" t="str">
            <v>n/a</v>
          </cell>
          <cell r="J86" t="str">
            <v>n/a</v>
          </cell>
          <cell r="K86" t="str">
            <v>n/a</v>
          </cell>
          <cell r="L86" t="str">
            <v>n/a</v>
          </cell>
          <cell r="M86" t="str">
            <v>n/a</v>
          </cell>
          <cell r="N86" t="str">
            <v>n/a</v>
          </cell>
          <cell r="O86" t="str">
            <v>n/a</v>
          </cell>
          <cell r="P86" t="str">
            <v>n/a</v>
          </cell>
          <cell r="Q86" t="str">
            <v>n/a</v>
          </cell>
          <cell r="R86" t="str">
            <v>n/a</v>
          </cell>
          <cell r="S86" t="str">
            <v>n/a</v>
          </cell>
          <cell r="T86" t="str">
            <v>n/a</v>
          </cell>
          <cell r="U86" t="str">
            <v>n/a</v>
          </cell>
          <cell r="V86" t="str">
            <v>n/a</v>
          </cell>
          <cell r="W86" t="str">
            <v>n/a</v>
          </cell>
          <cell r="X86" t="str">
            <v>n/a</v>
          </cell>
          <cell r="Y86" t="str">
            <v>n/a</v>
          </cell>
          <cell r="Z86" t="str">
            <v>n/a</v>
          </cell>
          <cell r="AA86" t="str">
            <v>n/a</v>
          </cell>
          <cell r="AB86">
            <v>17.591999999999999</v>
          </cell>
          <cell r="AC86">
            <v>14.893000000000001</v>
          </cell>
          <cell r="AD86">
            <v>11.391999999999999</v>
          </cell>
          <cell r="AE86">
            <v>8.0990000000000002</v>
          </cell>
          <cell r="AF86">
            <v>6.6669999999999998</v>
          </cell>
          <cell r="AG86">
            <v>5.93</v>
          </cell>
          <cell r="AH86">
            <v>6.6609999999999996</v>
          </cell>
          <cell r="AI86">
            <v>10.227</v>
          </cell>
          <cell r="AJ86">
            <v>10.683</v>
          </cell>
          <cell r="AK86">
            <v>10.882</v>
          </cell>
          <cell r="AL86">
            <v>9.5820000000000007</v>
          </cell>
          <cell r="AM86">
            <v>8.3010000000000002</v>
          </cell>
          <cell r="AN86">
            <v>7.3890000000000002</v>
          </cell>
          <cell r="AO86">
            <v>5.8869999999999996</v>
          </cell>
          <cell r="AP86">
            <v>4.242</v>
          </cell>
          <cell r="AQ86">
            <v>2.8530000000000002</v>
          </cell>
          <cell r="AR86">
            <v>10.302600000000002</v>
          </cell>
        </row>
        <row r="87">
          <cell r="A87" t="str">
            <v>Kenya</v>
          </cell>
          <cell r="B87" t="str">
            <v>General government gross debt</v>
          </cell>
          <cell r="C87" t="str">
            <v>Percent of GDP</v>
          </cell>
          <cell r="E87" t="str">
            <v>See notes for:  General government gross debt (National currency).</v>
          </cell>
          <cell r="F87" t="str">
            <v>n/a</v>
          </cell>
          <cell r="G87" t="str">
            <v>n/a</v>
          </cell>
          <cell r="H87" t="str">
            <v>n/a</v>
          </cell>
          <cell r="I87" t="str">
            <v>n/a</v>
          </cell>
          <cell r="J87" t="str">
            <v>n/a</v>
          </cell>
          <cell r="K87" t="str">
            <v>n/a</v>
          </cell>
          <cell r="L87" t="str">
            <v>n/a</v>
          </cell>
          <cell r="M87" t="str">
            <v>n/a</v>
          </cell>
          <cell r="N87" t="str">
            <v>n/a</v>
          </cell>
          <cell r="O87" t="str">
            <v>n/a</v>
          </cell>
          <cell r="P87" t="str">
            <v>n/a</v>
          </cell>
          <cell r="Q87" t="str">
            <v>n/a</v>
          </cell>
          <cell r="R87" t="str">
            <v>n/a</v>
          </cell>
          <cell r="S87" t="str">
            <v>n/a</v>
          </cell>
          <cell r="T87" t="str">
            <v>n/a</v>
          </cell>
          <cell r="U87" t="str">
            <v>n/a</v>
          </cell>
          <cell r="V87" t="str">
            <v>n/a</v>
          </cell>
          <cell r="W87" t="str">
            <v>n/a</v>
          </cell>
          <cell r="X87">
            <v>54.844000000000001</v>
          </cell>
          <cell r="Y87">
            <v>53.898000000000003</v>
          </cell>
          <cell r="Z87">
            <v>52.8</v>
          </cell>
          <cell r="AA87">
            <v>51.975000000000001</v>
          </cell>
          <cell r="AB87">
            <v>59.411999999999999</v>
          </cell>
          <cell r="AC87">
            <v>60.587000000000003</v>
          </cell>
          <cell r="AD87">
            <v>55.030999999999999</v>
          </cell>
          <cell r="AE87">
            <v>50.84</v>
          </cell>
          <cell r="AF87">
            <v>46.758000000000003</v>
          </cell>
          <cell r="AG87">
            <v>46.006</v>
          </cell>
          <cell r="AH87">
            <v>45.481999999999999</v>
          </cell>
          <cell r="AI87">
            <v>47.558999999999997</v>
          </cell>
          <cell r="AJ87">
            <v>49.808999999999997</v>
          </cell>
          <cell r="AK87">
            <v>48.944000000000003</v>
          </cell>
          <cell r="AL87">
            <v>46.554000000000002</v>
          </cell>
          <cell r="AM87">
            <v>45.451999999999998</v>
          </cell>
          <cell r="AN87">
            <v>44.777000000000001</v>
          </cell>
          <cell r="AO87">
            <v>44.250999999999998</v>
          </cell>
          <cell r="AP87">
            <v>44.628</v>
          </cell>
          <cell r="AQ87">
            <v>45.154000000000003</v>
          </cell>
          <cell r="AR87">
            <v>51.710357142857127</v>
          </cell>
        </row>
        <row r="88">
          <cell r="A88" t="str">
            <v>Kiribati</v>
          </cell>
          <cell r="B88" t="str">
            <v>General government gross debt</v>
          </cell>
          <cell r="C88" t="str">
            <v>Percent of GDP</v>
          </cell>
          <cell r="AR88" t="e">
            <v>#DIV/0!</v>
          </cell>
        </row>
        <row r="89">
          <cell r="A89" t="str">
            <v>Korea</v>
          </cell>
          <cell r="B89" t="str">
            <v>General government gross debt</v>
          </cell>
          <cell r="C89" t="str">
            <v>Percent of GDP</v>
          </cell>
          <cell r="E89" t="str">
            <v>See notes for:  General government gross debt (National currency).</v>
          </cell>
          <cell r="F89" t="str">
            <v>n/a</v>
          </cell>
          <cell r="G89" t="str">
            <v>n/a</v>
          </cell>
          <cell r="H89" t="str">
            <v>n/a</v>
          </cell>
          <cell r="I89" t="str">
            <v>n/a</v>
          </cell>
          <cell r="J89" t="str">
            <v>n/a</v>
          </cell>
          <cell r="K89" t="str">
            <v>n/a</v>
          </cell>
          <cell r="L89" t="str">
            <v>n/a</v>
          </cell>
          <cell r="M89" t="str">
            <v>n/a</v>
          </cell>
          <cell r="N89" t="str">
            <v>n/a</v>
          </cell>
          <cell r="O89" t="str">
            <v>n/a</v>
          </cell>
          <cell r="P89">
            <v>13.811999999999999</v>
          </cell>
          <cell r="Q89">
            <v>12.881</v>
          </cell>
          <cell r="R89">
            <v>12.635</v>
          </cell>
          <cell r="S89">
            <v>11.84</v>
          </cell>
          <cell r="T89">
            <v>10.595000000000001</v>
          </cell>
          <cell r="U89">
            <v>9.3650000000000002</v>
          </cell>
          <cell r="V89">
            <v>8.6039999999999992</v>
          </cell>
          <cell r="W89">
            <v>10.731</v>
          </cell>
          <cell r="X89">
            <v>15.355</v>
          </cell>
          <cell r="Y89">
            <v>17.597999999999999</v>
          </cell>
          <cell r="Z89">
            <v>18.02</v>
          </cell>
          <cell r="AA89">
            <v>18.7</v>
          </cell>
          <cell r="AB89">
            <v>18.559999999999999</v>
          </cell>
          <cell r="AC89">
            <v>21.617000000000001</v>
          </cell>
          <cell r="AD89">
            <v>24.632999999999999</v>
          </cell>
          <cell r="AE89">
            <v>28.658999999999999</v>
          </cell>
          <cell r="AF89">
            <v>31.117999999999999</v>
          </cell>
          <cell r="AG89">
            <v>30.655999999999999</v>
          </cell>
          <cell r="AH89">
            <v>30.108000000000001</v>
          </cell>
          <cell r="AI89">
            <v>33.765000000000001</v>
          </cell>
          <cell r="AJ89">
            <v>33.430999999999997</v>
          </cell>
          <cell r="AK89">
            <v>34.136000000000003</v>
          </cell>
          <cell r="AL89">
            <v>32.883000000000003</v>
          </cell>
          <cell r="AM89">
            <v>30.832999999999998</v>
          </cell>
          <cell r="AN89">
            <v>28.704999999999998</v>
          </cell>
          <cell r="AO89">
            <v>26.742999999999999</v>
          </cell>
          <cell r="AP89">
            <v>24.920999999999999</v>
          </cell>
          <cell r="AQ89">
            <v>23.077000000000002</v>
          </cell>
          <cell r="AR89">
            <v>20.309954545454545</v>
          </cell>
        </row>
        <row r="90">
          <cell r="A90" t="str">
            <v>Kosovo</v>
          </cell>
          <cell r="B90" t="str">
            <v>General government gross debt</v>
          </cell>
          <cell r="C90" t="str">
            <v>Percent of GDP</v>
          </cell>
          <cell r="AR90" t="e">
            <v>#DIV/0!</v>
          </cell>
        </row>
        <row r="91">
          <cell r="A91" t="str">
            <v>Kuwait</v>
          </cell>
          <cell r="B91" t="str">
            <v>General government gross debt</v>
          </cell>
          <cell r="C91" t="str">
            <v>Percent of GDP</v>
          </cell>
          <cell r="E91" t="str">
            <v>See notes for:  General government gross debt (National currency).</v>
          </cell>
          <cell r="F91" t="str">
            <v>n/a</v>
          </cell>
          <cell r="G91" t="str">
            <v>n/a</v>
          </cell>
          <cell r="H91" t="str">
            <v>n/a</v>
          </cell>
          <cell r="I91" t="str">
            <v>n/a</v>
          </cell>
          <cell r="J91" t="str">
            <v>n/a</v>
          </cell>
          <cell r="K91" t="str">
            <v>n/a</v>
          </cell>
          <cell r="L91" t="str">
            <v>n/a</v>
          </cell>
          <cell r="M91" t="str">
            <v>n/a</v>
          </cell>
          <cell r="N91" t="str">
            <v>n/a</v>
          </cell>
          <cell r="O91" t="str">
            <v>n/a</v>
          </cell>
          <cell r="P91">
            <v>1.093</v>
          </cell>
          <cell r="Q91">
            <v>203.364</v>
          </cell>
          <cell r="R91">
            <v>121.848</v>
          </cell>
          <cell r="S91">
            <v>112.721</v>
          </cell>
          <cell r="T91">
            <v>114.53100000000001</v>
          </cell>
          <cell r="U91">
            <v>91.253</v>
          </cell>
          <cell r="V91">
            <v>85.614999999999995</v>
          </cell>
          <cell r="W91">
            <v>59.197000000000003</v>
          </cell>
          <cell r="X91">
            <v>59.496000000000002</v>
          </cell>
          <cell r="Y91">
            <v>50.826999999999998</v>
          </cell>
          <cell r="Z91">
            <v>35.429000000000002</v>
          </cell>
          <cell r="AA91">
            <v>36.332999999999998</v>
          </cell>
          <cell r="AB91">
            <v>32.243000000000002</v>
          </cell>
          <cell r="AC91">
            <v>24.536999999999999</v>
          </cell>
          <cell r="AD91">
            <v>18.55</v>
          </cell>
          <cell r="AE91">
            <v>14.137</v>
          </cell>
          <cell r="AF91">
            <v>10.57</v>
          </cell>
          <cell r="AG91">
            <v>11.832000000000001</v>
          </cell>
          <cell r="AH91">
            <v>9.7690000000000001</v>
          </cell>
          <cell r="AI91">
            <v>11.332000000000001</v>
          </cell>
          <cell r="AJ91">
            <v>10.526</v>
          </cell>
          <cell r="AK91">
            <v>7.3479999999999999</v>
          </cell>
          <cell r="AL91">
            <v>6.2539999999999996</v>
          </cell>
          <cell r="AM91">
            <v>6.2069999999999999</v>
          </cell>
          <cell r="AN91">
            <v>6.085</v>
          </cell>
          <cell r="AO91">
            <v>5.8490000000000002</v>
          </cell>
          <cell r="AP91">
            <v>5.5549999999999997</v>
          </cell>
          <cell r="AQ91">
            <v>5.2249999999999996</v>
          </cell>
          <cell r="AR91">
            <v>51.025045454545463</v>
          </cell>
        </row>
        <row r="92">
          <cell r="A92" t="str">
            <v>Kyrgyz Republic</v>
          </cell>
          <cell r="B92" t="str">
            <v>General government gross debt</v>
          </cell>
          <cell r="C92" t="str">
            <v>Percent of GDP</v>
          </cell>
          <cell r="E92" t="str">
            <v>See notes for:  General government gross debt (National currency).</v>
          </cell>
          <cell r="F92" t="str">
            <v>n/a</v>
          </cell>
          <cell r="G92" t="str">
            <v>n/a</v>
          </cell>
          <cell r="H92" t="str">
            <v>n/a</v>
          </cell>
          <cell r="I92" t="str">
            <v>n/a</v>
          </cell>
          <cell r="J92" t="str">
            <v>n/a</v>
          </cell>
          <cell r="K92" t="str">
            <v>n/a</v>
          </cell>
          <cell r="L92" t="str">
            <v>n/a</v>
          </cell>
          <cell r="M92" t="str">
            <v>n/a</v>
          </cell>
          <cell r="N92" t="str">
            <v>n/a</v>
          </cell>
          <cell r="O92" t="str">
            <v>n/a</v>
          </cell>
          <cell r="P92" t="str">
            <v>n/a</v>
          </cell>
          <cell r="Q92" t="str">
            <v>n/a</v>
          </cell>
          <cell r="R92" t="str">
            <v>n/a</v>
          </cell>
          <cell r="S92" t="str">
            <v>n/a</v>
          </cell>
          <cell r="T92" t="str">
            <v>n/a</v>
          </cell>
          <cell r="U92" t="str">
            <v>n/a</v>
          </cell>
          <cell r="V92" t="str">
            <v>n/a</v>
          </cell>
          <cell r="W92" t="str">
            <v>n/a</v>
          </cell>
          <cell r="X92" t="str">
            <v>n/a</v>
          </cell>
          <cell r="Y92" t="str">
            <v>n/a</v>
          </cell>
          <cell r="Z92">
            <v>122.27200000000001</v>
          </cell>
          <cell r="AA92">
            <v>107.315</v>
          </cell>
          <cell r="AB92">
            <v>106.866</v>
          </cell>
          <cell r="AC92">
            <v>106.896</v>
          </cell>
          <cell r="AD92">
            <v>92.909000000000006</v>
          </cell>
          <cell r="AE92">
            <v>85.94</v>
          </cell>
          <cell r="AF92">
            <v>72.498999999999995</v>
          </cell>
          <cell r="AG92">
            <v>56.805</v>
          </cell>
          <cell r="AH92">
            <v>48.457999999999998</v>
          </cell>
          <cell r="AI92">
            <v>57.987000000000002</v>
          </cell>
          <cell r="AJ92">
            <v>60.323999999999998</v>
          </cell>
          <cell r="AK92">
            <v>52.436999999999998</v>
          </cell>
          <cell r="AL92">
            <v>51.154000000000003</v>
          </cell>
          <cell r="AM92">
            <v>51.948999999999998</v>
          </cell>
          <cell r="AN92">
            <v>50.484000000000002</v>
          </cell>
          <cell r="AO92">
            <v>49.816000000000003</v>
          </cell>
          <cell r="AP92">
            <v>49.401000000000003</v>
          </cell>
          <cell r="AQ92">
            <v>46.628</v>
          </cell>
          <cell r="AR92">
            <v>80.892333333333326</v>
          </cell>
        </row>
        <row r="93">
          <cell r="A93" t="str">
            <v>Lao PDR</v>
          </cell>
          <cell r="B93" t="str">
            <v>General government gross debt</v>
          </cell>
          <cell r="C93" t="str">
            <v>Percent of GDP</v>
          </cell>
          <cell r="E93" t="str">
            <v>See notes for:  General government gross debt (National currency).</v>
          </cell>
          <cell r="F93" t="str">
            <v>n/a</v>
          </cell>
          <cell r="G93" t="str">
            <v>n/a</v>
          </cell>
          <cell r="H93" t="str">
            <v>n/a</v>
          </cell>
          <cell r="I93" t="str">
            <v>n/a</v>
          </cell>
          <cell r="J93" t="str">
            <v>n/a</v>
          </cell>
          <cell r="K93" t="str">
            <v>n/a</v>
          </cell>
          <cell r="L93" t="str">
            <v>n/a</v>
          </cell>
          <cell r="M93" t="str">
            <v>n/a</v>
          </cell>
          <cell r="N93" t="str">
            <v>n/a</v>
          </cell>
          <cell r="O93" t="str">
            <v>n/a</v>
          </cell>
          <cell r="P93" t="str">
            <v>n/a</v>
          </cell>
          <cell r="Q93" t="str">
            <v>n/a</v>
          </cell>
          <cell r="R93" t="str">
            <v>n/a</v>
          </cell>
          <cell r="S93" t="str">
            <v>n/a</v>
          </cell>
          <cell r="T93" t="str">
            <v>n/a</v>
          </cell>
          <cell r="U93" t="str">
            <v>n/a</v>
          </cell>
          <cell r="V93" t="str">
            <v>n/a</v>
          </cell>
          <cell r="W93" t="str">
            <v>n/a</v>
          </cell>
          <cell r="X93" t="str">
            <v>n/a</v>
          </cell>
          <cell r="Y93" t="str">
            <v>n/a</v>
          </cell>
          <cell r="Z93" t="str">
            <v>n/a</v>
          </cell>
          <cell r="AA93">
            <v>111.453</v>
          </cell>
          <cell r="AB93">
            <v>112.14</v>
          </cell>
          <cell r="AC93">
            <v>106.069</v>
          </cell>
          <cell r="AD93">
            <v>92.927999999999997</v>
          </cell>
          <cell r="AE93">
            <v>83.813000000000002</v>
          </cell>
          <cell r="AF93">
            <v>71.391999999999996</v>
          </cell>
          <cell r="AG93">
            <v>63.344999999999999</v>
          </cell>
          <cell r="AH93">
            <v>59.872</v>
          </cell>
          <cell r="AI93">
            <v>62.151000000000003</v>
          </cell>
          <cell r="AJ93">
            <v>62.045999999999999</v>
          </cell>
          <cell r="AK93">
            <v>57.354999999999997</v>
          </cell>
          <cell r="AL93">
            <v>54.017000000000003</v>
          </cell>
          <cell r="AM93">
            <v>52.162999999999997</v>
          </cell>
          <cell r="AN93">
            <v>50.767000000000003</v>
          </cell>
          <cell r="AO93">
            <v>49.371000000000002</v>
          </cell>
          <cell r="AP93">
            <v>47.966999999999999</v>
          </cell>
          <cell r="AQ93">
            <v>46.478000000000002</v>
          </cell>
          <cell r="AR93">
            <v>80.233090909090919</v>
          </cell>
        </row>
        <row r="94">
          <cell r="A94" t="str">
            <v>Latvia</v>
          </cell>
          <cell r="B94" t="str">
            <v>General government gross debt</v>
          </cell>
          <cell r="C94" t="str">
            <v>Percent of GDP</v>
          </cell>
          <cell r="E94" t="str">
            <v>See notes for:  General government gross debt (National currency).</v>
          </cell>
          <cell r="F94" t="str">
            <v>n/a</v>
          </cell>
          <cell r="G94" t="str">
            <v>n/a</v>
          </cell>
          <cell r="H94" t="str">
            <v>n/a</v>
          </cell>
          <cell r="I94" t="str">
            <v>n/a</v>
          </cell>
          <cell r="J94" t="str">
            <v>n/a</v>
          </cell>
          <cell r="K94" t="str">
            <v>n/a</v>
          </cell>
          <cell r="L94" t="str">
            <v>n/a</v>
          </cell>
          <cell r="M94" t="str">
            <v>n/a</v>
          </cell>
          <cell r="N94" t="str">
            <v>n/a</v>
          </cell>
          <cell r="O94" t="str">
            <v>n/a</v>
          </cell>
          <cell r="P94" t="str">
            <v>n/a</v>
          </cell>
          <cell r="Q94" t="str">
            <v>n/a</v>
          </cell>
          <cell r="R94" t="str">
            <v>n/a</v>
          </cell>
          <cell r="S94" t="str">
            <v>n/a</v>
          </cell>
          <cell r="T94" t="str">
            <v>n/a</v>
          </cell>
          <cell r="U94" t="str">
            <v>n/a</v>
          </cell>
          <cell r="V94" t="str">
            <v>n/a</v>
          </cell>
          <cell r="W94" t="str">
            <v>n/a</v>
          </cell>
          <cell r="X94" t="str">
            <v>n/a</v>
          </cell>
          <cell r="Y94">
            <v>12.223000000000001</v>
          </cell>
          <cell r="Z94">
            <v>12.266</v>
          </cell>
          <cell r="AA94">
            <v>13.987</v>
          </cell>
          <cell r="AB94">
            <v>13.465999999999999</v>
          </cell>
          <cell r="AC94">
            <v>14.608000000000001</v>
          </cell>
          <cell r="AD94">
            <v>14.419</v>
          </cell>
          <cell r="AE94">
            <v>11.771000000000001</v>
          </cell>
          <cell r="AF94">
            <v>9.9009999999999998</v>
          </cell>
          <cell r="AG94">
            <v>7.7930000000000001</v>
          </cell>
          <cell r="AH94">
            <v>17.196999999999999</v>
          </cell>
          <cell r="AI94">
            <v>32.86</v>
          </cell>
          <cell r="AJ94">
            <v>39.884999999999998</v>
          </cell>
          <cell r="AK94">
            <v>37.771000000000001</v>
          </cell>
          <cell r="AL94">
            <v>39.095999999999997</v>
          </cell>
          <cell r="AM94">
            <v>41.594000000000001</v>
          </cell>
          <cell r="AN94">
            <v>39.098999999999997</v>
          </cell>
          <cell r="AO94">
            <v>35.271000000000001</v>
          </cell>
          <cell r="AP94">
            <v>35.456000000000003</v>
          </cell>
          <cell r="AQ94">
            <v>33.209000000000003</v>
          </cell>
          <cell r="AR94">
            <v>18.318999999999999</v>
          </cell>
        </row>
        <row r="95">
          <cell r="A95" t="str">
            <v>Lebanon</v>
          </cell>
          <cell r="B95" t="str">
            <v>General government gross debt</v>
          </cell>
          <cell r="C95" t="str">
            <v>Percent of GDP</v>
          </cell>
          <cell r="E95" t="str">
            <v>See notes for:  General government gross debt (National currency).</v>
          </cell>
          <cell r="F95" t="str">
            <v>n/a</v>
          </cell>
          <cell r="G95" t="str">
            <v>n/a</v>
          </cell>
          <cell r="H95" t="str">
            <v>n/a</v>
          </cell>
          <cell r="I95" t="str">
            <v>n/a</v>
          </cell>
          <cell r="J95" t="str">
            <v>n/a</v>
          </cell>
          <cell r="K95" t="str">
            <v>n/a</v>
          </cell>
          <cell r="L95" t="str">
            <v>n/a</v>
          </cell>
          <cell r="M95" t="str">
            <v>n/a</v>
          </cell>
          <cell r="N95" t="str">
            <v>n/a</v>
          </cell>
          <cell r="O95" t="str">
            <v>n/a</v>
          </cell>
          <cell r="P95" t="str">
            <v>n/a</v>
          </cell>
          <cell r="Q95" t="str">
            <v>n/a</v>
          </cell>
          <cell r="R95" t="str">
            <v>n/a</v>
          </cell>
          <cell r="S95" t="str">
            <v>n/a</v>
          </cell>
          <cell r="T95" t="str">
            <v>n/a</v>
          </cell>
          <cell r="U95" t="str">
            <v>n/a</v>
          </cell>
          <cell r="V95" t="str">
            <v>n/a</v>
          </cell>
          <cell r="W95" t="str">
            <v>n/a</v>
          </cell>
          <cell r="X95" t="str">
            <v>n/a</v>
          </cell>
          <cell r="Y95" t="str">
            <v>n/a</v>
          </cell>
          <cell r="Z95">
            <v>146</v>
          </cell>
          <cell r="AA95">
            <v>160.411</v>
          </cell>
          <cell r="AB95">
            <v>160.434</v>
          </cell>
          <cell r="AC95">
            <v>166.21</v>
          </cell>
          <cell r="AD95">
            <v>164.643</v>
          </cell>
          <cell r="AE95">
            <v>175.95099999999999</v>
          </cell>
          <cell r="AF95">
            <v>179.89400000000001</v>
          </cell>
          <cell r="AG95">
            <v>167.745</v>
          </cell>
          <cell r="AH95">
            <v>156.327</v>
          </cell>
          <cell r="AI95">
            <v>147.625</v>
          </cell>
          <cell r="AJ95">
            <v>141.69200000000001</v>
          </cell>
          <cell r="AK95">
            <v>136.221</v>
          </cell>
          <cell r="AL95">
            <v>135.31899999999999</v>
          </cell>
          <cell r="AM95">
            <v>133.834</v>
          </cell>
          <cell r="AN95">
            <v>133.90799999999999</v>
          </cell>
          <cell r="AO95">
            <v>134.24299999999999</v>
          </cell>
          <cell r="AP95">
            <v>134.95500000000001</v>
          </cell>
          <cell r="AQ95">
            <v>135.50200000000001</v>
          </cell>
          <cell r="AR95">
            <v>158.59608333333333</v>
          </cell>
        </row>
        <row r="96">
          <cell r="A96" t="str">
            <v>Lesotho</v>
          </cell>
          <cell r="B96" t="str">
            <v>General government gross debt</v>
          </cell>
          <cell r="C96" t="str">
            <v>Percent of GDP</v>
          </cell>
          <cell r="E96" t="str">
            <v>See notes for:  General government gross debt (National currency).</v>
          </cell>
          <cell r="F96" t="str">
            <v>n/a</v>
          </cell>
          <cell r="G96" t="str">
            <v>n/a</v>
          </cell>
          <cell r="H96" t="str">
            <v>n/a</v>
          </cell>
          <cell r="I96" t="str">
            <v>n/a</v>
          </cell>
          <cell r="J96" t="str">
            <v>n/a</v>
          </cell>
          <cell r="K96" t="str">
            <v>n/a</v>
          </cell>
          <cell r="L96" t="str">
            <v>n/a</v>
          </cell>
          <cell r="M96" t="str">
            <v>n/a</v>
          </cell>
          <cell r="N96">
            <v>26.202999999999999</v>
          </cell>
          <cell r="O96">
            <v>28.347000000000001</v>
          </cell>
          <cell r="P96">
            <v>20.033000000000001</v>
          </cell>
          <cell r="Q96">
            <v>13.455</v>
          </cell>
          <cell r="R96">
            <v>72.768000000000001</v>
          </cell>
          <cell r="S96">
            <v>80.700999999999993</v>
          </cell>
          <cell r="T96">
            <v>76.734999999999999</v>
          </cell>
          <cell r="U96">
            <v>72.789000000000001</v>
          </cell>
          <cell r="V96">
            <v>80.951999999999998</v>
          </cell>
          <cell r="W96">
            <v>75.049000000000007</v>
          </cell>
          <cell r="X96">
            <v>92.073999999999998</v>
          </cell>
          <cell r="Y96">
            <v>95.412000000000006</v>
          </cell>
          <cell r="Z96">
            <v>101.188</v>
          </cell>
          <cell r="AA96">
            <v>126.092</v>
          </cell>
          <cell r="AB96">
            <v>93.358999999999995</v>
          </cell>
          <cell r="AC96">
            <v>62.645000000000003</v>
          </cell>
          <cell r="AD96">
            <v>55.715000000000003</v>
          </cell>
          <cell r="AE96">
            <v>60.262999999999998</v>
          </cell>
          <cell r="AF96">
            <v>62.585000000000001</v>
          </cell>
          <cell r="AG96">
            <v>58.21</v>
          </cell>
          <cell r="AH96">
            <v>50.606999999999999</v>
          </cell>
          <cell r="AI96">
            <v>38.170999999999999</v>
          </cell>
          <cell r="AJ96">
            <v>35.216000000000001</v>
          </cell>
          <cell r="AK96">
            <v>39.649000000000001</v>
          </cell>
          <cell r="AL96">
            <v>42.164999999999999</v>
          </cell>
          <cell r="AM96">
            <v>45.015000000000001</v>
          </cell>
          <cell r="AN96">
            <v>41.685000000000002</v>
          </cell>
          <cell r="AO96">
            <v>39.396000000000001</v>
          </cell>
          <cell r="AP96">
            <v>39.186</v>
          </cell>
          <cell r="AQ96">
            <v>39.622</v>
          </cell>
          <cell r="AR96">
            <v>66.530363636363617</v>
          </cell>
        </row>
        <row r="97">
          <cell r="A97" t="str">
            <v>Liberia</v>
          </cell>
          <cell r="B97" t="str">
            <v>General government gross debt</v>
          </cell>
          <cell r="C97" t="str">
            <v>Percent of GDP</v>
          </cell>
          <cell r="E97" t="str">
            <v>See notes for:  General government gross debt (National currency).</v>
          </cell>
          <cell r="F97" t="str">
            <v>n/a</v>
          </cell>
          <cell r="G97" t="str">
            <v>n/a</v>
          </cell>
          <cell r="H97" t="str">
            <v>n/a</v>
          </cell>
          <cell r="I97" t="str">
            <v>n/a</v>
          </cell>
          <cell r="J97" t="str">
            <v>n/a</v>
          </cell>
          <cell r="K97" t="str">
            <v>n/a</v>
          </cell>
          <cell r="L97" t="str">
            <v>n/a</v>
          </cell>
          <cell r="M97" t="str">
            <v>n/a</v>
          </cell>
          <cell r="N97" t="str">
            <v>n/a</v>
          </cell>
          <cell r="O97" t="str">
            <v>n/a</v>
          </cell>
          <cell r="P97" t="str">
            <v>n/a</v>
          </cell>
          <cell r="Q97" t="str">
            <v>n/a</v>
          </cell>
          <cell r="R97" t="str">
            <v>n/a</v>
          </cell>
          <cell r="S97" t="str">
            <v>n/a</v>
          </cell>
          <cell r="T97" t="str">
            <v>n/a</v>
          </cell>
          <cell r="U97" t="str">
            <v>n/a</v>
          </cell>
          <cell r="V97" t="str">
            <v>n/a</v>
          </cell>
          <cell r="W97" t="str">
            <v>n/a</v>
          </cell>
          <cell r="X97" t="str">
            <v>n/a</v>
          </cell>
          <cell r="Y97" t="str">
            <v>n/a</v>
          </cell>
          <cell r="Z97">
            <v>789.83</v>
          </cell>
          <cell r="AA97">
            <v>832.41</v>
          </cell>
          <cell r="AB97">
            <v>817.33900000000006</v>
          </cell>
          <cell r="AC97">
            <v>1094.752</v>
          </cell>
          <cell r="AD97">
            <v>980.63400000000001</v>
          </cell>
          <cell r="AE97">
            <v>864.00199999999995</v>
          </cell>
          <cell r="AF97">
            <v>791.42200000000003</v>
          </cell>
          <cell r="AG97">
            <v>600.75300000000004</v>
          </cell>
          <cell r="AH97">
            <v>388.91699999999997</v>
          </cell>
          <cell r="AI97">
            <v>202.22300000000001</v>
          </cell>
          <cell r="AJ97">
            <v>15.006</v>
          </cell>
          <cell r="AK97">
            <v>13.917999999999999</v>
          </cell>
          <cell r="AL97">
            <v>14.519</v>
          </cell>
          <cell r="AM97">
            <v>16.329999999999998</v>
          </cell>
          <cell r="AN97">
            <v>18.736000000000001</v>
          </cell>
          <cell r="AO97">
            <v>20.881</v>
          </cell>
          <cell r="AP97">
            <v>23.212</v>
          </cell>
          <cell r="AQ97">
            <v>24.923999999999999</v>
          </cell>
          <cell r="AR97">
            <v>615.93383333333338</v>
          </cell>
        </row>
        <row r="98">
          <cell r="A98" t="str">
            <v>Libya</v>
          </cell>
          <cell r="B98" t="str">
            <v>General government gross debt</v>
          </cell>
          <cell r="C98" t="str">
            <v>Percent of GDP</v>
          </cell>
          <cell r="E98" t="str">
            <v>See notes for:  General government gross debt (National currency).</v>
          </cell>
          <cell r="F98" t="str">
            <v>n/a</v>
          </cell>
          <cell r="G98" t="str">
            <v>n/a</v>
          </cell>
          <cell r="H98" t="str">
            <v>n/a</v>
          </cell>
          <cell r="I98" t="str">
            <v>n/a</v>
          </cell>
          <cell r="J98" t="str">
            <v>n/a</v>
          </cell>
          <cell r="K98" t="str">
            <v>n/a</v>
          </cell>
          <cell r="L98" t="str">
            <v>n/a</v>
          </cell>
          <cell r="M98" t="str">
            <v>n/a</v>
          </cell>
          <cell r="N98" t="str">
            <v>n/a</v>
          </cell>
          <cell r="O98" t="str">
            <v>n/a</v>
          </cell>
          <cell r="P98">
            <v>73.558999999999997</v>
          </cell>
          <cell r="Q98">
            <v>67.039000000000001</v>
          </cell>
          <cell r="R98">
            <v>64.843000000000004</v>
          </cell>
          <cell r="S98">
            <v>72.846000000000004</v>
          </cell>
          <cell r="T98">
            <v>78.55</v>
          </cell>
          <cell r="U98">
            <v>75.043000000000006</v>
          </cell>
          <cell r="V98">
            <v>68.239999999999995</v>
          </cell>
          <cell r="W98">
            <v>63.073999999999998</v>
          </cell>
          <cell r="X98">
            <v>62.421999999999997</v>
          </cell>
          <cell r="Y98">
            <v>52.392000000000003</v>
          </cell>
          <cell r="Z98">
            <v>39.039000000000001</v>
          </cell>
          <cell r="AA98">
            <v>38.884999999999998</v>
          </cell>
          <cell r="AB98">
            <v>28.788</v>
          </cell>
          <cell r="AC98">
            <v>23.626000000000001</v>
          </cell>
          <cell r="AD98">
            <v>0.91500000000000004</v>
          </cell>
          <cell r="AE98">
            <v>0.66900000000000004</v>
          </cell>
          <cell r="AF98">
            <v>0.55000000000000004</v>
          </cell>
          <cell r="AG98">
            <v>0</v>
          </cell>
          <cell r="AH98">
            <v>0</v>
          </cell>
          <cell r="AI98">
            <v>0</v>
          </cell>
          <cell r="AJ98">
            <v>0</v>
          </cell>
          <cell r="AK98" t="str">
            <v>n/a</v>
          </cell>
          <cell r="AL98" t="str">
            <v>n/a</v>
          </cell>
          <cell r="AM98" t="str">
            <v>n/a</v>
          </cell>
          <cell r="AN98" t="str">
            <v>n/a</v>
          </cell>
          <cell r="AO98" t="str">
            <v>n/a</v>
          </cell>
          <cell r="AP98" t="str">
            <v>n/a</v>
          </cell>
          <cell r="AQ98" t="str">
            <v>n/a</v>
          </cell>
          <cell r="AR98">
            <v>38.594285714285718</v>
          </cell>
        </row>
        <row r="99">
          <cell r="A99" t="str">
            <v>Lithuania</v>
          </cell>
          <cell r="B99" t="str">
            <v>General government gross debt</v>
          </cell>
          <cell r="C99" t="str">
            <v>Percent of GDP</v>
          </cell>
          <cell r="E99" t="str">
            <v>See notes for:  General government gross debt (National currency).</v>
          </cell>
          <cell r="F99" t="str">
            <v>n/a</v>
          </cell>
          <cell r="G99" t="str">
            <v>n/a</v>
          </cell>
          <cell r="H99" t="str">
            <v>n/a</v>
          </cell>
          <cell r="I99" t="str">
            <v>n/a</v>
          </cell>
          <cell r="J99" t="str">
            <v>n/a</v>
          </cell>
          <cell r="K99" t="str">
            <v>n/a</v>
          </cell>
          <cell r="L99" t="str">
            <v>n/a</v>
          </cell>
          <cell r="M99" t="str">
            <v>n/a</v>
          </cell>
          <cell r="N99" t="str">
            <v>n/a</v>
          </cell>
          <cell r="O99" t="str">
            <v>n/a</v>
          </cell>
          <cell r="P99" t="str">
            <v>n/a</v>
          </cell>
          <cell r="Q99" t="str">
            <v>n/a</v>
          </cell>
          <cell r="R99" t="str">
            <v>n/a</v>
          </cell>
          <cell r="S99" t="str">
            <v>n/a</v>
          </cell>
          <cell r="T99" t="str">
            <v>n/a</v>
          </cell>
          <cell r="U99" t="str">
            <v>n/a</v>
          </cell>
          <cell r="V99" t="str">
            <v>n/a</v>
          </cell>
          <cell r="W99" t="str">
            <v>n/a</v>
          </cell>
          <cell r="X99" t="str">
            <v>n/a</v>
          </cell>
          <cell r="Y99" t="str">
            <v>n/a</v>
          </cell>
          <cell r="Z99">
            <v>23.567</v>
          </cell>
          <cell r="AA99">
            <v>22.71</v>
          </cell>
          <cell r="AB99">
            <v>22.140999999999998</v>
          </cell>
          <cell r="AC99">
            <v>21.047000000000001</v>
          </cell>
          <cell r="AD99">
            <v>19.306000000000001</v>
          </cell>
          <cell r="AE99">
            <v>18.382999999999999</v>
          </cell>
          <cell r="AF99">
            <v>17.949000000000002</v>
          </cell>
          <cell r="AG99">
            <v>16.827999999999999</v>
          </cell>
          <cell r="AH99">
            <v>15.502000000000001</v>
          </cell>
          <cell r="AI99">
            <v>29.356999999999999</v>
          </cell>
          <cell r="AJ99">
            <v>37.984999999999999</v>
          </cell>
          <cell r="AK99">
            <v>38.963999999999999</v>
          </cell>
          <cell r="AL99">
            <v>40.939</v>
          </cell>
          <cell r="AM99">
            <v>41.140999999999998</v>
          </cell>
          <cell r="AN99">
            <v>40.463999999999999</v>
          </cell>
          <cell r="AO99">
            <v>39.433</v>
          </cell>
          <cell r="AP99">
            <v>38.247999999999998</v>
          </cell>
          <cell r="AQ99">
            <v>36.863</v>
          </cell>
          <cell r="AR99">
            <v>23.644916666666671</v>
          </cell>
        </row>
        <row r="100">
          <cell r="A100" t="str">
            <v>Luxembourg</v>
          </cell>
          <cell r="B100" t="str">
            <v>General government gross debt</v>
          </cell>
          <cell r="C100" t="str">
            <v>Percent of GDP</v>
          </cell>
          <cell r="E100" t="str">
            <v>See notes for:  General government gross debt (National currency).</v>
          </cell>
          <cell r="F100" t="str">
            <v>n/a</v>
          </cell>
          <cell r="G100" t="str">
            <v>n/a</v>
          </cell>
          <cell r="H100" t="str">
            <v>n/a</v>
          </cell>
          <cell r="I100" t="str">
            <v>n/a</v>
          </cell>
          <cell r="J100" t="str">
            <v>n/a</v>
          </cell>
          <cell r="K100" t="str">
            <v>n/a</v>
          </cell>
          <cell r="L100" t="str">
            <v>n/a</v>
          </cell>
          <cell r="M100" t="str">
            <v>n/a</v>
          </cell>
          <cell r="N100" t="str">
            <v>n/a</v>
          </cell>
          <cell r="O100" t="str">
            <v>n/a</v>
          </cell>
          <cell r="P100" t="str">
            <v>n/a</v>
          </cell>
          <cell r="Q100" t="str">
            <v>n/a</v>
          </cell>
          <cell r="R100" t="str">
            <v>n/a</v>
          </cell>
          <cell r="S100" t="str">
            <v>n/a</v>
          </cell>
          <cell r="T100" t="str">
            <v>n/a</v>
          </cell>
          <cell r="U100" t="str">
            <v>n/a</v>
          </cell>
          <cell r="V100">
            <v>7.4480000000000004</v>
          </cell>
          <cell r="W100">
            <v>7.4009999999999998</v>
          </cell>
          <cell r="X100">
            <v>7.0960000000000001</v>
          </cell>
          <cell r="Y100">
            <v>6.4269999999999996</v>
          </cell>
          <cell r="Z100">
            <v>6.165</v>
          </cell>
          <cell r="AA100">
            <v>6.3079999999999998</v>
          </cell>
          <cell r="AB100">
            <v>6.3230000000000004</v>
          </cell>
          <cell r="AC100">
            <v>6.2130000000000001</v>
          </cell>
          <cell r="AD100">
            <v>6.3490000000000002</v>
          </cell>
          <cell r="AE100">
            <v>6.0679999999999996</v>
          </cell>
          <cell r="AF100">
            <v>6.68</v>
          </cell>
          <cell r="AG100">
            <v>6.6740000000000004</v>
          </cell>
          <cell r="AH100">
            <v>13.68</v>
          </cell>
          <cell r="AI100">
            <v>14.782</v>
          </cell>
          <cell r="AJ100">
            <v>19.053999999999998</v>
          </cell>
          <cell r="AK100">
            <v>20.846</v>
          </cell>
          <cell r="AL100">
            <v>23.815000000000001</v>
          </cell>
          <cell r="AM100">
            <v>26.753</v>
          </cell>
          <cell r="AN100">
            <v>29.277999999999999</v>
          </cell>
          <cell r="AO100">
            <v>31.579000000000001</v>
          </cell>
          <cell r="AP100">
            <v>33.683999999999997</v>
          </cell>
          <cell r="AQ100">
            <v>35.603000000000002</v>
          </cell>
          <cell r="AR100">
            <v>9.2196250000000006</v>
          </cell>
        </row>
        <row r="101">
          <cell r="A101" t="str">
            <v>Macedonia</v>
          </cell>
          <cell r="B101" t="str">
            <v>General government gross debt</v>
          </cell>
          <cell r="C101" t="str">
            <v>Percent of GDP</v>
          </cell>
          <cell r="E101" t="str">
            <v>See notes for:  General government gross debt (National currency).</v>
          </cell>
          <cell r="F101" t="str">
            <v>n/a</v>
          </cell>
          <cell r="G101" t="str">
            <v>n/a</v>
          </cell>
          <cell r="H101" t="str">
            <v>n/a</v>
          </cell>
          <cell r="I101" t="str">
            <v>n/a</v>
          </cell>
          <cell r="J101" t="str">
            <v>n/a</v>
          </cell>
          <cell r="K101" t="str">
            <v>n/a</v>
          </cell>
          <cell r="L101" t="str">
            <v>n/a</v>
          </cell>
          <cell r="M101" t="str">
            <v>n/a</v>
          </cell>
          <cell r="N101" t="str">
            <v>n/a</v>
          </cell>
          <cell r="O101" t="str">
            <v>n/a</v>
          </cell>
          <cell r="P101" t="str">
            <v>n/a</v>
          </cell>
          <cell r="Q101" t="str">
            <v>n/a</v>
          </cell>
          <cell r="R101" t="str">
            <v>n/a</v>
          </cell>
          <cell r="S101" t="str">
            <v>n/a</v>
          </cell>
          <cell r="T101" t="str">
            <v>n/a</v>
          </cell>
          <cell r="U101" t="str">
            <v>n/a</v>
          </cell>
          <cell r="V101" t="str">
            <v>n/a</v>
          </cell>
          <cell r="W101" t="str">
            <v>n/a</v>
          </cell>
          <cell r="X101" t="str">
            <v>n/a</v>
          </cell>
          <cell r="Y101">
            <v>32.018999999999998</v>
          </cell>
          <cell r="Z101">
            <v>47.915999999999997</v>
          </cell>
          <cell r="AA101">
            <v>48.798000000000002</v>
          </cell>
          <cell r="AB101">
            <v>42.915999999999997</v>
          </cell>
          <cell r="AC101">
            <v>37.917999999999999</v>
          </cell>
          <cell r="AD101">
            <v>35.637</v>
          </cell>
          <cell r="AE101">
            <v>39.537999999999997</v>
          </cell>
          <cell r="AF101">
            <v>31.992000000000001</v>
          </cell>
          <cell r="AG101">
            <v>23.981000000000002</v>
          </cell>
          <cell r="AH101">
            <v>20.640999999999998</v>
          </cell>
          <cell r="AI101">
            <v>23.824999999999999</v>
          </cell>
          <cell r="AJ101">
            <v>24.773</v>
          </cell>
          <cell r="AK101">
            <v>28.105</v>
          </cell>
          <cell r="AL101">
            <v>30.465</v>
          </cell>
          <cell r="AM101">
            <v>29.212</v>
          </cell>
          <cell r="AN101">
            <v>29.774999999999999</v>
          </cell>
          <cell r="AO101">
            <v>29.949000000000002</v>
          </cell>
          <cell r="AP101">
            <v>29.774999999999999</v>
          </cell>
          <cell r="AQ101">
            <v>29.588999999999999</v>
          </cell>
          <cell r="AR101">
            <v>33.69684615384616</v>
          </cell>
        </row>
        <row r="102">
          <cell r="A102" t="str">
            <v>Madagascar</v>
          </cell>
          <cell r="B102" t="str">
            <v>General government gross debt</v>
          </cell>
          <cell r="C102" t="str">
            <v>Percent of GDP</v>
          </cell>
          <cell r="E102" t="str">
            <v>See notes for:  General government gross debt (National currency).</v>
          </cell>
          <cell r="F102" t="str">
            <v>n/a</v>
          </cell>
          <cell r="G102" t="str">
            <v>n/a</v>
          </cell>
          <cell r="H102" t="str">
            <v>n/a</v>
          </cell>
          <cell r="I102" t="str">
            <v>n/a</v>
          </cell>
          <cell r="J102" t="str">
            <v>n/a</v>
          </cell>
          <cell r="K102" t="str">
            <v>n/a</v>
          </cell>
          <cell r="L102" t="str">
            <v>n/a</v>
          </cell>
          <cell r="M102" t="str">
            <v>n/a</v>
          </cell>
          <cell r="N102" t="str">
            <v>n/a</v>
          </cell>
          <cell r="O102" t="str">
            <v>n/a</v>
          </cell>
          <cell r="P102">
            <v>11.253</v>
          </cell>
          <cell r="Q102">
            <v>12.8</v>
          </cell>
          <cell r="R102">
            <v>12.491</v>
          </cell>
          <cell r="S102">
            <v>11.526</v>
          </cell>
          <cell r="T102">
            <v>13.71</v>
          </cell>
          <cell r="U102">
            <v>13.712</v>
          </cell>
          <cell r="V102">
            <v>10.784000000000001</v>
          </cell>
          <cell r="W102">
            <v>12.305999999999999</v>
          </cell>
          <cell r="X102">
            <v>11.971</v>
          </cell>
          <cell r="Y102">
            <v>11.88</v>
          </cell>
          <cell r="Z102">
            <v>11.502000000000001</v>
          </cell>
          <cell r="AA102">
            <v>13.396000000000001</v>
          </cell>
          <cell r="AB102">
            <v>14.403</v>
          </cell>
          <cell r="AC102">
            <v>16.024000000000001</v>
          </cell>
          <cell r="AD102">
            <v>12.583</v>
          </cell>
          <cell r="AE102">
            <v>10.58</v>
          </cell>
          <cell r="AF102">
            <v>9.9030000000000005</v>
          </cell>
          <cell r="AG102">
            <v>8.7579999999999991</v>
          </cell>
          <cell r="AH102">
            <v>6.38</v>
          </cell>
          <cell r="AI102">
            <v>6.6870000000000003</v>
          </cell>
          <cell r="AJ102">
            <v>6.1920000000000002</v>
          </cell>
          <cell r="AK102">
            <v>5.6779999999999999</v>
          </cell>
          <cell r="AL102">
            <v>5.0350000000000001</v>
          </cell>
          <cell r="AM102">
            <v>4.4130000000000003</v>
          </cell>
          <cell r="AN102">
            <v>3.8849999999999998</v>
          </cell>
          <cell r="AO102">
            <v>3.4430000000000001</v>
          </cell>
          <cell r="AP102">
            <v>3.077</v>
          </cell>
          <cell r="AQ102">
            <v>2.7749999999999999</v>
          </cell>
          <cell r="AR102">
            <v>11.114500000000001</v>
          </cell>
        </row>
        <row r="103">
          <cell r="A103" t="str">
            <v>Malawi</v>
          </cell>
          <cell r="B103" t="str">
            <v>General government gross debt</v>
          </cell>
          <cell r="C103" t="str">
            <v>Percent of GDP</v>
          </cell>
          <cell r="E103" t="str">
            <v>See notes for:  General government gross debt (National currency).</v>
          </cell>
          <cell r="F103" t="str">
            <v>n/a</v>
          </cell>
          <cell r="G103" t="str">
            <v>n/a</v>
          </cell>
          <cell r="H103" t="str">
            <v>n/a</v>
          </cell>
          <cell r="I103" t="str">
            <v>n/a</v>
          </cell>
          <cell r="J103" t="str">
            <v>n/a</v>
          </cell>
          <cell r="K103" t="str">
            <v>n/a</v>
          </cell>
          <cell r="L103" t="str">
            <v>n/a</v>
          </cell>
          <cell r="M103" t="str">
            <v>n/a</v>
          </cell>
          <cell r="N103" t="str">
            <v>n/a</v>
          </cell>
          <cell r="O103" t="str">
            <v>n/a</v>
          </cell>
          <cell r="P103" t="str">
            <v>n/a</v>
          </cell>
          <cell r="Q103" t="str">
            <v>n/a</v>
          </cell>
          <cell r="R103" t="str">
            <v>n/a</v>
          </cell>
          <cell r="S103" t="str">
            <v>n/a</v>
          </cell>
          <cell r="T103" t="str">
            <v>n/a</v>
          </cell>
          <cell r="U103" t="str">
            <v>n/a</v>
          </cell>
          <cell r="V103" t="str">
            <v>n/a</v>
          </cell>
          <cell r="W103" t="str">
            <v>n/a</v>
          </cell>
          <cell r="X103" t="str">
            <v>n/a</v>
          </cell>
          <cell r="Y103" t="str">
            <v>n/a</v>
          </cell>
          <cell r="Z103" t="str">
            <v>n/a</v>
          </cell>
          <cell r="AA103" t="str">
            <v>n/a</v>
          </cell>
          <cell r="AB103">
            <v>135.98400000000001</v>
          </cell>
          <cell r="AC103">
            <v>151.90700000000001</v>
          </cell>
          <cell r="AD103">
            <v>130.99700000000001</v>
          </cell>
          <cell r="AE103">
            <v>132.43899999999999</v>
          </cell>
          <cell r="AF103">
            <v>32.207000000000001</v>
          </cell>
          <cell r="AG103">
            <v>32.375999999999998</v>
          </cell>
          <cell r="AH103">
            <v>41.209000000000003</v>
          </cell>
          <cell r="AI103">
            <v>40.091999999999999</v>
          </cell>
          <cell r="AJ103">
            <v>35.052999999999997</v>
          </cell>
          <cell r="AK103">
            <v>42.454999999999998</v>
          </cell>
          <cell r="AL103">
            <v>42.697000000000003</v>
          </cell>
          <cell r="AM103">
            <v>40.593000000000004</v>
          </cell>
          <cell r="AN103">
            <v>36.847999999999999</v>
          </cell>
          <cell r="AO103">
            <v>34.606999999999999</v>
          </cell>
          <cell r="AP103">
            <v>32.579000000000001</v>
          </cell>
          <cell r="AQ103">
            <v>30.664000000000001</v>
          </cell>
          <cell r="AR103">
            <v>77.471899999999991</v>
          </cell>
        </row>
        <row r="104">
          <cell r="A104" t="str">
            <v>Malaysia</v>
          </cell>
          <cell r="B104" t="str">
            <v>General government gross debt</v>
          </cell>
          <cell r="C104" t="str">
            <v>Percent of GDP</v>
          </cell>
          <cell r="E104" t="str">
            <v>See notes for:  General government gross debt (National currency).</v>
          </cell>
          <cell r="F104" t="str">
            <v>n/a</v>
          </cell>
          <cell r="G104" t="str">
            <v>n/a</v>
          </cell>
          <cell r="H104" t="str">
            <v>n/a</v>
          </cell>
          <cell r="I104" t="str">
            <v>n/a</v>
          </cell>
          <cell r="J104" t="str">
            <v>n/a</v>
          </cell>
          <cell r="K104" t="str">
            <v>n/a</v>
          </cell>
          <cell r="L104" t="str">
            <v>n/a</v>
          </cell>
          <cell r="M104" t="str">
            <v>n/a</v>
          </cell>
          <cell r="N104" t="str">
            <v>n/a</v>
          </cell>
          <cell r="O104" t="str">
            <v>n/a</v>
          </cell>
          <cell r="P104">
            <v>79.536000000000001</v>
          </cell>
          <cell r="Q104">
            <v>72.23</v>
          </cell>
          <cell r="R104">
            <v>63.418999999999997</v>
          </cell>
          <cell r="S104">
            <v>54.863999999999997</v>
          </cell>
          <cell r="T104">
            <v>46.911000000000001</v>
          </cell>
          <cell r="U104">
            <v>40.950000000000003</v>
          </cell>
          <cell r="V104">
            <v>35.158999999999999</v>
          </cell>
          <cell r="W104">
            <v>31.780999999999999</v>
          </cell>
          <cell r="X104">
            <v>36.090000000000003</v>
          </cell>
          <cell r="Y104">
            <v>36.868000000000002</v>
          </cell>
          <cell r="Z104">
            <v>35.31</v>
          </cell>
          <cell r="AA104">
            <v>41.35</v>
          </cell>
          <cell r="AB104">
            <v>43.055999999999997</v>
          </cell>
          <cell r="AC104">
            <v>45.082999999999998</v>
          </cell>
          <cell r="AD104">
            <v>45.7</v>
          </cell>
          <cell r="AE104">
            <v>44.44</v>
          </cell>
          <cell r="AF104">
            <v>43.158999999999999</v>
          </cell>
          <cell r="AG104">
            <v>42.71</v>
          </cell>
          <cell r="AH104">
            <v>42.753999999999998</v>
          </cell>
          <cell r="AI104">
            <v>55.356000000000002</v>
          </cell>
          <cell r="AJ104">
            <v>52.887</v>
          </cell>
          <cell r="AK104">
            <v>52.555999999999997</v>
          </cell>
          <cell r="AL104">
            <v>53.143000000000001</v>
          </cell>
          <cell r="AM104">
            <v>54.040999999999997</v>
          </cell>
          <cell r="AN104">
            <v>54.822000000000003</v>
          </cell>
          <cell r="AO104">
            <v>55.576999999999998</v>
          </cell>
          <cell r="AP104">
            <v>56.348999999999997</v>
          </cell>
          <cell r="AQ104">
            <v>57.110999999999997</v>
          </cell>
          <cell r="AR104">
            <v>47.371318181818189</v>
          </cell>
        </row>
        <row r="105">
          <cell r="A105" t="str">
            <v>Maldives</v>
          </cell>
          <cell r="B105" t="str">
            <v>General government gross debt</v>
          </cell>
          <cell r="C105" t="str">
            <v>Percent of GDP</v>
          </cell>
          <cell r="E105" t="str">
            <v>See notes for:  General government gross debt (National currency).</v>
          </cell>
          <cell r="F105" t="str">
            <v>n/a</v>
          </cell>
          <cell r="G105" t="str">
            <v>n/a</v>
          </cell>
          <cell r="H105" t="str">
            <v>n/a</v>
          </cell>
          <cell r="I105" t="str">
            <v>n/a</v>
          </cell>
          <cell r="J105" t="str">
            <v>n/a</v>
          </cell>
          <cell r="K105" t="str">
            <v>n/a</v>
          </cell>
          <cell r="L105" t="str">
            <v>n/a</v>
          </cell>
          <cell r="M105" t="str">
            <v>n/a</v>
          </cell>
          <cell r="N105" t="str">
            <v>n/a</v>
          </cell>
          <cell r="O105" t="str">
            <v>n/a</v>
          </cell>
          <cell r="P105">
            <v>0</v>
          </cell>
          <cell r="Q105">
            <v>0</v>
          </cell>
          <cell r="R105">
            <v>0</v>
          </cell>
          <cell r="S105">
            <v>0</v>
          </cell>
          <cell r="T105">
            <v>0</v>
          </cell>
          <cell r="U105">
            <v>0</v>
          </cell>
          <cell r="V105">
            <v>0</v>
          </cell>
          <cell r="W105">
            <v>30.902000000000001</v>
          </cell>
          <cell r="X105">
            <v>31.927</v>
          </cell>
          <cell r="Y105">
            <v>31.259</v>
          </cell>
          <cell r="Z105">
            <v>31.834</v>
          </cell>
          <cell r="AA105">
            <v>33.868000000000002</v>
          </cell>
          <cell r="AB105">
            <v>36.381</v>
          </cell>
          <cell r="AC105">
            <v>33.003</v>
          </cell>
          <cell r="AD105">
            <v>31.108000000000001</v>
          </cell>
          <cell r="AE105">
            <v>39.768999999999998</v>
          </cell>
          <cell r="AF105">
            <v>35.758000000000003</v>
          </cell>
          <cell r="AG105">
            <v>35.362000000000002</v>
          </cell>
          <cell r="AH105">
            <v>35.895000000000003</v>
          </cell>
          <cell r="AI105">
            <v>53.89</v>
          </cell>
          <cell r="AJ105">
            <v>61.860999999999997</v>
          </cell>
          <cell r="AK105">
            <v>69.099999999999994</v>
          </cell>
          <cell r="AL105">
            <v>79.013999999999996</v>
          </cell>
          <cell r="AM105">
            <v>92.155000000000001</v>
          </cell>
          <cell r="AN105">
            <v>104.624</v>
          </cell>
          <cell r="AO105">
            <v>116.477</v>
          </cell>
          <cell r="AP105">
            <v>127.729</v>
          </cell>
          <cell r="AQ105">
            <v>138.79499999999999</v>
          </cell>
          <cell r="AR105">
            <v>26.905318181818185</v>
          </cell>
        </row>
        <row r="106">
          <cell r="A106" t="str">
            <v>Mali</v>
          </cell>
          <cell r="B106" t="str">
            <v>General government gross debt</v>
          </cell>
          <cell r="C106" t="str">
            <v>Percent of GDP</v>
          </cell>
          <cell r="E106" t="str">
            <v>See notes for:  General government gross debt (National currency).</v>
          </cell>
          <cell r="F106" t="str">
            <v>n/a</v>
          </cell>
          <cell r="G106" t="str">
            <v>n/a</v>
          </cell>
          <cell r="H106" t="str">
            <v>n/a</v>
          </cell>
          <cell r="I106" t="str">
            <v>n/a</v>
          </cell>
          <cell r="J106" t="str">
            <v>n/a</v>
          </cell>
          <cell r="K106" t="str">
            <v>n/a</v>
          </cell>
          <cell r="L106" t="str">
            <v>n/a</v>
          </cell>
          <cell r="M106" t="str">
            <v>n/a</v>
          </cell>
          <cell r="N106" t="str">
            <v>n/a</v>
          </cell>
          <cell r="O106" t="str">
            <v>n/a</v>
          </cell>
          <cell r="P106" t="str">
            <v>n/a</v>
          </cell>
          <cell r="Q106" t="str">
            <v>n/a</v>
          </cell>
          <cell r="R106" t="str">
            <v>n/a</v>
          </cell>
          <cell r="S106" t="str">
            <v>n/a</v>
          </cell>
          <cell r="T106" t="str">
            <v>n/a</v>
          </cell>
          <cell r="U106" t="str">
            <v>n/a</v>
          </cell>
          <cell r="V106" t="str">
            <v>n/a</v>
          </cell>
          <cell r="W106" t="str">
            <v>n/a</v>
          </cell>
          <cell r="X106" t="str">
            <v>n/a</v>
          </cell>
          <cell r="Y106" t="str">
            <v>n/a</v>
          </cell>
          <cell r="Z106">
            <v>104.929</v>
          </cell>
          <cell r="AA106">
            <v>91.641000000000005</v>
          </cell>
          <cell r="AB106">
            <v>54.204999999999998</v>
          </cell>
          <cell r="AC106">
            <v>49.011000000000003</v>
          </cell>
          <cell r="AD106">
            <v>46.203000000000003</v>
          </cell>
          <cell r="AE106">
            <v>52.887</v>
          </cell>
          <cell r="AF106">
            <v>20.288</v>
          </cell>
          <cell r="AG106">
            <v>21.712</v>
          </cell>
          <cell r="AH106">
            <v>21.594999999999999</v>
          </cell>
          <cell r="AI106">
            <v>24.196999999999999</v>
          </cell>
          <cell r="AJ106">
            <v>29.457000000000001</v>
          </cell>
          <cell r="AK106">
            <v>30.638999999999999</v>
          </cell>
          <cell r="AL106">
            <v>27.138000000000002</v>
          </cell>
          <cell r="AM106">
            <v>24.401</v>
          </cell>
          <cell r="AN106">
            <v>24.762</v>
          </cell>
          <cell r="AO106">
            <v>25.343</v>
          </cell>
          <cell r="AP106">
            <v>25.986000000000001</v>
          </cell>
          <cell r="AQ106">
            <v>24.085000000000001</v>
          </cell>
          <cell r="AR106">
            <v>45.56366666666667</v>
          </cell>
        </row>
        <row r="107">
          <cell r="A107" t="str">
            <v>Malta</v>
          </cell>
          <cell r="B107" t="str">
            <v>General government gross debt</v>
          </cell>
          <cell r="C107" t="str">
            <v>Percent of GDP</v>
          </cell>
          <cell r="E107" t="str">
            <v>See notes for:  General government gross debt (National currency).</v>
          </cell>
          <cell r="F107" t="str">
            <v>n/a</v>
          </cell>
          <cell r="G107" t="str">
            <v>n/a</v>
          </cell>
          <cell r="H107" t="str">
            <v>n/a</v>
          </cell>
          <cell r="I107" t="str">
            <v>n/a</v>
          </cell>
          <cell r="J107" t="str">
            <v>n/a</v>
          </cell>
          <cell r="K107" t="str">
            <v>n/a</v>
          </cell>
          <cell r="L107" t="str">
            <v>n/a</v>
          </cell>
          <cell r="M107" t="str">
            <v>n/a</v>
          </cell>
          <cell r="N107" t="str">
            <v>n/a</v>
          </cell>
          <cell r="O107" t="str">
            <v>n/a</v>
          </cell>
          <cell r="P107" t="str">
            <v>n/a</v>
          </cell>
          <cell r="Q107" t="str">
            <v>n/a</v>
          </cell>
          <cell r="R107" t="str">
            <v>n/a</v>
          </cell>
          <cell r="S107" t="str">
            <v>n/a</v>
          </cell>
          <cell r="T107" t="str">
            <v>n/a</v>
          </cell>
          <cell r="U107">
            <v>36.555999999999997</v>
          </cell>
          <cell r="V107">
            <v>41.518000000000001</v>
          </cell>
          <cell r="W107">
            <v>50.161999999999999</v>
          </cell>
          <cell r="X107">
            <v>55.325000000000003</v>
          </cell>
          <cell r="Y107">
            <v>59.177999999999997</v>
          </cell>
          <cell r="Z107">
            <v>57.883000000000003</v>
          </cell>
          <cell r="AA107">
            <v>65.426000000000002</v>
          </cell>
          <cell r="AB107">
            <v>60.668999999999997</v>
          </cell>
          <cell r="AC107">
            <v>67.183000000000007</v>
          </cell>
          <cell r="AD107">
            <v>70.888999999999996</v>
          </cell>
          <cell r="AE107">
            <v>69.653000000000006</v>
          </cell>
          <cell r="AF107">
            <v>64.350999999999999</v>
          </cell>
          <cell r="AG107">
            <v>62.253</v>
          </cell>
          <cell r="AH107">
            <v>62.323999999999998</v>
          </cell>
          <cell r="AI107">
            <v>68.045000000000002</v>
          </cell>
          <cell r="AJ107">
            <v>69.414000000000001</v>
          </cell>
          <cell r="AK107">
            <v>70.936999999999998</v>
          </cell>
          <cell r="AL107">
            <v>71.44</v>
          </cell>
          <cell r="AM107">
            <v>70.691999999999993</v>
          </cell>
          <cell r="AN107">
            <v>69.004000000000005</v>
          </cell>
          <cell r="AO107">
            <v>66.903999999999996</v>
          </cell>
          <cell r="AP107">
            <v>64.293000000000006</v>
          </cell>
          <cell r="AQ107">
            <v>61.244999999999997</v>
          </cell>
          <cell r="AR107">
            <v>60.692117647058815</v>
          </cell>
        </row>
        <row r="108">
          <cell r="A108" t="str">
            <v>Mauritania</v>
          </cell>
          <cell r="B108" t="str">
            <v>General government gross debt</v>
          </cell>
          <cell r="C108" t="str">
            <v>Percent of GDP</v>
          </cell>
          <cell r="E108" t="str">
            <v>See notes for:  General government gross debt (National currency).</v>
          </cell>
          <cell r="F108" t="str">
            <v>n/a</v>
          </cell>
          <cell r="G108" t="str">
            <v>n/a</v>
          </cell>
          <cell r="H108" t="str">
            <v>n/a</v>
          </cell>
          <cell r="I108" t="str">
            <v>n/a</v>
          </cell>
          <cell r="J108" t="str">
            <v>n/a</v>
          </cell>
          <cell r="K108" t="str">
            <v>n/a</v>
          </cell>
          <cell r="L108" t="str">
            <v>n/a</v>
          </cell>
          <cell r="M108" t="str">
            <v>n/a</v>
          </cell>
          <cell r="N108" t="str">
            <v>n/a</v>
          </cell>
          <cell r="O108" t="str">
            <v>n/a</v>
          </cell>
          <cell r="P108" t="str">
            <v>n/a</v>
          </cell>
          <cell r="Q108" t="str">
            <v>n/a</v>
          </cell>
          <cell r="R108" t="str">
            <v>n/a</v>
          </cell>
          <cell r="S108" t="str">
            <v>n/a</v>
          </cell>
          <cell r="T108" t="str">
            <v>n/a</v>
          </cell>
          <cell r="U108" t="str">
            <v>n/a</v>
          </cell>
          <cell r="V108" t="str">
            <v>n/a</v>
          </cell>
          <cell r="W108" t="str">
            <v>n/a</v>
          </cell>
          <cell r="X108" t="str">
            <v>n/a</v>
          </cell>
          <cell r="Y108" t="str">
            <v>n/a</v>
          </cell>
          <cell r="Z108">
            <v>280.45</v>
          </cell>
          <cell r="AA108">
            <v>267.66399999999999</v>
          </cell>
          <cell r="AB108">
            <v>235.46799999999999</v>
          </cell>
          <cell r="AC108">
            <v>216.41900000000001</v>
          </cell>
          <cell r="AD108">
            <v>209.34200000000001</v>
          </cell>
          <cell r="AE108">
            <v>182.066</v>
          </cell>
          <cell r="AF108">
            <v>86.754999999999995</v>
          </cell>
          <cell r="AG108">
            <v>96.852999999999994</v>
          </cell>
          <cell r="AH108">
            <v>116.619</v>
          </cell>
          <cell r="AI108">
            <v>134.63999999999999</v>
          </cell>
          <cell r="AJ108">
            <v>96.772999999999996</v>
          </cell>
          <cell r="AK108">
            <v>92.400999999999996</v>
          </cell>
          <cell r="AL108">
            <v>98.001000000000005</v>
          </cell>
          <cell r="AM108">
            <v>91.966999999999999</v>
          </cell>
          <cell r="AN108">
            <v>87.361000000000004</v>
          </cell>
          <cell r="AO108">
            <v>81.539000000000001</v>
          </cell>
          <cell r="AP108">
            <v>75.492999999999995</v>
          </cell>
          <cell r="AQ108">
            <v>67.290999999999997</v>
          </cell>
          <cell r="AR108">
            <v>167.95416666666668</v>
          </cell>
        </row>
        <row r="109">
          <cell r="A109" t="str">
            <v>Mauritius</v>
          </cell>
          <cell r="B109" t="str">
            <v>General government gross debt</v>
          </cell>
          <cell r="C109" t="str">
            <v>Percent of GDP</v>
          </cell>
          <cell r="E109" t="str">
            <v>See notes for:  General government gross debt (National currency).</v>
          </cell>
          <cell r="F109" t="str">
            <v>n/a</v>
          </cell>
          <cell r="G109" t="str">
            <v>n/a</v>
          </cell>
          <cell r="H109" t="str">
            <v>n/a</v>
          </cell>
          <cell r="I109" t="str">
            <v>n/a</v>
          </cell>
          <cell r="J109" t="str">
            <v>n/a</v>
          </cell>
          <cell r="K109" t="str">
            <v>n/a</v>
          </cell>
          <cell r="L109" t="str">
            <v>n/a</v>
          </cell>
          <cell r="M109" t="str">
            <v>n/a</v>
          </cell>
          <cell r="N109" t="str">
            <v>n/a</v>
          </cell>
          <cell r="O109" t="str">
            <v>n/a</v>
          </cell>
          <cell r="P109" t="str">
            <v>n/a</v>
          </cell>
          <cell r="Q109" t="str">
            <v>n/a</v>
          </cell>
          <cell r="R109" t="str">
            <v>n/a</v>
          </cell>
          <cell r="S109" t="str">
            <v>n/a</v>
          </cell>
          <cell r="T109" t="str">
            <v>n/a</v>
          </cell>
          <cell r="U109" t="str">
            <v>n/a</v>
          </cell>
          <cell r="V109" t="str">
            <v>n/a</v>
          </cell>
          <cell r="W109" t="str">
            <v>n/a</v>
          </cell>
          <cell r="X109" t="str">
            <v>n/a</v>
          </cell>
          <cell r="Y109" t="str">
            <v>n/a</v>
          </cell>
          <cell r="Z109">
            <v>45.296999999999997</v>
          </cell>
          <cell r="AA109">
            <v>44.801000000000002</v>
          </cell>
          <cell r="AB109">
            <v>52.531999999999996</v>
          </cell>
          <cell r="AC109">
            <v>59.103000000000002</v>
          </cell>
          <cell r="AD109">
            <v>51.697000000000003</v>
          </cell>
          <cell r="AE109">
            <v>53.53</v>
          </cell>
          <cell r="AF109">
            <v>51.014000000000003</v>
          </cell>
          <cell r="AG109">
            <v>47.283000000000001</v>
          </cell>
          <cell r="AH109">
            <v>43.972000000000001</v>
          </cell>
          <cell r="AI109">
            <v>50.704000000000001</v>
          </cell>
          <cell r="AJ109">
            <v>50.524000000000001</v>
          </cell>
          <cell r="AK109">
            <v>50.625999999999998</v>
          </cell>
          <cell r="AL109">
            <v>51.26</v>
          </cell>
          <cell r="AM109">
            <v>50.365000000000002</v>
          </cell>
          <cell r="AN109">
            <v>50.375999999999998</v>
          </cell>
          <cell r="AO109">
            <v>50.289000000000001</v>
          </cell>
          <cell r="AP109">
            <v>49.628</v>
          </cell>
          <cell r="AQ109">
            <v>45.600999999999999</v>
          </cell>
          <cell r="AR109">
            <v>50.090250000000005</v>
          </cell>
        </row>
        <row r="110">
          <cell r="A110" t="str">
            <v>Mexico</v>
          </cell>
          <cell r="B110" t="str">
            <v>General government gross debt</v>
          </cell>
          <cell r="C110" t="str">
            <v>Percent of GDP</v>
          </cell>
          <cell r="E110" t="str">
            <v>See notes for:  General government gross debt (National currency).</v>
          </cell>
          <cell r="F110" t="str">
            <v>n/a</v>
          </cell>
          <cell r="G110" t="str">
            <v>n/a</v>
          </cell>
          <cell r="H110" t="str">
            <v>n/a</v>
          </cell>
          <cell r="I110" t="str">
            <v>n/a</v>
          </cell>
          <cell r="J110" t="str">
            <v>n/a</v>
          </cell>
          <cell r="K110" t="str">
            <v>n/a</v>
          </cell>
          <cell r="L110" t="str">
            <v>n/a</v>
          </cell>
          <cell r="M110" t="str">
            <v>n/a</v>
          </cell>
          <cell r="N110" t="str">
            <v>n/a</v>
          </cell>
          <cell r="O110" t="str">
            <v>n/a</v>
          </cell>
          <cell r="P110" t="str">
            <v>n/a</v>
          </cell>
          <cell r="Q110" t="str">
            <v>n/a</v>
          </cell>
          <cell r="R110" t="str">
            <v>n/a</v>
          </cell>
          <cell r="S110" t="str">
            <v>n/a</v>
          </cell>
          <cell r="T110" t="str">
            <v>n/a</v>
          </cell>
          <cell r="U110" t="str">
            <v>n/a</v>
          </cell>
          <cell r="V110">
            <v>48.173999999999999</v>
          </cell>
          <cell r="W110">
            <v>44.442</v>
          </cell>
          <cell r="X110">
            <v>45.41</v>
          </cell>
          <cell r="Y110">
            <v>47.405000000000001</v>
          </cell>
          <cell r="Z110">
            <v>42.58</v>
          </cell>
          <cell r="AA110">
            <v>41.965000000000003</v>
          </cell>
          <cell r="AB110">
            <v>45.686999999999998</v>
          </cell>
          <cell r="AC110">
            <v>45.581000000000003</v>
          </cell>
          <cell r="AD110">
            <v>41.42</v>
          </cell>
          <cell r="AE110">
            <v>39.835000000000001</v>
          </cell>
          <cell r="AF110">
            <v>38.35</v>
          </cell>
          <cell r="AG110">
            <v>37.83</v>
          </cell>
          <cell r="AH110">
            <v>43.110999999999997</v>
          </cell>
          <cell r="AI110">
            <v>44.576999999999998</v>
          </cell>
          <cell r="AJ110">
            <v>42.871000000000002</v>
          </cell>
          <cell r="AK110">
            <v>43.813000000000002</v>
          </cell>
          <cell r="AL110">
            <v>42.853999999999999</v>
          </cell>
          <cell r="AM110">
            <v>42.947000000000003</v>
          </cell>
          <cell r="AN110">
            <v>42.953000000000003</v>
          </cell>
          <cell r="AO110">
            <v>43.061999999999998</v>
          </cell>
          <cell r="AP110">
            <v>43.113</v>
          </cell>
          <cell r="AQ110">
            <v>43.076999999999998</v>
          </cell>
          <cell r="AR110">
            <v>43.315687500000003</v>
          </cell>
        </row>
        <row r="111">
          <cell r="A111" t="str">
            <v>Moldova</v>
          </cell>
          <cell r="B111" t="str">
            <v>General government gross debt</v>
          </cell>
          <cell r="C111" t="str">
            <v>Percent of GDP</v>
          </cell>
          <cell r="E111" t="str">
            <v>See notes for:  General government gross debt (National currency).</v>
          </cell>
          <cell r="F111" t="str">
            <v>n/a</v>
          </cell>
          <cell r="G111" t="str">
            <v>n/a</v>
          </cell>
          <cell r="H111" t="str">
            <v>n/a</v>
          </cell>
          <cell r="I111" t="str">
            <v>n/a</v>
          </cell>
          <cell r="J111" t="str">
            <v>n/a</v>
          </cell>
          <cell r="K111" t="str">
            <v>n/a</v>
          </cell>
          <cell r="L111" t="str">
            <v>n/a</v>
          </cell>
          <cell r="M111" t="str">
            <v>n/a</v>
          </cell>
          <cell r="N111" t="str">
            <v>n/a</v>
          </cell>
          <cell r="O111" t="str">
            <v>n/a</v>
          </cell>
          <cell r="P111" t="str">
            <v>n/a</v>
          </cell>
          <cell r="Q111" t="str">
            <v>n/a</v>
          </cell>
          <cell r="R111" t="str">
            <v>n/a</v>
          </cell>
          <cell r="S111" t="str">
            <v>n/a</v>
          </cell>
          <cell r="T111" t="str">
            <v>n/a</v>
          </cell>
          <cell r="U111">
            <v>79.477999999999994</v>
          </cell>
          <cell r="V111">
            <v>87.486000000000004</v>
          </cell>
          <cell r="W111">
            <v>89.046999999999997</v>
          </cell>
          <cell r="X111">
            <v>159.417</v>
          </cell>
          <cell r="Y111">
            <v>150.739</v>
          </cell>
          <cell r="Z111">
            <v>96.528000000000006</v>
          </cell>
          <cell r="AA111">
            <v>84.03</v>
          </cell>
          <cell r="AB111">
            <v>67.155000000000001</v>
          </cell>
          <cell r="AC111">
            <v>54.576999999999998</v>
          </cell>
          <cell r="AD111">
            <v>42.835999999999999</v>
          </cell>
          <cell r="AE111">
            <v>34.811</v>
          </cell>
          <cell r="AF111">
            <v>31.047999999999998</v>
          </cell>
          <cell r="AG111">
            <v>24.646000000000001</v>
          </cell>
          <cell r="AH111">
            <v>19.266999999999999</v>
          </cell>
          <cell r="AI111">
            <v>29.123000000000001</v>
          </cell>
          <cell r="AJ111">
            <v>26.539000000000001</v>
          </cell>
          <cell r="AK111">
            <v>23.387</v>
          </cell>
          <cell r="AL111">
            <v>22.548999999999999</v>
          </cell>
          <cell r="AM111">
            <v>20.664000000000001</v>
          </cell>
          <cell r="AN111">
            <v>18.863</v>
          </cell>
          <cell r="AO111">
            <v>17.603999999999999</v>
          </cell>
          <cell r="AP111">
            <v>16.361999999999998</v>
          </cell>
          <cell r="AQ111">
            <v>15.805999999999999</v>
          </cell>
          <cell r="AR111">
            <v>64.71258823529412</v>
          </cell>
        </row>
        <row r="112">
          <cell r="A112" t="str">
            <v>Mongolia</v>
          </cell>
          <cell r="B112" t="str">
            <v>General government gross debt</v>
          </cell>
          <cell r="C112" t="str">
            <v>Percent of GDP</v>
          </cell>
          <cell r="AR112" t="e">
            <v>#DIV/0!</v>
          </cell>
        </row>
        <row r="113">
          <cell r="A113" t="str">
            <v>Montenegro</v>
          </cell>
          <cell r="B113" t="str">
            <v>General government gross debt</v>
          </cell>
          <cell r="C113" t="str">
            <v>Percent of GDP</v>
          </cell>
          <cell r="E113" t="str">
            <v>See notes for:  General government gross debt (National currency).</v>
          </cell>
          <cell r="F113" t="str">
            <v>n/a</v>
          </cell>
          <cell r="G113" t="str">
            <v>n/a</v>
          </cell>
          <cell r="H113" t="str">
            <v>n/a</v>
          </cell>
          <cell r="I113" t="str">
            <v>n/a</v>
          </cell>
          <cell r="J113" t="str">
            <v>n/a</v>
          </cell>
          <cell r="K113" t="str">
            <v>n/a</v>
          </cell>
          <cell r="L113" t="str">
            <v>n/a</v>
          </cell>
          <cell r="M113" t="str">
            <v>n/a</v>
          </cell>
          <cell r="N113" t="str">
            <v>n/a</v>
          </cell>
          <cell r="O113" t="str">
            <v>n/a</v>
          </cell>
          <cell r="P113" t="str">
            <v>n/a</v>
          </cell>
          <cell r="Q113" t="str">
            <v>n/a</v>
          </cell>
          <cell r="R113" t="str">
            <v>n/a</v>
          </cell>
          <cell r="S113" t="str">
            <v>n/a</v>
          </cell>
          <cell r="T113" t="str">
            <v>n/a</v>
          </cell>
          <cell r="U113" t="str">
            <v>n/a</v>
          </cell>
          <cell r="V113" t="str">
            <v>n/a</v>
          </cell>
          <cell r="W113" t="str">
            <v>n/a</v>
          </cell>
          <cell r="X113" t="str">
            <v>n/a</v>
          </cell>
          <cell r="Y113" t="str">
            <v>n/a</v>
          </cell>
          <cell r="Z113" t="str">
            <v>n/a</v>
          </cell>
          <cell r="AA113" t="str">
            <v>n/a</v>
          </cell>
          <cell r="AB113">
            <v>75.73</v>
          </cell>
          <cell r="AC113">
            <v>40.261000000000003</v>
          </cell>
          <cell r="AD113">
            <v>45.305</v>
          </cell>
          <cell r="AE113">
            <v>38.590000000000003</v>
          </cell>
          <cell r="AF113">
            <v>32.622999999999998</v>
          </cell>
          <cell r="AG113">
            <v>27.503</v>
          </cell>
          <cell r="AH113">
            <v>31.876000000000001</v>
          </cell>
          <cell r="AI113">
            <v>40.691000000000003</v>
          </cell>
          <cell r="AJ113">
            <v>42.393000000000001</v>
          </cell>
          <cell r="AK113">
            <v>45.826999999999998</v>
          </cell>
          <cell r="AL113">
            <v>48.929000000000002</v>
          </cell>
          <cell r="AM113">
            <v>51.082000000000001</v>
          </cell>
          <cell r="AN113">
            <v>52.515999999999998</v>
          </cell>
          <cell r="AO113">
            <v>54.155000000000001</v>
          </cell>
          <cell r="AP113">
            <v>56.081000000000003</v>
          </cell>
          <cell r="AQ113">
            <v>57.972999999999999</v>
          </cell>
          <cell r="AR113">
            <v>42.079899999999995</v>
          </cell>
        </row>
        <row r="114">
          <cell r="A114" t="str">
            <v>Morocco</v>
          </cell>
          <cell r="B114" t="str">
            <v>General government gross debt</v>
          </cell>
          <cell r="C114" t="str">
            <v>Percent of GDP</v>
          </cell>
          <cell r="E114" t="str">
            <v>See notes for:  General government gross debt (National currency).</v>
          </cell>
          <cell r="F114" t="str">
            <v>n/a</v>
          </cell>
          <cell r="G114" t="str">
            <v>n/a</v>
          </cell>
          <cell r="H114" t="str">
            <v>n/a</v>
          </cell>
          <cell r="I114" t="str">
            <v>n/a</v>
          </cell>
          <cell r="J114" t="str">
            <v>n/a</v>
          </cell>
          <cell r="K114" t="str">
            <v>n/a</v>
          </cell>
          <cell r="L114" t="str">
            <v>n/a</v>
          </cell>
          <cell r="M114" t="str">
            <v>n/a</v>
          </cell>
          <cell r="N114" t="str">
            <v>n/a</v>
          </cell>
          <cell r="O114" t="str">
            <v>n/a</v>
          </cell>
          <cell r="P114">
            <v>89.149000000000001</v>
          </cell>
          <cell r="Q114">
            <v>74.228999999999999</v>
          </cell>
          <cell r="R114">
            <v>85.956999999999994</v>
          </cell>
          <cell r="S114">
            <v>95.484999999999999</v>
          </cell>
          <cell r="T114">
            <v>87.965000000000003</v>
          </cell>
          <cell r="U114">
            <v>92.478999999999999</v>
          </cell>
          <cell r="V114">
            <v>83.293000000000006</v>
          </cell>
          <cell r="W114">
            <v>86.16</v>
          </cell>
          <cell r="X114">
            <v>72.936999999999998</v>
          </cell>
          <cell r="Y114">
            <v>71.847999999999999</v>
          </cell>
          <cell r="Z114">
            <v>73.674000000000007</v>
          </cell>
          <cell r="AA114">
            <v>68.411000000000001</v>
          </cell>
          <cell r="AB114">
            <v>67.147999999999996</v>
          </cell>
          <cell r="AC114">
            <v>64.381</v>
          </cell>
          <cell r="AD114">
            <v>61.676000000000002</v>
          </cell>
          <cell r="AE114">
            <v>64.561000000000007</v>
          </cell>
          <cell r="AF114">
            <v>59.378</v>
          </cell>
          <cell r="AG114">
            <v>54.625999999999998</v>
          </cell>
          <cell r="AH114">
            <v>48.226999999999997</v>
          </cell>
          <cell r="AI114">
            <v>47.959000000000003</v>
          </cell>
          <cell r="AJ114">
            <v>51.28</v>
          </cell>
          <cell r="AK114">
            <v>54.393999999999998</v>
          </cell>
          <cell r="AL114">
            <v>56.017000000000003</v>
          </cell>
          <cell r="AM114">
            <v>57.447000000000003</v>
          </cell>
          <cell r="AN114">
            <v>57.954000000000001</v>
          </cell>
          <cell r="AO114">
            <v>57.445999999999998</v>
          </cell>
          <cell r="AP114">
            <v>55.966999999999999</v>
          </cell>
          <cell r="AQ114">
            <v>53.856000000000002</v>
          </cell>
          <cell r="AR114">
            <v>70.691681818181806</v>
          </cell>
        </row>
        <row r="115">
          <cell r="A115" t="str">
            <v>Mozambique</v>
          </cell>
          <cell r="B115" t="str">
            <v>General government gross debt</v>
          </cell>
          <cell r="C115" t="str">
            <v>Percent of GDP</v>
          </cell>
          <cell r="E115" t="str">
            <v>See notes for:  General government gross debt (National currency).</v>
          </cell>
          <cell r="F115" t="str">
            <v>n/a</v>
          </cell>
          <cell r="G115" t="str">
            <v>n/a</v>
          </cell>
          <cell r="H115" t="str">
            <v>n/a</v>
          </cell>
          <cell r="I115" t="str">
            <v>n/a</v>
          </cell>
          <cell r="J115" t="str">
            <v>n/a</v>
          </cell>
          <cell r="K115" t="str">
            <v>n/a</v>
          </cell>
          <cell r="L115" t="str">
            <v>n/a</v>
          </cell>
          <cell r="M115" t="str">
            <v>n/a</v>
          </cell>
          <cell r="N115" t="str">
            <v>n/a</v>
          </cell>
          <cell r="O115" t="str">
            <v>n/a</v>
          </cell>
          <cell r="P115" t="str">
            <v>n/a</v>
          </cell>
          <cell r="Q115" t="str">
            <v>n/a</v>
          </cell>
          <cell r="R115" t="str">
            <v>n/a</v>
          </cell>
          <cell r="S115" t="str">
            <v>n/a</v>
          </cell>
          <cell r="T115" t="str">
            <v>n/a</v>
          </cell>
          <cell r="U115" t="str">
            <v>n/a</v>
          </cell>
          <cell r="V115" t="str">
            <v>n/a</v>
          </cell>
          <cell r="W115" t="str">
            <v>n/a</v>
          </cell>
          <cell r="X115" t="str">
            <v>n/a</v>
          </cell>
          <cell r="Y115">
            <v>131.17699999999999</v>
          </cell>
          <cell r="Z115">
            <v>131.874</v>
          </cell>
          <cell r="AA115">
            <v>138.38</v>
          </cell>
          <cell r="AB115">
            <v>89.701999999999998</v>
          </cell>
          <cell r="AC115">
            <v>89.081000000000003</v>
          </cell>
          <cell r="AD115">
            <v>70.683999999999997</v>
          </cell>
          <cell r="AE115">
            <v>80.959999999999994</v>
          </cell>
          <cell r="AF115">
            <v>53.613</v>
          </cell>
          <cell r="AG115">
            <v>41.923000000000002</v>
          </cell>
          <cell r="AH115">
            <v>42.143000000000001</v>
          </cell>
          <cell r="AI115">
            <v>40.127000000000002</v>
          </cell>
          <cell r="AJ115">
            <v>39.506999999999998</v>
          </cell>
          <cell r="AK115">
            <v>33.201999999999998</v>
          </cell>
          <cell r="AL115">
            <v>39.982999999999997</v>
          </cell>
          <cell r="AM115">
            <v>42.286999999999999</v>
          </cell>
          <cell r="AN115">
            <v>44.037999999999997</v>
          </cell>
          <cell r="AO115">
            <v>44.932000000000002</v>
          </cell>
          <cell r="AP115">
            <v>45.18</v>
          </cell>
          <cell r="AQ115">
            <v>44.97</v>
          </cell>
          <cell r="AR115">
            <v>75.567153846153843</v>
          </cell>
        </row>
        <row r="116">
          <cell r="A116" t="str">
            <v>Myanmar</v>
          </cell>
          <cell r="B116" t="str">
            <v>General government gross debt</v>
          </cell>
          <cell r="C116" t="str">
            <v>Percent of GDP</v>
          </cell>
          <cell r="E116" t="str">
            <v>See notes for:  General government gross debt (National currency).</v>
          </cell>
          <cell r="F116" t="str">
            <v>n/a</v>
          </cell>
          <cell r="G116" t="str">
            <v>n/a</v>
          </cell>
          <cell r="H116" t="str">
            <v>n/a</v>
          </cell>
          <cell r="I116" t="str">
            <v>n/a</v>
          </cell>
          <cell r="J116" t="str">
            <v>n/a</v>
          </cell>
          <cell r="K116" t="str">
            <v>n/a</v>
          </cell>
          <cell r="L116" t="str">
            <v>n/a</v>
          </cell>
          <cell r="M116" t="str">
            <v>n/a</v>
          </cell>
          <cell r="N116" t="str">
            <v>n/a</v>
          </cell>
          <cell r="O116" t="str">
            <v>n/a</v>
          </cell>
          <cell r="P116" t="str">
            <v>n/a</v>
          </cell>
          <cell r="Q116" t="str">
            <v>n/a</v>
          </cell>
          <cell r="R116" t="str">
            <v>n/a</v>
          </cell>
          <cell r="S116" t="str">
            <v>n/a</v>
          </cell>
          <cell r="T116" t="str">
            <v>n/a</v>
          </cell>
          <cell r="U116" t="str">
            <v>n/a</v>
          </cell>
          <cell r="V116" t="str">
            <v>n/a</v>
          </cell>
          <cell r="W116" t="str">
            <v>n/a</v>
          </cell>
          <cell r="X116">
            <v>110.05200000000001</v>
          </cell>
          <cell r="Y116">
            <v>89.858999999999995</v>
          </cell>
          <cell r="Z116">
            <v>109.236</v>
          </cell>
          <cell r="AA116">
            <v>140.94800000000001</v>
          </cell>
          <cell r="AB116">
            <v>107.301</v>
          </cell>
          <cell r="AC116">
            <v>88.7</v>
          </cell>
          <cell r="AD116">
            <v>84.926000000000002</v>
          </cell>
          <cell r="AE116">
            <v>81.197000000000003</v>
          </cell>
          <cell r="AF116">
            <v>68.786000000000001</v>
          </cell>
          <cell r="AG116">
            <v>49.561999999999998</v>
          </cell>
          <cell r="AH116">
            <v>42.445999999999998</v>
          </cell>
          <cell r="AI116">
            <v>44.576999999999998</v>
          </cell>
          <cell r="AJ116">
            <v>42.866</v>
          </cell>
          <cell r="AK116">
            <v>44.323999999999998</v>
          </cell>
          <cell r="AL116">
            <v>45.725000000000001</v>
          </cell>
          <cell r="AM116">
            <v>44.161999999999999</v>
          </cell>
          <cell r="AN116">
            <v>41.712000000000003</v>
          </cell>
          <cell r="AO116">
            <v>36.173999999999999</v>
          </cell>
          <cell r="AP116">
            <v>34.304000000000002</v>
          </cell>
          <cell r="AQ116">
            <v>32.515999999999998</v>
          </cell>
          <cell r="AR116">
            <v>78.912857142857163</v>
          </cell>
        </row>
        <row r="117">
          <cell r="A117" t="str">
            <v>Namibia</v>
          </cell>
          <cell r="B117" t="str">
            <v>General government gross debt</v>
          </cell>
          <cell r="C117" t="str">
            <v>Percent of GDP</v>
          </cell>
          <cell r="E117" t="str">
            <v>See notes for:  General government gross debt (National currency).</v>
          </cell>
          <cell r="F117" t="str">
            <v>n/a</v>
          </cell>
          <cell r="G117" t="str">
            <v>n/a</v>
          </cell>
          <cell r="H117" t="str">
            <v>n/a</v>
          </cell>
          <cell r="I117" t="str">
            <v>n/a</v>
          </cell>
          <cell r="J117" t="str">
            <v>n/a</v>
          </cell>
          <cell r="K117" t="str">
            <v>n/a</v>
          </cell>
          <cell r="L117" t="str">
            <v>n/a</v>
          </cell>
          <cell r="M117" t="str">
            <v>n/a</v>
          </cell>
          <cell r="N117" t="str">
            <v>n/a</v>
          </cell>
          <cell r="O117" t="str">
            <v>n/a</v>
          </cell>
          <cell r="P117" t="str">
            <v>n/a</v>
          </cell>
          <cell r="Q117" t="str">
            <v>n/a</v>
          </cell>
          <cell r="R117" t="str">
            <v>n/a</v>
          </cell>
          <cell r="S117">
            <v>17.367000000000001</v>
          </cell>
          <cell r="T117">
            <v>17.027999999999999</v>
          </cell>
          <cell r="U117">
            <v>18.978000000000002</v>
          </cell>
          <cell r="V117">
            <v>20.149999999999999</v>
          </cell>
          <cell r="W117">
            <v>19.018000000000001</v>
          </cell>
          <cell r="X117">
            <v>21.071999999999999</v>
          </cell>
          <cell r="Y117">
            <v>22.36</v>
          </cell>
          <cell r="Z117">
            <v>19.937000000000001</v>
          </cell>
          <cell r="AA117">
            <v>22.216000000000001</v>
          </cell>
          <cell r="AB117">
            <v>21.783999999999999</v>
          </cell>
          <cell r="AC117">
            <v>24.945</v>
          </cell>
          <cell r="AD117">
            <v>27.49</v>
          </cell>
          <cell r="AE117">
            <v>26.048999999999999</v>
          </cell>
          <cell r="AF117">
            <v>23.843</v>
          </cell>
          <cell r="AG117">
            <v>19.064</v>
          </cell>
          <cell r="AH117">
            <v>17.687000000000001</v>
          </cell>
          <cell r="AI117">
            <v>15.930999999999999</v>
          </cell>
          <cell r="AJ117">
            <v>15.677</v>
          </cell>
          <cell r="AK117">
            <v>21.85</v>
          </cell>
          <cell r="AL117">
            <v>25.34</v>
          </cell>
          <cell r="AM117">
            <v>26.292000000000002</v>
          </cell>
          <cell r="AN117">
            <v>27.698</v>
          </cell>
          <cell r="AO117">
            <v>28.396999999999998</v>
          </cell>
          <cell r="AP117">
            <v>29.483000000000001</v>
          </cell>
          <cell r="AQ117">
            <v>32.146000000000001</v>
          </cell>
          <cell r="AR117">
            <v>20.65505263157895</v>
          </cell>
        </row>
        <row r="118">
          <cell r="A118" t="str">
            <v>Nepal</v>
          </cell>
          <cell r="B118" t="str">
            <v>General government gross debt</v>
          </cell>
          <cell r="C118" t="str">
            <v>Percent of GDP</v>
          </cell>
          <cell r="E118" t="str">
            <v>See notes for:  General government gross debt (National currency).</v>
          </cell>
          <cell r="F118" t="str">
            <v>n/a</v>
          </cell>
          <cell r="G118" t="str">
            <v>n/a</v>
          </cell>
          <cell r="H118" t="str">
            <v>n/a</v>
          </cell>
          <cell r="I118" t="str">
            <v>n/a</v>
          </cell>
          <cell r="J118" t="str">
            <v>n/a</v>
          </cell>
          <cell r="K118" t="str">
            <v>n/a</v>
          </cell>
          <cell r="L118" t="str">
            <v>n/a</v>
          </cell>
          <cell r="M118" t="str">
            <v>n/a</v>
          </cell>
          <cell r="N118" t="str">
            <v>n/a</v>
          </cell>
          <cell r="O118" t="str">
            <v>n/a</v>
          </cell>
          <cell r="P118" t="str">
            <v>n/a</v>
          </cell>
          <cell r="Q118" t="str">
            <v>n/a</v>
          </cell>
          <cell r="R118" t="str">
            <v>n/a</v>
          </cell>
          <cell r="S118" t="str">
            <v>n/a</v>
          </cell>
          <cell r="T118" t="str">
            <v>n/a</v>
          </cell>
          <cell r="U118" t="str">
            <v>n/a</v>
          </cell>
          <cell r="V118" t="str">
            <v>n/a</v>
          </cell>
          <cell r="W118" t="str">
            <v>n/a</v>
          </cell>
          <cell r="X118" t="str">
            <v>n/a</v>
          </cell>
          <cell r="Y118" t="str">
            <v>n/a</v>
          </cell>
          <cell r="Z118">
            <v>57.889000000000003</v>
          </cell>
          <cell r="AA118">
            <v>57.906999999999996</v>
          </cell>
          <cell r="AB118">
            <v>59.103000000000002</v>
          </cell>
          <cell r="AC118">
            <v>60.709000000000003</v>
          </cell>
          <cell r="AD118">
            <v>58.323</v>
          </cell>
          <cell r="AE118">
            <v>51.926000000000002</v>
          </cell>
          <cell r="AF118">
            <v>49.323999999999998</v>
          </cell>
          <cell r="AG118">
            <v>42.814999999999998</v>
          </cell>
          <cell r="AH118">
            <v>41.277999999999999</v>
          </cell>
          <cell r="AI118">
            <v>39.002000000000002</v>
          </cell>
          <cell r="AJ118">
            <v>36.055</v>
          </cell>
          <cell r="AK118">
            <v>34.073999999999998</v>
          </cell>
          <cell r="AL118">
            <v>34.042999999999999</v>
          </cell>
          <cell r="AM118">
            <v>34.270000000000003</v>
          </cell>
          <cell r="AN118">
            <v>34.606000000000002</v>
          </cell>
          <cell r="AO118">
            <v>35.18</v>
          </cell>
          <cell r="AP118">
            <v>35.926000000000002</v>
          </cell>
          <cell r="AQ118">
            <v>36.68</v>
          </cell>
          <cell r="AR118">
            <v>49.033749999999991</v>
          </cell>
        </row>
        <row r="119">
          <cell r="A119" t="str">
            <v>Netherlands</v>
          </cell>
          <cell r="B119" t="str">
            <v>General government gross debt</v>
          </cell>
          <cell r="C119" t="str">
            <v>Percent of GDP</v>
          </cell>
          <cell r="E119" t="str">
            <v>See notes for:  General government gross debt (National currency).</v>
          </cell>
          <cell r="F119" t="str">
            <v>n/a</v>
          </cell>
          <cell r="G119" t="str">
            <v>n/a</v>
          </cell>
          <cell r="H119" t="str">
            <v>n/a</v>
          </cell>
          <cell r="I119" t="str">
            <v>n/a</v>
          </cell>
          <cell r="J119" t="str">
            <v>n/a</v>
          </cell>
          <cell r="K119" t="str">
            <v>n/a</v>
          </cell>
          <cell r="L119" t="str">
            <v>n/a</v>
          </cell>
          <cell r="M119" t="str">
            <v>n/a</v>
          </cell>
          <cell r="N119" t="str">
            <v>n/a</v>
          </cell>
          <cell r="O119" t="str">
            <v>n/a</v>
          </cell>
          <cell r="P119" t="str">
            <v>n/a</v>
          </cell>
          <cell r="Q119" t="str">
            <v>n/a</v>
          </cell>
          <cell r="R119" t="str">
            <v>n/a</v>
          </cell>
          <cell r="S119" t="str">
            <v>n/a</v>
          </cell>
          <cell r="T119" t="str">
            <v>n/a</v>
          </cell>
          <cell r="U119">
            <v>76.099999999999994</v>
          </cell>
          <cell r="V119">
            <v>74.099999999999994</v>
          </cell>
          <cell r="W119">
            <v>68.2</v>
          </cell>
          <cell r="X119">
            <v>65.7</v>
          </cell>
          <cell r="Y119">
            <v>61.1</v>
          </cell>
          <cell r="Z119">
            <v>53.8</v>
          </cell>
          <cell r="AA119">
            <v>50.7</v>
          </cell>
          <cell r="AB119">
            <v>50.5</v>
          </cell>
          <cell r="AC119">
            <v>52</v>
          </cell>
          <cell r="AD119">
            <v>52.4</v>
          </cell>
          <cell r="AE119">
            <v>51.822000000000003</v>
          </cell>
          <cell r="AF119">
            <v>47.372999999999998</v>
          </cell>
          <cell r="AG119">
            <v>45.295000000000002</v>
          </cell>
          <cell r="AH119">
            <v>58.459000000000003</v>
          </cell>
          <cell r="AI119">
            <v>60.773000000000003</v>
          </cell>
          <cell r="AJ119">
            <v>62.863</v>
          </cell>
          <cell r="AK119">
            <v>66.230999999999995</v>
          </cell>
          <cell r="AL119">
            <v>70.126999999999995</v>
          </cell>
          <cell r="AM119">
            <v>73.655000000000001</v>
          </cell>
          <cell r="AN119">
            <v>76.450999999999993</v>
          </cell>
          <cell r="AO119">
            <v>77.962000000000003</v>
          </cell>
          <cell r="AP119">
            <v>78.692999999999998</v>
          </cell>
          <cell r="AQ119">
            <v>78.63</v>
          </cell>
          <cell r="AR119">
            <v>58.671529411764702</v>
          </cell>
        </row>
        <row r="120">
          <cell r="A120" t="str">
            <v>New Zealand</v>
          </cell>
          <cell r="B120" t="str">
            <v>General government gross debt</v>
          </cell>
          <cell r="C120" t="str">
            <v>Percent of GDP</v>
          </cell>
          <cell r="E120" t="str">
            <v>See notes for:  General government gross debt (National currency).</v>
          </cell>
          <cell r="F120" t="str">
            <v>n/a</v>
          </cell>
          <cell r="G120" t="str">
            <v>n/a</v>
          </cell>
          <cell r="H120" t="str">
            <v>n/a</v>
          </cell>
          <cell r="I120" t="str">
            <v>n/a</v>
          </cell>
          <cell r="J120" t="str">
            <v>n/a</v>
          </cell>
          <cell r="K120">
            <v>67.075999999999993</v>
          </cell>
          <cell r="L120">
            <v>71.628</v>
          </cell>
          <cell r="M120">
            <v>66.537000000000006</v>
          </cell>
          <cell r="N120">
            <v>57.845999999999997</v>
          </cell>
          <cell r="O120">
            <v>58.395000000000003</v>
          </cell>
          <cell r="P120">
            <v>58.976999999999997</v>
          </cell>
          <cell r="Q120">
            <v>61.317999999999998</v>
          </cell>
          <cell r="R120">
            <v>62.359000000000002</v>
          </cell>
          <cell r="S120">
            <v>57.789000000000001</v>
          </cell>
          <cell r="T120">
            <v>51.911000000000001</v>
          </cell>
          <cell r="U120">
            <v>46.011000000000003</v>
          </cell>
          <cell r="V120">
            <v>39.421999999999997</v>
          </cell>
          <cell r="W120">
            <v>36.591000000000001</v>
          </cell>
          <cell r="X120">
            <v>36.572000000000003</v>
          </cell>
          <cell r="Y120">
            <v>33.951999999999998</v>
          </cell>
          <cell r="Z120">
            <v>31.771999999999998</v>
          </cell>
          <cell r="AA120">
            <v>29.797000000000001</v>
          </cell>
          <cell r="AB120">
            <v>27.91</v>
          </cell>
          <cell r="AC120">
            <v>26.108000000000001</v>
          </cell>
          <cell r="AD120">
            <v>23.768999999999998</v>
          </cell>
          <cell r="AE120">
            <v>21.879000000000001</v>
          </cell>
          <cell r="AF120">
            <v>19.433</v>
          </cell>
          <cell r="AG120">
            <v>17.361999999999998</v>
          </cell>
          <cell r="AH120">
            <v>20.3</v>
          </cell>
          <cell r="AI120">
            <v>26.105</v>
          </cell>
          <cell r="AJ120">
            <v>32.29</v>
          </cell>
          <cell r="AK120">
            <v>37.043999999999997</v>
          </cell>
          <cell r="AL120">
            <v>35.984000000000002</v>
          </cell>
          <cell r="AM120">
            <v>35.43</v>
          </cell>
          <cell r="AN120">
            <v>34.994999999999997</v>
          </cell>
          <cell r="AO120">
            <v>33.417999999999999</v>
          </cell>
          <cell r="AP120">
            <v>32.685000000000002</v>
          </cell>
          <cell r="AQ120">
            <v>31.518999999999998</v>
          </cell>
          <cell r="AR120">
            <v>36.30322727272727</v>
          </cell>
        </row>
        <row r="121">
          <cell r="A121" t="str">
            <v>Nicaragua</v>
          </cell>
          <cell r="B121" t="str">
            <v>General government gross debt</v>
          </cell>
          <cell r="C121" t="str">
            <v>Percent of GDP</v>
          </cell>
          <cell r="E121" t="str">
            <v>See notes for:  General government gross debt (National currency).</v>
          </cell>
          <cell r="F121" t="str">
            <v>n/a</v>
          </cell>
          <cell r="G121" t="str">
            <v>n/a</v>
          </cell>
          <cell r="H121" t="str">
            <v>n/a</v>
          </cell>
          <cell r="I121" t="str">
            <v>n/a</v>
          </cell>
          <cell r="J121" t="str">
            <v>n/a</v>
          </cell>
          <cell r="K121" t="str">
            <v>n/a</v>
          </cell>
          <cell r="L121" t="str">
            <v>n/a</v>
          </cell>
          <cell r="M121" t="str">
            <v>n/a</v>
          </cell>
          <cell r="N121" t="str">
            <v>n/a</v>
          </cell>
          <cell r="O121" t="str">
            <v>n/a</v>
          </cell>
          <cell r="P121" t="str">
            <v>n/a</v>
          </cell>
          <cell r="Q121" t="str">
            <v>n/a</v>
          </cell>
          <cell r="R121" t="str">
            <v>n/a</v>
          </cell>
          <cell r="S121" t="str">
            <v>n/a</v>
          </cell>
          <cell r="T121" t="str">
            <v>n/a</v>
          </cell>
          <cell r="U121" t="str">
            <v>n/a</v>
          </cell>
          <cell r="V121" t="str">
            <v>n/a</v>
          </cell>
          <cell r="W121" t="str">
            <v>n/a</v>
          </cell>
          <cell r="X121" t="str">
            <v>n/a</v>
          </cell>
          <cell r="Y121" t="str">
            <v>n/a</v>
          </cell>
          <cell r="Z121" t="str">
            <v>n/a</v>
          </cell>
          <cell r="AA121" t="str">
            <v>n/a</v>
          </cell>
          <cell r="AB121" t="str">
            <v>n/a</v>
          </cell>
          <cell r="AC121" t="str">
            <v>n/a</v>
          </cell>
          <cell r="AD121" t="str">
            <v>n/a</v>
          </cell>
          <cell r="AE121">
            <v>142.58199999999999</v>
          </cell>
          <cell r="AF121">
            <v>114.851</v>
          </cell>
          <cell r="AG121">
            <v>84.194000000000003</v>
          </cell>
          <cell r="AH121">
            <v>76.617000000000004</v>
          </cell>
          <cell r="AI121">
            <v>82.105000000000004</v>
          </cell>
          <cell r="AJ121">
            <v>79.891999999999996</v>
          </cell>
          <cell r="AK121">
            <v>72.025999999999996</v>
          </cell>
          <cell r="AL121">
            <v>68.716999999999999</v>
          </cell>
          <cell r="AM121">
            <v>64.703000000000003</v>
          </cell>
          <cell r="AN121">
            <v>61.595999999999997</v>
          </cell>
          <cell r="AO121">
            <v>57.828000000000003</v>
          </cell>
          <cell r="AP121">
            <v>54.162999999999997</v>
          </cell>
          <cell r="AQ121">
            <v>51.235999999999997</v>
          </cell>
          <cell r="AR121">
            <v>93.180999999999997</v>
          </cell>
        </row>
        <row r="122">
          <cell r="A122" t="str">
            <v>Niger</v>
          </cell>
          <cell r="B122" t="str">
            <v>General government gross debt</v>
          </cell>
          <cell r="C122" t="str">
            <v>Percent of GDP</v>
          </cell>
          <cell r="E122" t="str">
            <v>See notes for:  General government gross debt (National currency).</v>
          </cell>
          <cell r="F122" t="str">
            <v>n/a</v>
          </cell>
          <cell r="G122" t="str">
            <v>n/a</v>
          </cell>
          <cell r="H122" t="str">
            <v>n/a</v>
          </cell>
          <cell r="I122" t="str">
            <v>n/a</v>
          </cell>
          <cell r="J122" t="str">
            <v>n/a</v>
          </cell>
          <cell r="K122" t="str">
            <v>n/a</v>
          </cell>
          <cell r="L122" t="str">
            <v>n/a</v>
          </cell>
          <cell r="M122" t="str">
            <v>n/a</v>
          </cell>
          <cell r="N122" t="str">
            <v>n/a</v>
          </cell>
          <cell r="O122" t="str">
            <v>n/a</v>
          </cell>
          <cell r="P122" t="str">
            <v>n/a</v>
          </cell>
          <cell r="Q122" t="str">
            <v>n/a</v>
          </cell>
          <cell r="R122" t="str">
            <v>n/a</v>
          </cell>
          <cell r="S122" t="str">
            <v>n/a</v>
          </cell>
          <cell r="T122" t="str">
            <v>n/a</v>
          </cell>
          <cell r="U122">
            <v>90.658000000000001</v>
          </cell>
          <cell r="V122">
            <v>80.992999999999995</v>
          </cell>
          <cell r="W122">
            <v>91.207999999999998</v>
          </cell>
          <cell r="X122">
            <v>81.77</v>
          </cell>
          <cell r="Y122">
            <v>83.707999999999998</v>
          </cell>
          <cell r="Z122">
            <v>88.78</v>
          </cell>
          <cell r="AA122">
            <v>85.097999999999999</v>
          </cell>
          <cell r="AB122">
            <v>88.861000000000004</v>
          </cell>
          <cell r="AC122">
            <v>69.878</v>
          </cell>
          <cell r="AD122">
            <v>58.848999999999997</v>
          </cell>
          <cell r="AE122">
            <v>51.640999999999998</v>
          </cell>
          <cell r="AF122">
            <v>15.76</v>
          </cell>
          <cell r="AG122">
            <v>15.877000000000001</v>
          </cell>
          <cell r="AH122">
            <v>13.935</v>
          </cell>
          <cell r="AI122">
            <v>15.669</v>
          </cell>
          <cell r="AJ122">
            <v>16.38</v>
          </cell>
          <cell r="AK122">
            <v>18.939</v>
          </cell>
          <cell r="AL122">
            <v>21.617000000000001</v>
          </cell>
          <cell r="AM122">
            <v>24.945</v>
          </cell>
          <cell r="AN122">
            <v>28.108000000000001</v>
          </cell>
          <cell r="AO122">
            <v>31.13</v>
          </cell>
          <cell r="AP122">
            <v>33.726999999999997</v>
          </cell>
          <cell r="AQ122">
            <v>36.408999999999999</v>
          </cell>
          <cell r="AR122">
            <v>56.941411764705869</v>
          </cell>
        </row>
        <row r="123">
          <cell r="A123" t="str">
            <v>Nigeria</v>
          </cell>
          <cell r="B123" t="str">
            <v>General government gross debt</v>
          </cell>
          <cell r="C123" t="str">
            <v>Percent of GDP</v>
          </cell>
          <cell r="E123" t="str">
            <v>See notes for:  General government gross debt (National currency).</v>
          </cell>
          <cell r="F123" t="str">
            <v>n/a</v>
          </cell>
          <cell r="G123" t="str">
            <v>n/a</v>
          </cell>
          <cell r="H123" t="str">
            <v>n/a</v>
          </cell>
          <cell r="I123" t="str">
            <v>n/a</v>
          </cell>
          <cell r="J123" t="str">
            <v>n/a</v>
          </cell>
          <cell r="K123" t="str">
            <v>n/a</v>
          </cell>
          <cell r="L123" t="str">
            <v>n/a</v>
          </cell>
          <cell r="M123" t="str">
            <v>n/a</v>
          </cell>
          <cell r="N123" t="str">
            <v>n/a</v>
          </cell>
          <cell r="O123" t="str">
            <v>n/a</v>
          </cell>
          <cell r="P123" t="str">
            <v>n/a</v>
          </cell>
          <cell r="Q123" t="str">
            <v>n/a</v>
          </cell>
          <cell r="R123" t="str">
            <v>n/a</v>
          </cell>
          <cell r="S123" t="str">
            <v>n/a</v>
          </cell>
          <cell r="T123" t="str">
            <v>n/a</v>
          </cell>
          <cell r="U123" t="str">
            <v>n/a</v>
          </cell>
          <cell r="V123" t="str">
            <v>n/a</v>
          </cell>
          <cell r="W123" t="str">
            <v>n/a</v>
          </cell>
          <cell r="X123" t="str">
            <v>n/a</v>
          </cell>
          <cell r="Y123" t="str">
            <v>n/a</v>
          </cell>
          <cell r="Z123">
            <v>84.221000000000004</v>
          </cell>
          <cell r="AA123">
            <v>87.971000000000004</v>
          </cell>
          <cell r="AB123">
            <v>68.783000000000001</v>
          </cell>
          <cell r="AC123">
            <v>63.862000000000002</v>
          </cell>
          <cell r="AD123">
            <v>52.656999999999996</v>
          </cell>
          <cell r="AE123">
            <v>28.605</v>
          </cell>
          <cell r="AF123">
            <v>11.808</v>
          </cell>
          <cell r="AG123">
            <v>12.829000000000001</v>
          </cell>
          <cell r="AH123">
            <v>11.603999999999999</v>
          </cell>
          <cell r="AI123">
            <v>15.205</v>
          </cell>
          <cell r="AJ123">
            <v>17.998000000000001</v>
          </cell>
          <cell r="AK123">
            <v>17.856000000000002</v>
          </cell>
          <cell r="AL123">
            <v>18.343</v>
          </cell>
          <cell r="AM123">
            <v>18.875</v>
          </cell>
          <cell r="AN123">
            <v>19.216000000000001</v>
          </cell>
          <cell r="AO123">
            <v>19.189</v>
          </cell>
          <cell r="AP123">
            <v>18.87</v>
          </cell>
          <cell r="AQ123">
            <v>18.507000000000001</v>
          </cell>
          <cell r="AR123">
            <v>39.449916666666667</v>
          </cell>
        </row>
        <row r="124">
          <cell r="A124" t="str">
            <v>Norway</v>
          </cell>
          <cell r="B124" t="str">
            <v>General government gross debt</v>
          </cell>
          <cell r="C124" t="str">
            <v>Percent of GDP</v>
          </cell>
          <cell r="E124" t="str">
            <v>See notes for:  General government gross debt (National currency).</v>
          </cell>
          <cell r="F124">
            <v>47.319000000000003</v>
          </cell>
          <cell r="G124">
            <v>43.073</v>
          </cell>
          <cell r="H124">
            <v>38.250999999999998</v>
          </cell>
          <cell r="I124">
            <v>35.223999999999997</v>
          </cell>
          <cell r="J124">
            <v>35.093000000000004</v>
          </cell>
          <cell r="K124">
            <v>36.881</v>
          </cell>
          <cell r="L124">
            <v>46.002000000000002</v>
          </cell>
          <cell r="M124">
            <v>38.524000000000001</v>
          </cell>
          <cell r="N124">
            <v>32.405999999999999</v>
          </cell>
          <cell r="O124">
            <v>32.317</v>
          </cell>
          <cell r="P124">
            <v>28.922999999999998</v>
          </cell>
          <cell r="Q124">
            <v>39.216000000000001</v>
          </cell>
          <cell r="R124">
            <v>45.023000000000003</v>
          </cell>
          <cell r="S124">
            <v>53.716000000000001</v>
          </cell>
          <cell r="T124">
            <v>50.732999999999997</v>
          </cell>
          <cell r="U124">
            <v>37.871000000000002</v>
          </cell>
          <cell r="V124">
            <v>33.613</v>
          </cell>
          <cell r="W124">
            <v>29.672999999999998</v>
          </cell>
          <cell r="X124">
            <v>28.007999999999999</v>
          </cell>
          <cell r="Y124">
            <v>29.137</v>
          </cell>
          <cell r="Z124">
            <v>32.658999999999999</v>
          </cell>
          <cell r="AA124">
            <v>31.835999999999999</v>
          </cell>
          <cell r="AB124">
            <v>39.003</v>
          </cell>
          <cell r="AC124">
            <v>48.447000000000003</v>
          </cell>
          <cell r="AD124">
            <v>50.942999999999998</v>
          </cell>
          <cell r="AE124">
            <v>47.835000000000001</v>
          </cell>
          <cell r="AF124">
            <v>58.951999999999998</v>
          </cell>
          <cell r="AG124">
            <v>56.823</v>
          </cell>
          <cell r="AH124">
            <v>54.277000000000001</v>
          </cell>
          <cell r="AI124">
            <v>48.923999999999999</v>
          </cell>
          <cell r="AJ124">
            <v>49.607999999999997</v>
          </cell>
          <cell r="AK124">
            <v>49.607999999999997</v>
          </cell>
          <cell r="AL124">
            <v>49.607999999999997</v>
          </cell>
          <cell r="AM124">
            <v>49.607999999999997</v>
          </cell>
          <cell r="AN124">
            <v>49.607999999999997</v>
          </cell>
          <cell r="AO124">
            <v>49.607999999999997</v>
          </cell>
          <cell r="AP124">
            <v>49.607999999999997</v>
          </cell>
          <cell r="AQ124">
            <v>49.607999999999997</v>
          </cell>
          <cell r="AR124">
            <v>42.946727272727266</v>
          </cell>
        </row>
        <row r="125">
          <cell r="A125" t="str">
            <v>Oman</v>
          </cell>
          <cell r="B125" t="str">
            <v>General government gross debt</v>
          </cell>
          <cell r="C125" t="str">
            <v>Percent of GDP</v>
          </cell>
          <cell r="E125" t="str">
            <v>See notes for:  General government gross debt (National currency).</v>
          </cell>
          <cell r="F125" t="str">
            <v>n/a</v>
          </cell>
          <cell r="G125" t="str">
            <v>n/a</v>
          </cell>
          <cell r="H125" t="str">
            <v>n/a</v>
          </cell>
          <cell r="I125" t="str">
            <v>n/a</v>
          </cell>
          <cell r="J125" t="str">
            <v>n/a</v>
          </cell>
          <cell r="K125" t="str">
            <v>n/a</v>
          </cell>
          <cell r="L125" t="str">
            <v>n/a</v>
          </cell>
          <cell r="M125" t="str">
            <v>n/a</v>
          </cell>
          <cell r="N125" t="str">
            <v>n/a</v>
          </cell>
          <cell r="O125" t="str">
            <v>n/a</v>
          </cell>
          <cell r="P125">
            <v>20.382000000000001</v>
          </cell>
          <cell r="Q125">
            <v>26.562000000000001</v>
          </cell>
          <cell r="R125">
            <v>28.434000000000001</v>
          </cell>
          <cell r="S125">
            <v>28.094999999999999</v>
          </cell>
          <cell r="T125">
            <v>30.678000000000001</v>
          </cell>
          <cell r="U125">
            <v>28.532</v>
          </cell>
          <cell r="V125">
            <v>27.58</v>
          </cell>
          <cell r="W125">
            <v>27.132999999999999</v>
          </cell>
          <cell r="X125">
            <v>38.573</v>
          </cell>
          <cell r="Y125">
            <v>33.738</v>
          </cell>
          <cell r="Z125">
            <v>25.376000000000001</v>
          </cell>
          <cell r="AA125">
            <v>24.382999999999999</v>
          </cell>
          <cell r="AB125">
            <v>18.146000000000001</v>
          </cell>
          <cell r="AC125">
            <v>16.658000000000001</v>
          </cell>
          <cell r="AD125">
            <v>15.474</v>
          </cell>
          <cell r="AE125">
            <v>9.6370000000000005</v>
          </cell>
          <cell r="AF125">
            <v>8.7490000000000006</v>
          </cell>
          <cell r="AG125">
            <v>6.9119999999999999</v>
          </cell>
          <cell r="AH125">
            <v>4.7370000000000001</v>
          </cell>
          <cell r="AI125">
            <v>6.4539999999999997</v>
          </cell>
          <cell r="AJ125">
            <v>5.3860000000000001</v>
          </cell>
          <cell r="AK125">
            <v>5.0549999999999997</v>
          </cell>
          <cell r="AL125">
            <v>5.5540000000000003</v>
          </cell>
          <cell r="AM125">
            <v>6.2519999999999998</v>
          </cell>
          <cell r="AN125">
            <v>7.2080000000000002</v>
          </cell>
          <cell r="AO125">
            <v>7.931</v>
          </cell>
          <cell r="AP125">
            <v>13.433999999999999</v>
          </cell>
          <cell r="AQ125">
            <v>14.221</v>
          </cell>
          <cell r="AR125">
            <v>19.848818181818185</v>
          </cell>
        </row>
        <row r="126">
          <cell r="A126" t="str">
            <v>Pakistan</v>
          </cell>
          <cell r="B126" t="str">
            <v>General government gross debt</v>
          </cell>
          <cell r="C126" t="str">
            <v>Percent of GDP</v>
          </cell>
          <cell r="E126" t="str">
            <v>See notes for:  General government gross debt (National currency).</v>
          </cell>
          <cell r="F126" t="str">
            <v>n/a</v>
          </cell>
          <cell r="G126" t="str">
            <v>n/a</v>
          </cell>
          <cell r="H126" t="str">
            <v>n/a</v>
          </cell>
          <cell r="I126" t="str">
            <v>n/a</v>
          </cell>
          <cell r="J126" t="str">
            <v>n/a</v>
          </cell>
          <cell r="K126" t="str">
            <v>n/a</v>
          </cell>
          <cell r="L126" t="str">
            <v>n/a</v>
          </cell>
          <cell r="M126" t="str">
            <v>n/a</v>
          </cell>
          <cell r="N126" t="str">
            <v>n/a</v>
          </cell>
          <cell r="O126" t="str">
            <v>n/a</v>
          </cell>
          <cell r="P126" t="str">
            <v>n/a</v>
          </cell>
          <cell r="Q126" t="str">
            <v>n/a</v>
          </cell>
          <cell r="R126" t="str">
            <v>n/a</v>
          </cell>
          <cell r="S126" t="str">
            <v>n/a</v>
          </cell>
          <cell r="T126">
            <v>78.483999999999995</v>
          </cell>
          <cell r="U126">
            <v>73.286000000000001</v>
          </cell>
          <cell r="V126">
            <v>73.363</v>
          </cell>
          <cell r="W126">
            <v>74.114000000000004</v>
          </cell>
          <cell r="X126">
            <v>76.158000000000001</v>
          </cell>
          <cell r="Y126">
            <v>81.028999999999996</v>
          </cell>
          <cell r="Z126">
            <v>83.040999999999997</v>
          </cell>
          <cell r="AA126">
            <v>87.876000000000005</v>
          </cell>
          <cell r="AB126">
            <v>81.847999999999999</v>
          </cell>
          <cell r="AC126">
            <v>75.936000000000007</v>
          </cell>
          <cell r="AD126">
            <v>68.322000000000003</v>
          </cell>
          <cell r="AE126">
            <v>63.457999999999998</v>
          </cell>
          <cell r="AF126">
            <v>57.53</v>
          </cell>
          <cell r="AG126">
            <v>54.871000000000002</v>
          </cell>
          <cell r="AH126">
            <v>59.569000000000003</v>
          </cell>
          <cell r="AI126">
            <v>60.713000000000001</v>
          </cell>
          <cell r="AJ126">
            <v>61.47</v>
          </cell>
          <cell r="AK126">
            <v>60.124000000000002</v>
          </cell>
          <cell r="AL126">
            <v>61.72</v>
          </cell>
          <cell r="AM126">
            <v>60.146000000000001</v>
          </cell>
          <cell r="AN126">
            <v>58.295000000000002</v>
          </cell>
          <cell r="AO126">
            <v>56.161999999999999</v>
          </cell>
          <cell r="AP126">
            <v>54.491</v>
          </cell>
          <cell r="AQ126">
            <v>53.173999999999999</v>
          </cell>
          <cell r="AR126">
            <v>70.621777777777766</v>
          </cell>
        </row>
        <row r="127">
          <cell r="A127" t="str">
            <v>Panama</v>
          </cell>
          <cell r="B127" t="str">
            <v>General government gross debt</v>
          </cell>
          <cell r="C127" t="str">
            <v>Percent of GDP</v>
          </cell>
          <cell r="E127" t="str">
            <v>See notes for:  General government gross debt (National currency).</v>
          </cell>
          <cell r="F127" t="str">
            <v>n/a</v>
          </cell>
          <cell r="G127" t="str">
            <v>n/a</v>
          </cell>
          <cell r="H127" t="str">
            <v>n/a</v>
          </cell>
          <cell r="I127" t="str">
            <v>n/a</v>
          </cell>
          <cell r="J127" t="str">
            <v>n/a</v>
          </cell>
          <cell r="K127" t="str">
            <v>n/a</v>
          </cell>
          <cell r="L127" t="str">
            <v>n/a</v>
          </cell>
          <cell r="M127" t="str">
            <v>n/a</v>
          </cell>
          <cell r="N127" t="str">
            <v>n/a</v>
          </cell>
          <cell r="O127" t="str">
            <v>n/a</v>
          </cell>
          <cell r="P127" t="str">
            <v>n/a</v>
          </cell>
          <cell r="Q127">
            <v>115.751</v>
          </cell>
          <cell r="R127">
            <v>101.839</v>
          </cell>
          <cell r="S127">
            <v>93.269000000000005</v>
          </cell>
          <cell r="T127">
            <v>87.478999999999999</v>
          </cell>
          <cell r="U127">
            <v>85.585999999999999</v>
          </cell>
          <cell r="V127">
            <v>72.596999999999994</v>
          </cell>
          <cell r="W127">
            <v>67.120999999999995</v>
          </cell>
          <cell r="X127">
            <v>64.828000000000003</v>
          </cell>
          <cell r="Y127">
            <v>67.161000000000001</v>
          </cell>
          <cell r="Z127">
            <v>66.539000000000001</v>
          </cell>
          <cell r="AA127">
            <v>71.149000000000001</v>
          </cell>
          <cell r="AB127">
            <v>69.433999999999997</v>
          </cell>
          <cell r="AC127">
            <v>64.052000000000007</v>
          </cell>
          <cell r="AD127">
            <v>66.643000000000001</v>
          </cell>
          <cell r="AE127">
            <v>62.606999999999999</v>
          </cell>
          <cell r="AF127">
            <v>54.835000000000001</v>
          </cell>
          <cell r="AG127">
            <v>48.042000000000002</v>
          </cell>
          <cell r="AH127">
            <v>41.128</v>
          </cell>
          <cell r="AI127">
            <v>43.488</v>
          </cell>
          <cell r="AJ127">
            <v>39.191000000000003</v>
          </cell>
          <cell r="AK127">
            <v>37.828000000000003</v>
          </cell>
          <cell r="AL127">
            <v>35.988999999999997</v>
          </cell>
          <cell r="AM127">
            <v>34.430999999999997</v>
          </cell>
          <cell r="AN127">
            <v>32.726999999999997</v>
          </cell>
          <cell r="AO127">
            <v>30.488</v>
          </cell>
          <cell r="AP127">
            <v>28.154</v>
          </cell>
          <cell r="AQ127">
            <v>25.402000000000001</v>
          </cell>
          <cell r="AR127">
            <v>67.646047619047621</v>
          </cell>
        </row>
        <row r="128">
          <cell r="A128" t="str">
            <v>Papua New Guinea</v>
          </cell>
          <cell r="B128" t="str">
            <v>General government gross debt</v>
          </cell>
          <cell r="C128" t="str">
            <v>Percent of GDP</v>
          </cell>
          <cell r="AR128" t="e">
            <v>#DIV/0!</v>
          </cell>
        </row>
        <row r="129">
          <cell r="A129" t="str">
            <v>Paraguay</v>
          </cell>
          <cell r="B129" t="str">
            <v>General government gross debt</v>
          </cell>
          <cell r="C129" t="str">
            <v>Percent of GDP</v>
          </cell>
          <cell r="E129" t="str">
            <v>See notes for:  General government gross debt (National currency).</v>
          </cell>
          <cell r="F129" t="str">
            <v>n/a</v>
          </cell>
          <cell r="G129" t="str">
            <v>n/a</v>
          </cell>
          <cell r="H129" t="str">
            <v>n/a</v>
          </cell>
          <cell r="I129" t="str">
            <v>n/a</v>
          </cell>
          <cell r="J129" t="str">
            <v>n/a</v>
          </cell>
          <cell r="K129" t="str">
            <v>n/a</v>
          </cell>
          <cell r="L129" t="str">
            <v>n/a</v>
          </cell>
          <cell r="M129" t="str">
            <v>n/a</v>
          </cell>
          <cell r="N129" t="str">
            <v>n/a</v>
          </cell>
          <cell r="O129" t="str">
            <v>n/a</v>
          </cell>
          <cell r="P129">
            <v>67.003</v>
          </cell>
          <cell r="Q129">
            <v>59.076000000000001</v>
          </cell>
          <cell r="R129">
            <v>40.761000000000003</v>
          </cell>
          <cell r="S129">
            <v>30.664000000000001</v>
          </cell>
          <cell r="T129">
            <v>21.196000000000002</v>
          </cell>
          <cell r="U129">
            <v>19.725999999999999</v>
          </cell>
          <cell r="V129">
            <v>18.776</v>
          </cell>
          <cell r="W129">
            <v>20.175999999999998</v>
          </cell>
          <cell r="X129">
            <v>25.901</v>
          </cell>
          <cell r="Y129">
            <v>39.195</v>
          </cell>
          <cell r="Z129">
            <v>40.729999999999997</v>
          </cell>
          <cell r="AA129">
            <v>50.749000000000002</v>
          </cell>
          <cell r="AB129">
            <v>72.605999999999995</v>
          </cell>
          <cell r="AC129">
            <v>53.104999999999997</v>
          </cell>
          <cell r="AD129">
            <v>45.494999999999997</v>
          </cell>
          <cell r="AE129">
            <v>38.003999999999998</v>
          </cell>
          <cell r="AF129">
            <v>27.762</v>
          </cell>
          <cell r="AG129">
            <v>21.811</v>
          </cell>
          <cell r="AH129">
            <v>19.010999999999999</v>
          </cell>
          <cell r="AI129">
            <v>18.006</v>
          </cell>
          <cell r="AJ129">
            <v>15.016</v>
          </cell>
          <cell r="AK129">
            <v>13.657999999999999</v>
          </cell>
          <cell r="AL129">
            <v>13.523999999999999</v>
          </cell>
          <cell r="AM129">
            <v>11.901999999999999</v>
          </cell>
          <cell r="AN129">
            <v>11.262</v>
          </cell>
          <cell r="AO129">
            <v>10.382</v>
          </cell>
          <cell r="AP129">
            <v>9.4990000000000006</v>
          </cell>
          <cell r="AQ129">
            <v>8.3490000000000002</v>
          </cell>
          <cell r="AR129">
            <v>34.473954545454539</v>
          </cell>
        </row>
        <row r="130">
          <cell r="A130" t="str">
            <v>Peru</v>
          </cell>
          <cell r="B130" t="str">
            <v>General government gross debt</v>
          </cell>
          <cell r="C130" t="str">
            <v>Percent of GDP</v>
          </cell>
          <cell r="E130" t="str">
            <v>See notes for:  General government gross debt (National currency).</v>
          </cell>
          <cell r="F130" t="str">
            <v>n/a</v>
          </cell>
          <cell r="G130" t="str">
            <v>n/a</v>
          </cell>
          <cell r="H130" t="str">
            <v>n/a</v>
          </cell>
          <cell r="I130" t="str">
            <v>n/a</v>
          </cell>
          <cell r="J130" t="str">
            <v>n/a</v>
          </cell>
          <cell r="K130" t="str">
            <v>n/a</v>
          </cell>
          <cell r="L130" t="str">
            <v>n/a</v>
          </cell>
          <cell r="M130" t="str">
            <v>n/a</v>
          </cell>
          <cell r="N130" t="str">
            <v>n/a</v>
          </cell>
          <cell r="O130" t="str">
            <v>n/a</v>
          </cell>
          <cell r="P130" t="str">
            <v>n/a</v>
          </cell>
          <cell r="Q130" t="str">
            <v>n/a</v>
          </cell>
          <cell r="R130" t="str">
            <v>n/a</v>
          </cell>
          <cell r="S130" t="str">
            <v>n/a</v>
          </cell>
          <cell r="T130" t="str">
            <v>n/a</v>
          </cell>
          <cell r="U130" t="str">
            <v>n/a</v>
          </cell>
          <cell r="V130" t="str">
            <v>n/a</v>
          </cell>
          <cell r="W130" t="str">
            <v>n/a</v>
          </cell>
          <cell r="X130" t="str">
            <v>n/a</v>
          </cell>
          <cell r="Y130" t="str">
            <v>n/a</v>
          </cell>
          <cell r="Z130">
            <v>42.429000000000002</v>
          </cell>
          <cell r="AA130">
            <v>41.469000000000001</v>
          </cell>
          <cell r="AB130">
            <v>43.207000000000001</v>
          </cell>
          <cell r="AC130">
            <v>47.106000000000002</v>
          </cell>
          <cell r="AD130">
            <v>44.338999999999999</v>
          </cell>
          <cell r="AE130">
            <v>37.737000000000002</v>
          </cell>
          <cell r="AF130">
            <v>33.104999999999997</v>
          </cell>
          <cell r="AG130">
            <v>30.370999999999999</v>
          </cell>
          <cell r="AH130">
            <v>25.173999999999999</v>
          </cell>
          <cell r="AI130">
            <v>28.387</v>
          </cell>
          <cell r="AJ130">
            <v>24.559000000000001</v>
          </cell>
          <cell r="AK130">
            <v>21.635000000000002</v>
          </cell>
          <cell r="AL130">
            <v>20.742999999999999</v>
          </cell>
          <cell r="AM130">
            <v>19.789000000000001</v>
          </cell>
          <cell r="AN130">
            <v>19.178000000000001</v>
          </cell>
          <cell r="AO130">
            <v>18.718</v>
          </cell>
          <cell r="AP130">
            <v>18.279</v>
          </cell>
          <cell r="AQ130">
            <v>17.646999999999998</v>
          </cell>
          <cell r="AR130">
            <v>34.959833333333329</v>
          </cell>
        </row>
        <row r="131">
          <cell r="A131" t="str">
            <v>Philippines</v>
          </cell>
          <cell r="B131" t="str">
            <v>General government gross debt</v>
          </cell>
          <cell r="C131" t="str">
            <v>Percent of GDP</v>
          </cell>
          <cell r="E131" t="str">
            <v>See notes for:  General government gross debt (National currency).</v>
          </cell>
          <cell r="F131" t="str">
            <v>n/a</v>
          </cell>
          <cell r="G131" t="str">
            <v>n/a</v>
          </cell>
          <cell r="H131" t="str">
            <v>n/a</v>
          </cell>
          <cell r="I131" t="str">
            <v>n/a</v>
          </cell>
          <cell r="J131" t="str">
            <v>n/a</v>
          </cell>
          <cell r="K131" t="str">
            <v>n/a</v>
          </cell>
          <cell r="L131" t="str">
            <v>n/a</v>
          </cell>
          <cell r="M131" t="str">
            <v>n/a</v>
          </cell>
          <cell r="N131" t="str">
            <v>n/a</v>
          </cell>
          <cell r="O131" t="str">
            <v>n/a</v>
          </cell>
          <cell r="P131" t="str">
            <v>n/a</v>
          </cell>
          <cell r="Q131" t="str">
            <v>n/a</v>
          </cell>
          <cell r="R131" t="str">
            <v>n/a</v>
          </cell>
          <cell r="S131" t="str">
            <v>n/a</v>
          </cell>
          <cell r="T131">
            <v>65.534000000000006</v>
          </cell>
          <cell r="U131">
            <v>62.718000000000004</v>
          </cell>
          <cell r="V131">
            <v>54.726999999999997</v>
          </cell>
          <cell r="W131">
            <v>58.682000000000002</v>
          </cell>
          <cell r="X131">
            <v>51.058</v>
          </cell>
          <cell r="Y131">
            <v>53.582999999999998</v>
          </cell>
          <cell r="Z131">
            <v>58.774000000000001</v>
          </cell>
          <cell r="AA131">
            <v>58.831000000000003</v>
          </cell>
          <cell r="AB131">
            <v>63.256</v>
          </cell>
          <cell r="AC131">
            <v>68.036000000000001</v>
          </cell>
          <cell r="AD131">
            <v>65.804000000000002</v>
          </cell>
          <cell r="AE131">
            <v>59.168999999999997</v>
          </cell>
          <cell r="AF131">
            <v>51.582000000000001</v>
          </cell>
          <cell r="AG131">
            <v>44.64</v>
          </cell>
          <cell r="AH131">
            <v>44.167000000000002</v>
          </cell>
          <cell r="AI131">
            <v>44.343000000000004</v>
          </cell>
          <cell r="AJ131">
            <v>42.198</v>
          </cell>
          <cell r="AK131">
            <v>40.470999999999997</v>
          </cell>
          <cell r="AL131">
            <v>40.137</v>
          </cell>
          <cell r="AM131">
            <v>38.667000000000002</v>
          </cell>
          <cell r="AN131">
            <v>37.152999999999999</v>
          </cell>
          <cell r="AO131">
            <v>35.76</v>
          </cell>
          <cell r="AP131">
            <v>34.415999999999997</v>
          </cell>
          <cell r="AQ131">
            <v>33.206000000000003</v>
          </cell>
          <cell r="AR131">
            <v>54.865166666666667</v>
          </cell>
        </row>
        <row r="132">
          <cell r="A132" t="str">
            <v>Poland</v>
          </cell>
          <cell r="B132" t="str">
            <v>General government gross debt</v>
          </cell>
          <cell r="C132" t="str">
            <v>Percent of GDP</v>
          </cell>
          <cell r="E132" t="str">
            <v>See notes for:  General government gross debt (National currency).</v>
          </cell>
          <cell r="F132" t="str">
            <v>n/a</v>
          </cell>
          <cell r="G132" t="str">
            <v>n/a</v>
          </cell>
          <cell r="H132" t="str">
            <v>n/a</v>
          </cell>
          <cell r="I132" t="str">
            <v>n/a</v>
          </cell>
          <cell r="J132" t="str">
            <v>n/a</v>
          </cell>
          <cell r="K132" t="str">
            <v>n/a</v>
          </cell>
          <cell r="L132" t="str">
            <v>n/a</v>
          </cell>
          <cell r="M132" t="str">
            <v>n/a</v>
          </cell>
          <cell r="N132" t="str">
            <v>n/a</v>
          </cell>
          <cell r="O132" t="str">
            <v>n/a</v>
          </cell>
          <cell r="P132" t="str">
            <v>n/a</v>
          </cell>
          <cell r="Q132" t="str">
            <v>n/a</v>
          </cell>
          <cell r="R132" t="str">
            <v>n/a</v>
          </cell>
          <cell r="S132" t="str">
            <v>n/a</v>
          </cell>
          <cell r="T132" t="str">
            <v>n/a</v>
          </cell>
          <cell r="U132">
            <v>48.988999999999997</v>
          </cell>
          <cell r="V132">
            <v>43.39</v>
          </cell>
          <cell r="W132">
            <v>42.926000000000002</v>
          </cell>
          <cell r="X132">
            <v>38.889000000000003</v>
          </cell>
          <cell r="Y132">
            <v>39.567</v>
          </cell>
          <cell r="Z132">
            <v>36.786999999999999</v>
          </cell>
          <cell r="AA132">
            <v>37.561999999999998</v>
          </cell>
          <cell r="AB132">
            <v>42.16</v>
          </cell>
          <cell r="AC132">
            <v>47.052999999999997</v>
          </cell>
          <cell r="AD132">
            <v>45.686</v>
          </cell>
          <cell r="AE132">
            <v>47.088000000000001</v>
          </cell>
          <cell r="AF132">
            <v>47.738</v>
          </cell>
          <cell r="AG132">
            <v>44.985999999999997</v>
          </cell>
          <cell r="AH132">
            <v>47.107999999999997</v>
          </cell>
          <cell r="AI132">
            <v>50.921999999999997</v>
          </cell>
          <cell r="AJ132">
            <v>54.884999999999998</v>
          </cell>
          <cell r="AK132">
            <v>55.387999999999998</v>
          </cell>
          <cell r="AL132">
            <v>55.688000000000002</v>
          </cell>
          <cell r="AM132">
            <v>55.164999999999999</v>
          </cell>
          <cell r="AN132">
            <v>53.893999999999998</v>
          </cell>
          <cell r="AO132">
            <v>52.152999999999999</v>
          </cell>
          <cell r="AP132">
            <v>50.463000000000001</v>
          </cell>
          <cell r="AQ132">
            <v>48.677999999999997</v>
          </cell>
          <cell r="AR132">
            <v>45.360235294117651</v>
          </cell>
        </row>
        <row r="133">
          <cell r="A133" t="str">
            <v>Portugal</v>
          </cell>
          <cell r="B133" t="str">
            <v>General government gross debt</v>
          </cell>
          <cell r="C133" t="str">
            <v>Percent of GDP</v>
          </cell>
          <cell r="E133" t="str">
            <v>See notes for:  General government gross debt (National currency).</v>
          </cell>
          <cell r="F133" t="str">
            <v>n/a</v>
          </cell>
          <cell r="G133" t="str">
            <v>n/a</v>
          </cell>
          <cell r="H133" t="str">
            <v>n/a</v>
          </cell>
          <cell r="I133" t="str">
            <v>n/a</v>
          </cell>
          <cell r="J133" t="str">
            <v>n/a</v>
          </cell>
          <cell r="K133" t="str">
            <v>n/a</v>
          </cell>
          <cell r="L133" t="str">
            <v>n/a</v>
          </cell>
          <cell r="M133" t="str">
            <v>n/a</v>
          </cell>
          <cell r="N133" t="str">
            <v>n/a</v>
          </cell>
          <cell r="O133" t="str">
            <v>n/a</v>
          </cell>
          <cell r="P133">
            <v>57.195</v>
          </cell>
          <cell r="Q133">
            <v>60.712000000000003</v>
          </cell>
          <cell r="R133">
            <v>55.183999999999997</v>
          </cell>
          <cell r="S133">
            <v>54.363</v>
          </cell>
          <cell r="T133">
            <v>57.393000000000001</v>
          </cell>
          <cell r="U133">
            <v>59.097000000000001</v>
          </cell>
          <cell r="V133">
            <v>58.207999999999998</v>
          </cell>
          <cell r="W133">
            <v>54.341000000000001</v>
          </cell>
          <cell r="X133">
            <v>50.271999999999998</v>
          </cell>
          <cell r="Y133">
            <v>49.432000000000002</v>
          </cell>
          <cell r="Z133">
            <v>48.359000000000002</v>
          </cell>
          <cell r="AA133">
            <v>51.067999999999998</v>
          </cell>
          <cell r="AB133">
            <v>53.68</v>
          </cell>
          <cell r="AC133">
            <v>55.7</v>
          </cell>
          <cell r="AD133">
            <v>57.459000000000003</v>
          </cell>
          <cell r="AE133">
            <v>62.533000000000001</v>
          </cell>
          <cell r="AF133">
            <v>63.685000000000002</v>
          </cell>
          <cell r="AG133">
            <v>68.266000000000005</v>
          </cell>
          <cell r="AH133">
            <v>71.581999999999994</v>
          </cell>
          <cell r="AI133">
            <v>83.051000000000002</v>
          </cell>
          <cell r="AJ133">
            <v>93.442999999999998</v>
          </cell>
          <cell r="AK133">
            <v>106.785</v>
          </cell>
          <cell r="AL133">
            <v>112.396</v>
          </cell>
          <cell r="AM133">
            <v>115.32</v>
          </cell>
          <cell r="AN133">
            <v>114.35599999999999</v>
          </cell>
          <cell r="AO133">
            <v>112.751</v>
          </cell>
          <cell r="AP133">
            <v>110.685</v>
          </cell>
          <cell r="AQ133">
            <v>109.154</v>
          </cell>
          <cell r="AR133">
            <v>62.354909090909089</v>
          </cell>
        </row>
        <row r="134">
          <cell r="A134" t="str">
            <v>Qatar</v>
          </cell>
          <cell r="B134" t="str">
            <v>General government gross debt</v>
          </cell>
          <cell r="C134" t="str">
            <v>Percent of GDP</v>
          </cell>
          <cell r="E134" t="str">
            <v>See notes for:  General government gross debt (National currency).</v>
          </cell>
          <cell r="F134" t="str">
            <v>n/a</v>
          </cell>
          <cell r="G134" t="str">
            <v>n/a</v>
          </cell>
          <cell r="H134" t="str">
            <v>n/a</v>
          </cell>
          <cell r="I134" t="str">
            <v>n/a</v>
          </cell>
          <cell r="J134" t="str">
            <v>n/a</v>
          </cell>
          <cell r="K134" t="str">
            <v>n/a</v>
          </cell>
          <cell r="L134" t="str">
            <v>n/a</v>
          </cell>
          <cell r="M134" t="str">
            <v>n/a</v>
          </cell>
          <cell r="N134" t="str">
            <v>n/a</v>
          </cell>
          <cell r="O134" t="str">
            <v>n/a</v>
          </cell>
          <cell r="P134">
            <v>10.895</v>
          </cell>
          <cell r="Q134">
            <v>17.369</v>
          </cell>
          <cell r="R134">
            <v>20.265999999999998</v>
          </cell>
          <cell r="S134">
            <v>37.704999999999998</v>
          </cell>
          <cell r="T134">
            <v>42.744999999999997</v>
          </cell>
          <cell r="U134">
            <v>42.357999999999997</v>
          </cell>
          <cell r="V134">
            <v>47.637999999999998</v>
          </cell>
          <cell r="W134">
            <v>50.692</v>
          </cell>
          <cell r="X134">
            <v>64.304000000000002</v>
          </cell>
          <cell r="Y134">
            <v>65.512</v>
          </cell>
          <cell r="Z134">
            <v>54.991</v>
          </cell>
          <cell r="AA134">
            <v>56.715000000000003</v>
          </cell>
          <cell r="AB134">
            <v>45.462000000000003</v>
          </cell>
          <cell r="AC134">
            <v>37.073999999999998</v>
          </cell>
          <cell r="AD134">
            <v>26.015000000000001</v>
          </cell>
          <cell r="AE134">
            <v>17.584</v>
          </cell>
          <cell r="AF134">
            <v>12.125999999999999</v>
          </cell>
          <cell r="AG134">
            <v>8.0009999999999994</v>
          </cell>
          <cell r="AH134">
            <v>11.661</v>
          </cell>
          <cell r="AI134">
            <v>28.803999999999998</v>
          </cell>
          <cell r="AJ134">
            <v>30.943999999999999</v>
          </cell>
          <cell r="AK134">
            <v>31.477</v>
          </cell>
          <cell r="AL134">
            <v>29.597000000000001</v>
          </cell>
          <cell r="AM134">
            <v>27.407</v>
          </cell>
          <cell r="AN134">
            <v>26.407</v>
          </cell>
          <cell r="AO134">
            <v>23.85</v>
          </cell>
          <cell r="AP134">
            <v>22.446999999999999</v>
          </cell>
          <cell r="AQ134">
            <v>21.683</v>
          </cell>
          <cell r="AR134">
            <v>34.560818181818163</v>
          </cell>
        </row>
        <row r="135">
          <cell r="A135" t="str">
            <v>Romania</v>
          </cell>
          <cell r="B135" t="str">
            <v>General government gross debt</v>
          </cell>
          <cell r="C135" t="str">
            <v>Percent of GDP</v>
          </cell>
          <cell r="E135" t="str">
            <v>See notes for:  General government gross debt (National currency).</v>
          </cell>
          <cell r="F135" t="str">
            <v>n/a</v>
          </cell>
          <cell r="G135" t="str">
            <v>n/a</v>
          </cell>
          <cell r="H135" t="str">
            <v>n/a</v>
          </cell>
          <cell r="I135" t="str">
            <v>n/a</v>
          </cell>
          <cell r="J135" t="str">
            <v>n/a</v>
          </cell>
          <cell r="K135" t="str">
            <v>n/a</v>
          </cell>
          <cell r="L135" t="str">
            <v>n/a</v>
          </cell>
          <cell r="M135" t="str">
            <v>n/a</v>
          </cell>
          <cell r="N135" t="str">
            <v>n/a</v>
          </cell>
          <cell r="O135" t="str">
            <v>n/a</v>
          </cell>
          <cell r="P135" t="str">
            <v>n/a</v>
          </cell>
          <cell r="Q135" t="str">
            <v>n/a</v>
          </cell>
          <cell r="R135" t="str">
            <v>n/a</v>
          </cell>
          <cell r="S135" t="str">
            <v>n/a</v>
          </cell>
          <cell r="T135" t="str">
            <v>n/a</v>
          </cell>
          <cell r="U135" t="str">
            <v>n/a</v>
          </cell>
          <cell r="V135" t="str">
            <v>n/a</v>
          </cell>
          <cell r="W135" t="str">
            <v>n/a</v>
          </cell>
          <cell r="X135" t="str">
            <v>n/a</v>
          </cell>
          <cell r="Y135" t="str">
            <v>n/a</v>
          </cell>
          <cell r="Z135">
            <v>29.518000000000001</v>
          </cell>
          <cell r="AA135">
            <v>27.28</v>
          </cell>
          <cell r="AB135">
            <v>27.428999999999998</v>
          </cell>
          <cell r="AC135">
            <v>24.186</v>
          </cell>
          <cell r="AD135">
            <v>21.097999999999999</v>
          </cell>
          <cell r="AE135">
            <v>17.638000000000002</v>
          </cell>
          <cell r="AF135">
            <v>12.622</v>
          </cell>
          <cell r="AG135">
            <v>12.72</v>
          </cell>
          <cell r="AH135">
            <v>13.638999999999999</v>
          </cell>
          <cell r="AI135">
            <v>23.785</v>
          </cell>
          <cell r="AJ135">
            <v>31.196999999999999</v>
          </cell>
          <cell r="AK135">
            <v>32.957000000000001</v>
          </cell>
          <cell r="AL135">
            <v>34.222999999999999</v>
          </cell>
          <cell r="AM135">
            <v>32.972000000000001</v>
          </cell>
          <cell r="AN135">
            <v>31.56</v>
          </cell>
          <cell r="AO135">
            <v>30.152999999999999</v>
          </cell>
          <cell r="AP135">
            <v>28.757999999999999</v>
          </cell>
          <cell r="AQ135">
            <v>27.393999999999998</v>
          </cell>
          <cell r="AR135">
            <v>22.839083333333335</v>
          </cell>
        </row>
        <row r="136">
          <cell r="A136" t="str">
            <v>Russia</v>
          </cell>
          <cell r="B136" t="str">
            <v>General government gross debt</v>
          </cell>
          <cell r="C136" t="str">
            <v>Percent of GDP</v>
          </cell>
          <cell r="E136" t="str">
            <v>See notes for:  General government gross debt (National currency).</v>
          </cell>
          <cell r="F136" t="str">
            <v>n/a</v>
          </cell>
          <cell r="G136" t="str">
            <v>n/a</v>
          </cell>
          <cell r="H136" t="str">
            <v>n/a</v>
          </cell>
          <cell r="I136" t="str">
            <v>n/a</v>
          </cell>
          <cell r="J136" t="str">
            <v>n/a</v>
          </cell>
          <cell r="K136" t="str">
            <v>n/a</v>
          </cell>
          <cell r="L136" t="str">
            <v>n/a</v>
          </cell>
          <cell r="M136" t="str">
            <v>n/a</v>
          </cell>
          <cell r="N136" t="str">
            <v>n/a</v>
          </cell>
          <cell r="O136" t="str">
            <v>n/a</v>
          </cell>
          <cell r="P136" t="str">
            <v>n/a</v>
          </cell>
          <cell r="Q136" t="str">
            <v>n/a</v>
          </cell>
          <cell r="R136" t="str">
            <v>n/a</v>
          </cell>
          <cell r="S136" t="str">
            <v>n/a</v>
          </cell>
          <cell r="T136" t="str">
            <v>n/a</v>
          </cell>
          <cell r="U136" t="str">
            <v>n/a</v>
          </cell>
          <cell r="V136" t="str">
            <v>n/a</v>
          </cell>
          <cell r="W136" t="str">
            <v>n/a</v>
          </cell>
          <cell r="X136" t="str">
            <v>n/a</v>
          </cell>
          <cell r="Y136">
            <v>98.98</v>
          </cell>
          <cell r="Z136">
            <v>59.859000000000002</v>
          </cell>
          <cell r="AA136">
            <v>47.613</v>
          </cell>
          <cell r="AB136">
            <v>40.305</v>
          </cell>
          <cell r="AC136">
            <v>30.359000000000002</v>
          </cell>
          <cell r="AD136">
            <v>22.315999999999999</v>
          </cell>
          <cell r="AE136">
            <v>14.24</v>
          </cell>
          <cell r="AF136">
            <v>9.048</v>
          </cell>
          <cell r="AG136">
            <v>8.5109999999999992</v>
          </cell>
          <cell r="AH136">
            <v>7.8760000000000003</v>
          </cell>
          <cell r="AI136">
            <v>10.961</v>
          </cell>
          <cell r="AJ136">
            <v>11.688000000000001</v>
          </cell>
          <cell r="AK136">
            <v>9.6010000000000009</v>
          </cell>
          <cell r="AL136">
            <v>8.3719999999999999</v>
          </cell>
          <cell r="AM136">
            <v>7.9080000000000004</v>
          </cell>
          <cell r="AN136">
            <v>9.0150000000000006</v>
          </cell>
          <cell r="AO136">
            <v>9.7439999999999998</v>
          </cell>
          <cell r="AP136">
            <v>11.256</v>
          </cell>
          <cell r="AQ136">
            <v>10.967000000000001</v>
          </cell>
          <cell r="AR136">
            <v>28.565923076923074</v>
          </cell>
        </row>
        <row r="137">
          <cell r="A137" t="str">
            <v>Rwanda</v>
          </cell>
          <cell r="B137" t="str">
            <v>General government gross debt</v>
          </cell>
          <cell r="C137" t="str">
            <v>Percent of GDP</v>
          </cell>
          <cell r="E137" t="str">
            <v>See notes for:  General government gross debt (National currency).</v>
          </cell>
          <cell r="F137" t="str">
            <v>n/a</v>
          </cell>
          <cell r="G137" t="str">
            <v>n/a</v>
          </cell>
          <cell r="H137" t="str">
            <v>n/a</v>
          </cell>
          <cell r="I137" t="str">
            <v>n/a</v>
          </cell>
          <cell r="J137" t="str">
            <v>n/a</v>
          </cell>
          <cell r="K137" t="str">
            <v>n/a</v>
          </cell>
          <cell r="L137" t="str">
            <v>n/a</v>
          </cell>
          <cell r="M137" t="str">
            <v>n/a</v>
          </cell>
          <cell r="N137" t="str">
            <v>n/a</v>
          </cell>
          <cell r="O137" t="str">
            <v>n/a</v>
          </cell>
          <cell r="P137" t="str">
            <v>n/a</v>
          </cell>
          <cell r="Q137" t="str">
            <v>n/a</v>
          </cell>
          <cell r="R137" t="str">
            <v>n/a</v>
          </cell>
          <cell r="S137" t="str">
            <v>n/a</v>
          </cell>
          <cell r="T137" t="str">
            <v>n/a</v>
          </cell>
          <cell r="U137">
            <v>119.541</v>
          </cell>
          <cell r="V137">
            <v>99.007000000000005</v>
          </cell>
          <cell r="W137">
            <v>85.694999999999993</v>
          </cell>
          <cell r="X137">
            <v>83.171000000000006</v>
          </cell>
          <cell r="Y137">
            <v>92.98</v>
          </cell>
          <cell r="Z137">
            <v>102.53700000000001</v>
          </cell>
          <cell r="AA137">
            <v>98.67</v>
          </cell>
          <cell r="AB137">
            <v>107.928</v>
          </cell>
          <cell r="AC137">
            <v>100.643</v>
          </cell>
          <cell r="AD137">
            <v>90.831000000000003</v>
          </cell>
          <cell r="AE137">
            <v>70.686999999999998</v>
          </cell>
          <cell r="AF137">
            <v>26.579000000000001</v>
          </cell>
          <cell r="AG137">
            <v>26.901</v>
          </cell>
          <cell r="AH137">
            <v>21.366</v>
          </cell>
          <cell r="AI137">
            <v>23.021000000000001</v>
          </cell>
          <cell r="AJ137">
            <v>23.238</v>
          </cell>
          <cell r="AK137">
            <v>23.425999999999998</v>
          </cell>
          <cell r="AL137">
            <v>25.158999999999999</v>
          </cell>
          <cell r="AM137">
            <v>24.363</v>
          </cell>
          <cell r="AN137">
            <v>21.58</v>
          </cell>
          <cell r="AO137">
            <v>19.289000000000001</v>
          </cell>
          <cell r="AP137">
            <v>18.584</v>
          </cell>
          <cell r="AQ137">
            <v>18.103999999999999</v>
          </cell>
          <cell r="AR137">
            <v>70.365941176470585</v>
          </cell>
        </row>
        <row r="138">
          <cell r="A138" t="str">
            <v>Samoa</v>
          </cell>
          <cell r="B138" t="str">
            <v>General government gross debt</v>
          </cell>
          <cell r="C138" t="str">
            <v>Percent of GDP</v>
          </cell>
          <cell r="AR138" t="e">
            <v>#DIV/0!</v>
          </cell>
        </row>
        <row r="139">
          <cell r="A139" t="str">
            <v>São Tomé and Príncipe</v>
          </cell>
          <cell r="B139" t="str">
            <v>General government gross debt</v>
          </cell>
          <cell r="C139" t="str">
            <v>Percent of GDP</v>
          </cell>
          <cell r="E139" t="str">
            <v>See notes for:  General government gross debt (National currency).</v>
          </cell>
          <cell r="F139" t="str">
            <v>n/a</v>
          </cell>
          <cell r="G139" t="str">
            <v>n/a</v>
          </cell>
          <cell r="H139" t="str">
            <v>n/a</v>
          </cell>
          <cell r="I139" t="str">
            <v>n/a</v>
          </cell>
          <cell r="J139" t="str">
            <v>n/a</v>
          </cell>
          <cell r="K139" t="str">
            <v>n/a</v>
          </cell>
          <cell r="L139" t="str">
            <v>n/a</v>
          </cell>
          <cell r="M139" t="str">
            <v>n/a</v>
          </cell>
          <cell r="N139" t="str">
            <v>n/a</v>
          </cell>
          <cell r="O139" t="str">
            <v>n/a</v>
          </cell>
          <cell r="P139" t="str">
            <v>n/a</v>
          </cell>
          <cell r="Q139" t="str">
            <v>n/a</v>
          </cell>
          <cell r="R139" t="str">
            <v>n/a</v>
          </cell>
          <cell r="S139" t="str">
            <v>n/a</v>
          </cell>
          <cell r="T139" t="str">
            <v>n/a</v>
          </cell>
          <cell r="U139" t="str">
            <v>n/a</v>
          </cell>
          <cell r="V139" t="str">
            <v>n/a</v>
          </cell>
          <cell r="W139" t="str">
            <v>n/a</v>
          </cell>
          <cell r="X139" t="str">
            <v>n/a</v>
          </cell>
          <cell r="Y139" t="str">
            <v>n/a</v>
          </cell>
          <cell r="Z139" t="str">
            <v>n/a</v>
          </cell>
          <cell r="AA139">
            <v>405.37599999999998</v>
          </cell>
          <cell r="AB139">
            <v>368.98700000000002</v>
          </cell>
          <cell r="AC139">
            <v>309.16199999999998</v>
          </cell>
          <cell r="AD139">
            <v>287.25</v>
          </cell>
          <cell r="AE139">
            <v>256.59500000000003</v>
          </cell>
          <cell r="AF139">
            <v>265.97300000000001</v>
          </cell>
          <cell r="AG139">
            <v>103.792</v>
          </cell>
          <cell r="AH139">
            <v>59.957000000000001</v>
          </cell>
          <cell r="AI139">
            <v>70.849000000000004</v>
          </cell>
          <cell r="AJ139">
            <v>81.481999999999999</v>
          </cell>
          <cell r="AK139">
            <v>74.426000000000002</v>
          </cell>
          <cell r="AL139">
            <v>76.305000000000007</v>
          </cell>
          <cell r="AM139">
            <v>72.188000000000002</v>
          </cell>
          <cell r="AN139">
            <v>70.102000000000004</v>
          </cell>
          <cell r="AO139">
            <v>46.429000000000002</v>
          </cell>
          <cell r="AP139">
            <v>44.497999999999998</v>
          </cell>
          <cell r="AQ139">
            <v>42.518000000000001</v>
          </cell>
          <cell r="AR139">
            <v>207.62263636363639</v>
          </cell>
        </row>
        <row r="140">
          <cell r="A140" t="str">
            <v>Saudi Arabia</v>
          </cell>
          <cell r="B140" t="str">
            <v>General government gross debt</v>
          </cell>
          <cell r="C140" t="str">
            <v>Percent of GDP</v>
          </cell>
          <cell r="E140" t="str">
            <v>See notes for:  General government gross debt (National currency).</v>
          </cell>
          <cell r="F140" t="str">
            <v>n/a</v>
          </cell>
          <cell r="G140" t="str">
            <v>n/a</v>
          </cell>
          <cell r="H140" t="str">
            <v>n/a</v>
          </cell>
          <cell r="I140" t="str">
            <v>n/a</v>
          </cell>
          <cell r="J140" t="str">
            <v>n/a</v>
          </cell>
          <cell r="K140" t="str">
            <v>n/a</v>
          </cell>
          <cell r="L140" t="str">
            <v>n/a</v>
          </cell>
          <cell r="M140" t="str">
            <v>n/a</v>
          </cell>
          <cell r="N140" t="str">
            <v>n/a</v>
          </cell>
          <cell r="O140" t="str">
            <v>n/a</v>
          </cell>
          <cell r="P140" t="str">
            <v>n/a</v>
          </cell>
          <cell r="Q140" t="str">
            <v>n/a</v>
          </cell>
          <cell r="R140" t="str">
            <v>n/a</v>
          </cell>
          <cell r="S140" t="str">
            <v>n/a</v>
          </cell>
          <cell r="T140" t="str">
            <v>n/a</v>
          </cell>
          <cell r="U140" t="str">
            <v>n/a</v>
          </cell>
          <cell r="V140" t="str">
            <v>n/a</v>
          </cell>
          <cell r="W140" t="str">
            <v>n/a</v>
          </cell>
          <cell r="X140" t="str">
            <v>n/a</v>
          </cell>
          <cell r="Y140">
            <v>103.47799999999999</v>
          </cell>
          <cell r="Z140">
            <v>87.183000000000007</v>
          </cell>
          <cell r="AA140">
            <v>93.703000000000003</v>
          </cell>
          <cell r="AB140">
            <v>96.891000000000005</v>
          </cell>
          <cell r="AC140">
            <v>82.034000000000006</v>
          </cell>
          <cell r="AD140">
            <v>65.040999999999997</v>
          </cell>
          <cell r="AE140">
            <v>38.865000000000002</v>
          </cell>
          <cell r="AF140">
            <v>27.298999999999999</v>
          </cell>
          <cell r="AG140">
            <v>18.495000000000001</v>
          </cell>
          <cell r="AH140">
            <v>13.157</v>
          </cell>
          <cell r="AI140">
            <v>15.935</v>
          </cell>
          <cell r="AJ140">
            <v>9.8789999999999996</v>
          </cell>
          <cell r="AK140">
            <v>7.524</v>
          </cell>
          <cell r="AL140">
            <v>5.9409999999999998</v>
          </cell>
          <cell r="AM140">
            <v>5.2050000000000001</v>
          </cell>
          <cell r="AN140">
            <v>4.5570000000000004</v>
          </cell>
          <cell r="AO140">
            <v>3.9340000000000002</v>
          </cell>
          <cell r="AP140">
            <v>3.3620000000000001</v>
          </cell>
          <cell r="AQ140">
            <v>2.85</v>
          </cell>
          <cell r="AR140">
            <v>50.729538461538468</v>
          </cell>
        </row>
        <row r="141">
          <cell r="A141" t="str">
            <v>Senegal</v>
          </cell>
          <cell r="B141" t="str">
            <v>General government gross debt</v>
          </cell>
          <cell r="C141" t="str">
            <v>Percent of GDP</v>
          </cell>
          <cell r="E141" t="str">
            <v>See notes for:  General government gross debt (National currency).</v>
          </cell>
          <cell r="F141" t="str">
            <v>n/a</v>
          </cell>
          <cell r="G141" t="str">
            <v>n/a</v>
          </cell>
          <cell r="H141" t="str">
            <v>n/a</v>
          </cell>
          <cell r="I141" t="str">
            <v>n/a</v>
          </cell>
          <cell r="J141" t="str">
            <v>n/a</v>
          </cell>
          <cell r="K141" t="str">
            <v>n/a</v>
          </cell>
          <cell r="L141" t="str">
            <v>n/a</v>
          </cell>
          <cell r="M141" t="str">
            <v>n/a</v>
          </cell>
          <cell r="N141" t="str">
            <v>n/a</v>
          </cell>
          <cell r="O141" t="str">
            <v>n/a</v>
          </cell>
          <cell r="P141" t="str">
            <v>n/a</v>
          </cell>
          <cell r="Q141" t="str">
            <v>n/a</v>
          </cell>
          <cell r="R141" t="str">
            <v>n/a</v>
          </cell>
          <cell r="S141" t="str">
            <v>n/a</v>
          </cell>
          <cell r="T141" t="str">
            <v>n/a</v>
          </cell>
          <cell r="U141" t="str">
            <v>n/a</v>
          </cell>
          <cell r="V141" t="str">
            <v>n/a</v>
          </cell>
          <cell r="W141" t="str">
            <v>n/a</v>
          </cell>
          <cell r="X141" t="str">
            <v>n/a</v>
          </cell>
          <cell r="Y141" t="str">
            <v>n/a</v>
          </cell>
          <cell r="Z141">
            <v>73.721000000000004</v>
          </cell>
          <cell r="AA141">
            <v>70.930999999999997</v>
          </cell>
          <cell r="AB141">
            <v>67.974999999999994</v>
          </cell>
          <cell r="AC141">
            <v>54.701000000000001</v>
          </cell>
          <cell r="AD141">
            <v>47.508000000000003</v>
          </cell>
          <cell r="AE141">
            <v>45.66</v>
          </cell>
          <cell r="AF141">
            <v>23.01</v>
          </cell>
          <cell r="AG141">
            <v>24.471</v>
          </cell>
          <cell r="AH141">
            <v>24.806999999999999</v>
          </cell>
          <cell r="AI141">
            <v>34.552999999999997</v>
          </cell>
          <cell r="AJ141">
            <v>35.878</v>
          </cell>
          <cell r="AK141">
            <v>40.616</v>
          </cell>
          <cell r="AL141">
            <v>43.726999999999997</v>
          </cell>
          <cell r="AM141">
            <v>44.494</v>
          </cell>
          <cell r="AN141">
            <v>45.722999999999999</v>
          </cell>
          <cell r="AO141">
            <v>46.320999999999998</v>
          </cell>
          <cell r="AP141">
            <v>46.71</v>
          </cell>
          <cell r="AQ141">
            <v>46.854999999999997</v>
          </cell>
          <cell r="AR141">
            <v>45.319250000000004</v>
          </cell>
        </row>
        <row r="142">
          <cell r="A142" t="str">
            <v>Serbia</v>
          </cell>
          <cell r="B142" t="str">
            <v>General government gross debt</v>
          </cell>
          <cell r="C142" t="str">
            <v>Percent of GDP</v>
          </cell>
          <cell r="E142" t="str">
            <v>See notes for:  General government gross debt (National currency).</v>
          </cell>
          <cell r="F142" t="str">
            <v>n/a</v>
          </cell>
          <cell r="G142" t="str">
            <v>n/a</v>
          </cell>
          <cell r="H142" t="str">
            <v>n/a</v>
          </cell>
          <cell r="I142" t="str">
            <v>n/a</v>
          </cell>
          <cell r="J142" t="str">
            <v>n/a</v>
          </cell>
          <cell r="K142" t="str">
            <v>n/a</v>
          </cell>
          <cell r="L142" t="str">
            <v>n/a</v>
          </cell>
          <cell r="M142" t="str">
            <v>n/a</v>
          </cell>
          <cell r="N142" t="str">
            <v>n/a</v>
          </cell>
          <cell r="O142" t="str">
            <v>n/a</v>
          </cell>
          <cell r="P142" t="str">
            <v>n/a</v>
          </cell>
          <cell r="Q142" t="str">
            <v>n/a</v>
          </cell>
          <cell r="R142" t="str">
            <v>n/a</v>
          </cell>
          <cell r="S142" t="str">
            <v>n/a</v>
          </cell>
          <cell r="T142" t="str">
            <v>n/a</v>
          </cell>
          <cell r="U142" t="str">
            <v>n/a</v>
          </cell>
          <cell r="V142" t="str">
            <v>n/a</v>
          </cell>
          <cell r="W142" t="str">
            <v>n/a</v>
          </cell>
          <cell r="X142" t="str">
            <v>n/a</v>
          </cell>
          <cell r="Y142" t="str">
            <v>n/a</v>
          </cell>
          <cell r="Z142">
            <v>241.65299999999999</v>
          </cell>
          <cell r="AA142">
            <v>114.48699999999999</v>
          </cell>
          <cell r="AB142">
            <v>81.231999999999999</v>
          </cell>
          <cell r="AC142">
            <v>77.771000000000001</v>
          </cell>
          <cell r="AD142">
            <v>65.364000000000004</v>
          </cell>
          <cell r="AE142">
            <v>56.290999999999997</v>
          </cell>
          <cell r="AF142">
            <v>43.024999999999999</v>
          </cell>
          <cell r="AG142">
            <v>35.628999999999998</v>
          </cell>
          <cell r="AH142">
            <v>34.185000000000002</v>
          </cell>
          <cell r="AI142">
            <v>38.162999999999997</v>
          </cell>
          <cell r="AJ142">
            <v>44.834000000000003</v>
          </cell>
          <cell r="AK142">
            <v>47.887</v>
          </cell>
          <cell r="AL142">
            <v>53.652999999999999</v>
          </cell>
          <cell r="AM142">
            <v>52.918999999999997</v>
          </cell>
          <cell r="AN142">
            <v>52.241999999999997</v>
          </cell>
          <cell r="AO142">
            <v>50.792999999999999</v>
          </cell>
          <cell r="AP142">
            <v>49.433</v>
          </cell>
          <cell r="AQ142">
            <v>47.932000000000002</v>
          </cell>
          <cell r="AR142">
            <v>73.376750000000001</v>
          </cell>
        </row>
        <row r="143">
          <cell r="A143" t="str">
            <v>Seychelles</v>
          </cell>
          <cell r="B143" t="str">
            <v>General government gross debt</v>
          </cell>
          <cell r="C143" t="str">
            <v>Percent of GDP</v>
          </cell>
          <cell r="E143" t="str">
            <v>See notes for:  General government gross debt (National currency).</v>
          </cell>
          <cell r="F143" t="str">
            <v>n/a</v>
          </cell>
          <cell r="G143" t="str">
            <v>n/a</v>
          </cell>
          <cell r="H143" t="str">
            <v>n/a</v>
          </cell>
          <cell r="I143" t="str">
            <v>n/a</v>
          </cell>
          <cell r="J143" t="str">
            <v>n/a</v>
          </cell>
          <cell r="K143" t="str">
            <v>n/a</v>
          </cell>
          <cell r="L143" t="str">
            <v>n/a</v>
          </cell>
          <cell r="M143" t="str">
            <v>n/a</v>
          </cell>
          <cell r="N143" t="str">
            <v>n/a</v>
          </cell>
          <cell r="O143" t="str">
            <v>n/a</v>
          </cell>
          <cell r="P143">
            <v>78.135999999999996</v>
          </cell>
          <cell r="Q143">
            <v>86.590999999999994</v>
          </cell>
          <cell r="R143">
            <v>81.426000000000002</v>
          </cell>
          <cell r="S143">
            <v>83.019000000000005</v>
          </cell>
          <cell r="T143">
            <v>122.434</v>
          </cell>
          <cell r="U143">
            <v>134.87</v>
          </cell>
          <cell r="V143">
            <v>147.00200000000001</v>
          </cell>
          <cell r="W143">
            <v>144.25399999999999</v>
          </cell>
          <cell r="X143">
            <v>163.387</v>
          </cell>
          <cell r="Y143">
            <v>160.001</v>
          </cell>
          <cell r="Z143">
            <v>177.83699999999999</v>
          </cell>
          <cell r="AA143">
            <v>199.78700000000001</v>
          </cell>
          <cell r="AB143">
            <v>195.86</v>
          </cell>
          <cell r="AC143">
            <v>176.97499999999999</v>
          </cell>
          <cell r="AD143">
            <v>159.82900000000001</v>
          </cell>
          <cell r="AE143">
            <v>141.38</v>
          </cell>
          <cell r="AF143">
            <v>132.33000000000001</v>
          </cell>
          <cell r="AG143">
            <v>143.303</v>
          </cell>
          <cell r="AH143">
            <v>193.08</v>
          </cell>
          <cell r="AI143">
            <v>108.742</v>
          </cell>
          <cell r="AJ143">
            <v>82.817999999999998</v>
          </cell>
          <cell r="AK143">
            <v>83.015000000000001</v>
          </cell>
          <cell r="AL143">
            <v>84.278999999999996</v>
          </cell>
          <cell r="AM143">
            <v>78.777000000000001</v>
          </cell>
          <cell r="AN143">
            <v>73.548000000000002</v>
          </cell>
          <cell r="AO143">
            <v>68.698999999999998</v>
          </cell>
          <cell r="AP143">
            <v>63.756999999999998</v>
          </cell>
          <cell r="AQ143">
            <v>58.41</v>
          </cell>
          <cell r="AR143">
            <v>136.18527272727275</v>
          </cell>
        </row>
        <row r="144">
          <cell r="A144" t="str">
            <v>Sierra Leone</v>
          </cell>
          <cell r="B144" t="str">
            <v>General government gross debt</v>
          </cell>
          <cell r="C144" t="str">
            <v>Percent of GDP</v>
          </cell>
          <cell r="E144" t="str">
            <v>See notes for:  General government gross debt (National currency).</v>
          </cell>
          <cell r="F144" t="str">
            <v>n/a</v>
          </cell>
          <cell r="G144" t="str">
            <v>n/a</v>
          </cell>
          <cell r="H144" t="str">
            <v>n/a</v>
          </cell>
          <cell r="I144" t="str">
            <v>n/a</v>
          </cell>
          <cell r="J144" t="str">
            <v>n/a</v>
          </cell>
          <cell r="K144" t="str">
            <v>n/a</v>
          </cell>
          <cell r="L144" t="str">
            <v>n/a</v>
          </cell>
          <cell r="M144" t="str">
            <v>n/a</v>
          </cell>
          <cell r="N144" t="str">
            <v>n/a</v>
          </cell>
          <cell r="O144" t="str">
            <v>n/a</v>
          </cell>
          <cell r="P144" t="str">
            <v>n/a</v>
          </cell>
          <cell r="Q144" t="str">
            <v>n/a</v>
          </cell>
          <cell r="R144" t="str">
            <v>n/a</v>
          </cell>
          <cell r="S144" t="str">
            <v>n/a</v>
          </cell>
          <cell r="T144" t="str">
            <v>n/a</v>
          </cell>
          <cell r="U144" t="str">
            <v>n/a</v>
          </cell>
          <cell r="V144" t="str">
            <v>n/a</v>
          </cell>
          <cell r="W144" t="str">
            <v>n/a</v>
          </cell>
          <cell r="X144" t="str">
            <v>n/a</v>
          </cell>
          <cell r="Y144" t="str">
            <v>n/a</v>
          </cell>
          <cell r="Z144">
            <v>160.50200000000001</v>
          </cell>
          <cell r="AA144">
            <v>199</v>
          </cell>
          <cell r="AB144">
            <v>213.27699999999999</v>
          </cell>
          <cell r="AC144">
            <v>224.56899999999999</v>
          </cell>
          <cell r="AD144">
            <v>204.67400000000001</v>
          </cell>
          <cell r="AE144">
            <v>177.87</v>
          </cell>
          <cell r="AF144">
            <v>136.68</v>
          </cell>
          <cell r="AG144">
            <v>55.186</v>
          </cell>
          <cell r="AH144">
            <v>53.734000000000002</v>
          </cell>
          <cell r="AI144">
            <v>61.835000000000001</v>
          </cell>
          <cell r="AJ144">
            <v>65.450999999999993</v>
          </cell>
          <cell r="AK144">
            <v>59.956000000000003</v>
          </cell>
          <cell r="AL144">
            <v>44.326999999999998</v>
          </cell>
          <cell r="AM144">
            <v>42.335999999999999</v>
          </cell>
          <cell r="AN144">
            <v>43.707999999999998</v>
          </cell>
          <cell r="AO144">
            <v>43.524000000000001</v>
          </cell>
          <cell r="AP144">
            <v>43.377000000000002</v>
          </cell>
          <cell r="AQ144">
            <v>43.345999999999997</v>
          </cell>
          <cell r="AR144">
            <v>134.39449999999997</v>
          </cell>
        </row>
        <row r="145">
          <cell r="A145" t="str">
            <v>Singapore</v>
          </cell>
          <cell r="B145" t="str">
            <v>General government gross debt</v>
          </cell>
          <cell r="C145" t="str">
            <v>Percent of GDP</v>
          </cell>
          <cell r="E145" t="str">
            <v>See notes for:  General government gross debt (National currency).</v>
          </cell>
          <cell r="F145" t="str">
            <v>n/a</v>
          </cell>
          <cell r="G145" t="str">
            <v>n/a</v>
          </cell>
          <cell r="H145" t="str">
            <v>n/a</v>
          </cell>
          <cell r="I145" t="str">
            <v>n/a</v>
          </cell>
          <cell r="J145" t="str">
            <v>n/a</v>
          </cell>
          <cell r="K145" t="str">
            <v>n/a</v>
          </cell>
          <cell r="L145" t="str">
            <v>n/a</v>
          </cell>
          <cell r="M145" t="str">
            <v>n/a</v>
          </cell>
          <cell r="N145" t="str">
            <v>n/a</v>
          </cell>
          <cell r="O145" t="str">
            <v>n/a</v>
          </cell>
          <cell r="P145">
            <v>71.120999999999995</v>
          </cell>
          <cell r="Q145">
            <v>74.055999999999997</v>
          </cell>
          <cell r="R145">
            <v>76.447999999999993</v>
          </cell>
          <cell r="S145">
            <v>68.959999999999994</v>
          </cell>
          <cell r="T145">
            <v>68.194999999999993</v>
          </cell>
          <cell r="U145">
            <v>68.063999999999993</v>
          </cell>
          <cell r="V145">
            <v>69.555999999999997</v>
          </cell>
          <cell r="W145">
            <v>68.866</v>
          </cell>
          <cell r="X145">
            <v>82.378</v>
          </cell>
          <cell r="Y145">
            <v>84.917000000000002</v>
          </cell>
          <cell r="Z145">
            <v>81.177999999999997</v>
          </cell>
          <cell r="AA145">
            <v>95.38</v>
          </cell>
          <cell r="AB145">
            <v>95.513999999999996</v>
          </cell>
          <cell r="AC145">
            <v>98.739000000000004</v>
          </cell>
          <cell r="AD145">
            <v>96.022000000000006</v>
          </cell>
          <cell r="AE145">
            <v>93.453000000000003</v>
          </cell>
          <cell r="AF145">
            <v>86.38</v>
          </cell>
          <cell r="AG145">
            <v>85.769000000000005</v>
          </cell>
          <cell r="AH145">
            <v>96.923000000000002</v>
          </cell>
          <cell r="AI145">
            <v>103.35</v>
          </cell>
          <cell r="AJ145">
            <v>101.232</v>
          </cell>
          <cell r="AK145">
            <v>100.792</v>
          </cell>
          <cell r="AL145">
            <v>97.974999999999994</v>
          </cell>
          <cell r="AM145">
            <v>95.697999999999993</v>
          </cell>
          <cell r="AN145">
            <v>92.638000000000005</v>
          </cell>
          <cell r="AO145">
            <v>90.23</v>
          </cell>
          <cell r="AP145">
            <v>87.608999999999995</v>
          </cell>
          <cell r="AQ145">
            <v>89.034999999999997</v>
          </cell>
          <cell r="AR145">
            <v>84.876954545454524</v>
          </cell>
        </row>
        <row r="146">
          <cell r="A146" t="str">
            <v>Slovak Republic</v>
          </cell>
          <cell r="B146" t="str">
            <v>General government gross debt</v>
          </cell>
          <cell r="C146" t="str">
            <v>Percent of GDP</v>
          </cell>
          <cell r="E146" t="str">
            <v>See notes for:  General government gross debt (National currency).</v>
          </cell>
          <cell r="F146" t="str">
            <v>n/a</v>
          </cell>
          <cell r="G146" t="str">
            <v>n/a</v>
          </cell>
          <cell r="H146" t="str">
            <v>n/a</v>
          </cell>
          <cell r="I146" t="str">
            <v>n/a</v>
          </cell>
          <cell r="J146" t="str">
            <v>n/a</v>
          </cell>
          <cell r="K146" t="str">
            <v>n/a</v>
          </cell>
          <cell r="L146" t="str">
            <v>n/a</v>
          </cell>
          <cell r="M146" t="str">
            <v>n/a</v>
          </cell>
          <cell r="N146" t="str">
            <v>n/a</v>
          </cell>
          <cell r="O146" t="str">
            <v>n/a</v>
          </cell>
          <cell r="P146" t="str">
            <v>n/a</v>
          </cell>
          <cell r="Q146" t="str">
            <v>n/a</v>
          </cell>
          <cell r="R146" t="str">
            <v>n/a</v>
          </cell>
          <cell r="S146" t="str">
            <v>n/a</v>
          </cell>
          <cell r="T146" t="str">
            <v>n/a</v>
          </cell>
          <cell r="U146" t="str">
            <v>n/a</v>
          </cell>
          <cell r="V146" t="str">
            <v>n/a</v>
          </cell>
          <cell r="W146" t="str">
            <v>n/a</v>
          </cell>
          <cell r="X146">
            <v>34.496000000000002</v>
          </cell>
          <cell r="Y146">
            <v>47.813000000000002</v>
          </cell>
          <cell r="Z146">
            <v>50.298999999999999</v>
          </cell>
          <cell r="AA146">
            <v>48.859000000000002</v>
          </cell>
          <cell r="AB146">
            <v>43.414999999999999</v>
          </cell>
          <cell r="AC146">
            <v>42.366</v>
          </cell>
          <cell r="AD146">
            <v>41.466000000000001</v>
          </cell>
          <cell r="AE146">
            <v>34.151000000000003</v>
          </cell>
          <cell r="AF146">
            <v>30.542999999999999</v>
          </cell>
          <cell r="AG146">
            <v>29.614999999999998</v>
          </cell>
          <cell r="AH146">
            <v>27.861999999999998</v>
          </cell>
          <cell r="AI146">
            <v>35.561999999999998</v>
          </cell>
          <cell r="AJ146">
            <v>41.066000000000003</v>
          </cell>
          <cell r="AK146">
            <v>44.625999999999998</v>
          </cell>
          <cell r="AL146">
            <v>47.08</v>
          </cell>
          <cell r="AM146">
            <v>48.756999999999998</v>
          </cell>
          <cell r="AN146">
            <v>49.884</v>
          </cell>
          <cell r="AO146">
            <v>52.832000000000001</v>
          </cell>
          <cell r="AP146">
            <v>53.746000000000002</v>
          </cell>
          <cell r="AQ146">
            <v>54.6</v>
          </cell>
          <cell r="AR146">
            <v>39.438499999999998</v>
          </cell>
        </row>
        <row r="147">
          <cell r="A147" t="str">
            <v>Slovenia</v>
          </cell>
          <cell r="B147" t="str">
            <v>General government gross debt</v>
          </cell>
          <cell r="C147" t="str">
            <v>Percent of GDP</v>
          </cell>
          <cell r="E147" t="str">
            <v>See notes for:  General government gross debt (National currency).</v>
          </cell>
          <cell r="F147" t="str">
            <v>n/a</v>
          </cell>
          <cell r="G147" t="str">
            <v>n/a</v>
          </cell>
          <cell r="H147" t="str">
            <v>n/a</v>
          </cell>
          <cell r="I147" t="str">
            <v>n/a</v>
          </cell>
          <cell r="J147" t="str">
            <v>n/a</v>
          </cell>
          <cell r="K147" t="str">
            <v>n/a</v>
          </cell>
          <cell r="L147" t="str">
            <v>n/a</v>
          </cell>
          <cell r="M147" t="str">
            <v>n/a</v>
          </cell>
          <cell r="N147" t="str">
            <v>n/a</v>
          </cell>
          <cell r="O147" t="str">
            <v>n/a</v>
          </cell>
          <cell r="P147" t="str">
            <v>n/a</v>
          </cell>
          <cell r="Q147" t="str">
            <v>n/a</v>
          </cell>
          <cell r="R147" t="str">
            <v>n/a</v>
          </cell>
          <cell r="S147" t="str">
            <v>n/a</v>
          </cell>
          <cell r="T147" t="str">
            <v>n/a</v>
          </cell>
          <cell r="U147">
            <v>17.042999999999999</v>
          </cell>
          <cell r="V147">
            <v>20.434000000000001</v>
          </cell>
          <cell r="W147">
            <v>21.036999999999999</v>
          </cell>
          <cell r="X147">
            <v>21.617000000000001</v>
          </cell>
          <cell r="Y147">
            <v>22.390999999999998</v>
          </cell>
          <cell r="Z147">
            <v>29.536000000000001</v>
          </cell>
          <cell r="AA147">
            <v>29.065999999999999</v>
          </cell>
          <cell r="AB147">
            <v>28.92</v>
          </cell>
          <cell r="AC147">
            <v>27.550999999999998</v>
          </cell>
          <cell r="AD147">
            <v>27.335000000000001</v>
          </cell>
          <cell r="AE147">
            <v>26.763999999999999</v>
          </cell>
          <cell r="AF147">
            <v>26.427</v>
          </cell>
          <cell r="AG147">
            <v>23.091000000000001</v>
          </cell>
          <cell r="AH147">
            <v>21.943000000000001</v>
          </cell>
          <cell r="AI147">
            <v>35.256999999999998</v>
          </cell>
          <cell r="AJ147">
            <v>38.786999999999999</v>
          </cell>
          <cell r="AK147">
            <v>47.313000000000002</v>
          </cell>
          <cell r="AL147">
            <v>52.466000000000001</v>
          </cell>
          <cell r="AM147">
            <v>55.86</v>
          </cell>
          <cell r="AN147">
            <v>58.542000000000002</v>
          </cell>
          <cell r="AO147">
            <v>60.643000000000001</v>
          </cell>
          <cell r="AP147">
            <v>62.277999999999999</v>
          </cell>
          <cell r="AQ147">
            <v>63.673999999999999</v>
          </cell>
          <cell r="AR147">
            <v>27.324235294117642</v>
          </cell>
        </row>
        <row r="148">
          <cell r="A148" t="str">
            <v>Solomon Islands</v>
          </cell>
          <cell r="B148" t="str">
            <v>General government gross debt</v>
          </cell>
          <cell r="C148" t="str">
            <v>Percent of GDP</v>
          </cell>
          <cell r="E148" t="str">
            <v>See notes for:  General government gross debt (National currency).</v>
          </cell>
          <cell r="F148" t="str">
            <v>n/a</v>
          </cell>
          <cell r="G148" t="str">
            <v>n/a</v>
          </cell>
          <cell r="H148" t="str">
            <v>n/a</v>
          </cell>
          <cell r="I148" t="str">
            <v>n/a</v>
          </cell>
          <cell r="J148" t="str">
            <v>n/a</v>
          </cell>
          <cell r="K148" t="str">
            <v>n/a</v>
          </cell>
          <cell r="L148" t="str">
            <v>n/a</v>
          </cell>
          <cell r="M148" t="str">
            <v>n/a</v>
          </cell>
          <cell r="N148" t="str">
            <v>n/a</v>
          </cell>
          <cell r="O148" t="str">
            <v>n/a</v>
          </cell>
          <cell r="P148" t="str">
            <v>n/a</v>
          </cell>
          <cell r="Q148" t="str">
            <v>n/a</v>
          </cell>
          <cell r="R148" t="str">
            <v>n/a</v>
          </cell>
          <cell r="S148" t="str">
            <v>n/a</v>
          </cell>
          <cell r="T148" t="str">
            <v>n/a</v>
          </cell>
          <cell r="U148" t="str">
            <v>n/a</v>
          </cell>
          <cell r="V148" t="str">
            <v>n/a</v>
          </cell>
          <cell r="W148" t="str">
            <v>n/a</v>
          </cell>
          <cell r="X148" t="str">
            <v>n/a</v>
          </cell>
          <cell r="Y148" t="str">
            <v>n/a</v>
          </cell>
          <cell r="Z148" t="str">
            <v>n/a</v>
          </cell>
          <cell r="AA148" t="str">
            <v>n/a</v>
          </cell>
          <cell r="AB148" t="str">
            <v>n/a</v>
          </cell>
          <cell r="AC148">
            <v>72.325999999999993</v>
          </cell>
          <cell r="AD148">
            <v>59.524999999999999</v>
          </cell>
          <cell r="AE148">
            <v>54.5</v>
          </cell>
          <cell r="AF148">
            <v>49.488999999999997</v>
          </cell>
          <cell r="AG148">
            <v>42.741</v>
          </cell>
          <cell r="AH148">
            <v>33.531999999999996</v>
          </cell>
          <cell r="AI148">
            <v>32.058999999999997</v>
          </cell>
          <cell r="AJ148">
            <v>27.21</v>
          </cell>
          <cell r="AK148">
            <v>22.640999999999998</v>
          </cell>
          <cell r="AL148">
            <v>19.593</v>
          </cell>
          <cell r="AM148">
            <v>18.111999999999998</v>
          </cell>
          <cell r="AN148">
            <v>16.942</v>
          </cell>
          <cell r="AO148">
            <v>15.587999999999999</v>
          </cell>
          <cell r="AP148">
            <v>14.34</v>
          </cell>
          <cell r="AQ148" t="str">
            <v>n/a</v>
          </cell>
          <cell r="AR148">
            <v>43.780333333333338</v>
          </cell>
        </row>
        <row r="149">
          <cell r="A149" t="str">
            <v>South Africa</v>
          </cell>
          <cell r="B149" t="str">
            <v>General government gross debt</v>
          </cell>
          <cell r="C149" t="str">
            <v>Percent of GDP</v>
          </cell>
          <cell r="E149" t="str">
            <v>See notes for:  General government gross debt (National currency).</v>
          </cell>
          <cell r="F149" t="str">
            <v>n/a</v>
          </cell>
          <cell r="G149" t="str">
            <v>n/a</v>
          </cell>
          <cell r="H149" t="str">
            <v>n/a</v>
          </cell>
          <cell r="I149" t="str">
            <v>n/a</v>
          </cell>
          <cell r="J149" t="str">
            <v>n/a</v>
          </cell>
          <cell r="K149" t="str">
            <v>n/a</v>
          </cell>
          <cell r="L149" t="str">
            <v>n/a</v>
          </cell>
          <cell r="M149" t="str">
            <v>n/a</v>
          </cell>
          <cell r="N149" t="str">
            <v>n/a</v>
          </cell>
          <cell r="O149" t="str">
            <v>n/a</v>
          </cell>
          <cell r="P149" t="str">
            <v>n/a</v>
          </cell>
          <cell r="Q149" t="str">
            <v>n/a</v>
          </cell>
          <cell r="R149" t="str">
            <v>n/a</v>
          </cell>
          <cell r="S149" t="str">
            <v>n/a</v>
          </cell>
          <cell r="T149" t="str">
            <v>n/a</v>
          </cell>
          <cell r="U149" t="str">
            <v>n/a</v>
          </cell>
          <cell r="V149" t="str">
            <v>n/a</v>
          </cell>
          <cell r="W149" t="str">
            <v>n/a</v>
          </cell>
          <cell r="X149" t="str">
            <v>n/a</v>
          </cell>
          <cell r="Y149" t="str">
            <v>n/a</v>
          </cell>
          <cell r="Z149">
            <v>43.317</v>
          </cell>
          <cell r="AA149">
            <v>43.488</v>
          </cell>
          <cell r="AB149">
            <v>36.948999999999998</v>
          </cell>
          <cell r="AC149">
            <v>36.908999999999999</v>
          </cell>
          <cell r="AD149">
            <v>35.884</v>
          </cell>
          <cell r="AE149">
            <v>34.624000000000002</v>
          </cell>
          <cell r="AF149">
            <v>32.606999999999999</v>
          </cell>
          <cell r="AG149">
            <v>28.292000000000002</v>
          </cell>
          <cell r="AH149">
            <v>27.356000000000002</v>
          </cell>
          <cell r="AI149">
            <v>31.530999999999999</v>
          </cell>
          <cell r="AJ149">
            <v>35.262999999999998</v>
          </cell>
          <cell r="AK149">
            <v>38.765999999999998</v>
          </cell>
          <cell r="AL149">
            <v>39.975000000000001</v>
          </cell>
          <cell r="AM149">
            <v>40.802999999999997</v>
          </cell>
          <cell r="AN149">
            <v>41.503999999999998</v>
          </cell>
          <cell r="AO149">
            <v>40.656999999999996</v>
          </cell>
          <cell r="AP149">
            <v>38.750999999999998</v>
          </cell>
          <cell r="AQ149">
            <v>36.399000000000001</v>
          </cell>
          <cell r="AR149">
            <v>35.415500000000002</v>
          </cell>
        </row>
        <row r="150">
          <cell r="A150" t="str">
            <v>Spain</v>
          </cell>
          <cell r="B150" t="str">
            <v>General government gross debt</v>
          </cell>
          <cell r="C150" t="str">
            <v>Percent of GDP</v>
          </cell>
          <cell r="E150" t="str">
            <v>See notes for:  General government gross debt (National currency).</v>
          </cell>
          <cell r="F150">
            <v>16.553999999999998</v>
          </cell>
          <cell r="G150">
            <v>19.989999999999998</v>
          </cell>
          <cell r="H150">
            <v>25.106999999999999</v>
          </cell>
          <cell r="I150">
            <v>30.337</v>
          </cell>
          <cell r="J150">
            <v>37.024999999999999</v>
          </cell>
          <cell r="K150">
            <v>42.002000000000002</v>
          </cell>
          <cell r="L150">
            <v>43.243000000000002</v>
          </cell>
          <cell r="M150">
            <v>43.081000000000003</v>
          </cell>
          <cell r="N150">
            <v>39.573</v>
          </cell>
          <cell r="O150">
            <v>40.978000000000002</v>
          </cell>
          <cell r="P150">
            <v>42.453000000000003</v>
          </cell>
          <cell r="Q150">
            <v>43.027999999999999</v>
          </cell>
          <cell r="R150">
            <v>45.36</v>
          </cell>
          <cell r="S150">
            <v>56.085000000000001</v>
          </cell>
          <cell r="T150">
            <v>58.603999999999999</v>
          </cell>
          <cell r="U150">
            <v>63.298999999999999</v>
          </cell>
          <cell r="V150">
            <v>67.447000000000003</v>
          </cell>
          <cell r="W150">
            <v>66.120999999999995</v>
          </cell>
          <cell r="X150">
            <v>64.128</v>
          </cell>
          <cell r="Y150">
            <v>62.381</v>
          </cell>
          <cell r="Z150">
            <v>59.345999999999997</v>
          </cell>
          <cell r="AA150">
            <v>55.569000000000003</v>
          </cell>
          <cell r="AB150">
            <v>52.579000000000001</v>
          </cell>
          <cell r="AC150">
            <v>48.786000000000001</v>
          </cell>
          <cell r="AD150">
            <v>46.255000000000003</v>
          </cell>
          <cell r="AE150">
            <v>43.164999999999999</v>
          </cell>
          <cell r="AF150">
            <v>39.679000000000002</v>
          </cell>
          <cell r="AG150">
            <v>36.301000000000002</v>
          </cell>
          <cell r="AH150">
            <v>40.173000000000002</v>
          </cell>
          <cell r="AI150">
            <v>53.929000000000002</v>
          </cell>
          <cell r="AJ150">
            <v>61.173000000000002</v>
          </cell>
          <cell r="AK150">
            <v>68.471000000000004</v>
          </cell>
          <cell r="AL150">
            <v>79.040999999999997</v>
          </cell>
          <cell r="AM150">
            <v>84.027000000000001</v>
          </cell>
          <cell r="AN150">
            <v>87.429000000000002</v>
          </cell>
          <cell r="AO150">
            <v>89.308000000000007</v>
          </cell>
          <cell r="AP150">
            <v>90.716999999999999</v>
          </cell>
          <cell r="AQ150">
            <v>91.852999999999994</v>
          </cell>
          <cell r="AR150">
            <v>53.378727272727268</v>
          </cell>
        </row>
        <row r="151">
          <cell r="A151" t="str">
            <v>Sri Lanka</v>
          </cell>
          <cell r="B151" t="str">
            <v>General government gross debt</v>
          </cell>
          <cell r="C151" t="str">
            <v>Percent of GDP</v>
          </cell>
          <cell r="AR151" t="e">
            <v>#DIV/0!</v>
          </cell>
        </row>
        <row r="152">
          <cell r="A152" t="str">
            <v>St. Kitts and Nevis</v>
          </cell>
          <cell r="B152" t="str">
            <v>General government gross debt</v>
          </cell>
          <cell r="C152" t="str">
            <v>Percent of GDP</v>
          </cell>
          <cell r="E152" t="str">
            <v>See notes for:  General government gross debt (National currency).</v>
          </cell>
          <cell r="F152" t="str">
            <v>n/a</v>
          </cell>
          <cell r="G152" t="str">
            <v>n/a</v>
          </cell>
          <cell r="H152" t="str">
            <v>n/a</v>
          </cell>
          <cell r="I152" t="str">
            <v>n/a</v>
          </cell>
          <cell r="J152" t="str">
            <v>n/a</v>
          </cell>
          <cell r="K152" t="str">
            <v>n/a</v>
          </cell>
          <cell r="L152" t="str">
            <v>n/a</v>
          </cell>
          <cell r="M152" t="str">
            <v>n/a</v>
          </cell>
          <cell r="N152" t="str">
            <v>n/a</v>
          </cell>
          <cell r="O152" t="str">
            <v>n/a</v>
          </cell>
          <cell r="P152" t="str">
            <v>n/a</v>
          </cell>
          <cell r="Q152" t="str">
            <v>n/a</v>
          </cell>
          <cell r="R152" t="str">
            <v>n/a</v>
          </cell>
          <cell r="S152" t="str">
            <v>n/a</v>
          </cell>
          <cell r="T152" t="str">
            <v>n/a</v>
          </cell>
          <cell r="U152" t="str">
            <v>n/a</v>
          </cell>
          <cell r="V152">
            <v>49.271000000000001</v>
          </cell>
          <cell r="W152">
            <v>67.084999999999994</v>
          </cell>
          <cell r="X152">
            <v>79.698999999999998</v>
          </cell>
          <cell r="Y152">
            <v>89.938999999999993</v>
          </cell>
          <cell r="Z152">
            <v>97.613</v>
          </cell>
          <cell r="AA152">
            <v>105.80500000000001</v>
          </cell>
          <cell r="AB152">
            <v>120.47199999999999</v>
          </cell>
          <cell r="AC152">
            <v>143.209</v>
          </cell>
          <cell r="AD152">
            <v>156.01</v>
          </cell>
          <cell r="AE152">
            <v>159.90899999999999</v>
          </cell>
          <cell r="AF152">
            <v>145.279</v>
          </cell>
          <cell r="AG152">
            <v>134.08500000000001</v>
          </cell>
          <cell r="AH152">
            <v>130.983</v>
          </cell>
          <cell r="AI152">
            <v>148.52600000000001</v>
          </cell>
          <cell r="AJ152">
            <v>163.55600000000001</v>
          </cell>
          <cell r="AK152">
            <v>153.40799999999999</v>
          </cell>
          <cell r="AL152">
            <v>151.18899999999999</v>
          </cell>
          <cell r="AM152">
            <v>147.28399999999999</v>
          </cell>
          <cell r="AN152">
            <v>142.15299999999999</v>
          </cell>
          <cell r="AO152">
            <v>136.376</v>
          </cell>
          <cell r="AP152">
            <v>131.15600000000001</v>
          </cell>
          <cell r="AQ152">
            <v>127.34399999999999</v>
          </cell>
          <cell r="AR152">
            <v>121.55306250000001</v>
          </cell>
        </row>
        <row r="153">
          <cell r="A153" t="str">
            <v>St. Lucia</v>
          </cell>
          <cell r="B153" t="str">
            <v>General government gross debt</v>
          </cell>
          <cell r="C153" t="str">
            <v>Percent of GDP</v>
          </cell>
          <cell r="E153" t="str">
            <v>See notes for:  General government gross debt (National currency).</v>
          </cell>
          <cell r="F153" t="str">
            <v>n/a</v>
          </cell>
          <cell r="G153" t="str">
            <v>n/a</v>
          </cell>
          <cell r="H153" t="str">
            <v>n/a</v>
          </cell>
          <cell r="I153" t="str">
            <v>n/a</v>
          </cell>
          <cell r="J153" t="str">
            <v>n/a</v>
          </cell>
          <cell r="K153" t="str">
            <v>n/a</v>
          </cell>
          <cell r="L153" t="str">
            <v>n/a</v>
          </cell>
          <cell r="M153" t="str">
            <v>n/a</v>
          </cell>
          <cell r="N153" t="str">
            <v>n/a</v>
          </cell>
          <cell r="O153" t="str">
            <v>n/a</v>
          </cell>
          <cell r="P153">
            <v>22.548999999999999</v>
          </cell>
          <cell r="Q153">
            <v>24.966000000000001</v>
          </cell>
          <cell r="R153">
            <v>28.606000000000002</v>
          </cell>
          <cell r="S153">
            <v>29.631</v>
          </cell>
          <cell r="T153">
            <v>30.562999999999999</v>
          </cell>
          <cell r="U153">
            <v>29.766999999999999</v>
          </cell>
          <cell r="V153">
            <v>31.492000000000001</v>
          </cell>
          <cell r="W153">
            <v>35.055</v>
          </cell>
          <cell r="X153">
            <v>38.03</v>
          </cell>
          <cell r="Y153">
            <v>37.509</v>
          </cell>
          <cell r="Z153">
            <v>42.512</v>
          </cell>
          <cell r="AA153">
            <v>49.503999999999998</v>
          </cell>
          <cell r="AB153">
            <v>61.75</v>
          </cell>
          <cell r="AC153">
            <v>57.999000000000002</v>
          </cell>
          <cell r="AD153">
            <v>62.612000000000002</v>
          </cell>
          <cell r="AE153">
            <v>64.94</v>
          </cell>
          <cell r="AF153">
            <v>61.411000000000001</v>
          </cell>
          <cell r="AG153">
            <v>58.548999999999999</v>
          </cell>
          <cell r="AH153">
            <v>58.8</v>
          </cell>
          <cell r="AI153">
            <v>63.198999999999998</v>
          </cell>
          <cell r="AJ153">
            <v>65.343000000000004</v>
          </cell>
          <cell r="AK153">
            <v>71.947000000000003</v>
          </cell>
          <cell r="AL153">
            <v>76.361999999999995</v>
          </cell>
          <cell r="AM153">
            <v>78.460999999999999</v>
          </cell>
          <cell r="AN153">
            <v>80.411000000000001</v>
          </cell>
          <cell r="AO153">
            <v>82.260999999999996</v>
          </cell>
          <cell r="AP153">
            <v>84.063000000000002</v>
          </cell>
          <cell r="AQ153">
            <v>85.882000000000005</v>
          </cell>
          <cell r="AR153">
            <v>46.669727272727272</v>
          </cell>
        </row>
        <row r="154">
          <cell r="A154" t="str">
            <v>St. Vincent and the Grenadines</v>
          </cell>
          <cell r="B154" t="str">
            <v>General government gross debt</v>
          </cell>
          <cell r="C154" t="str">
            <v>Percent of GDP</v>
          </cell>
          <cell r="E154" t="str">
            <v>See notes for:  General government gross debt (National currency).</v>
          </cell>
          <cell r="F154" t="str">
            <v>n/a</v>
          </cell>
          <cell r="G154" t="str">
            <v>n/a</v>
          </cell>
          <cell r="H154" t="str">
            <v>n/a</v>
          </cell>
          <cell r="I154" t="str">
            <v>n/a</v>
          </cell>
          <cell r="J154" t="str">
            <v>n/a</v>
          </cell>
          <cell r="K154" t="str">
            <v>n/a</v>
          </cell>
          <cell r="L154" t="str">
            <v>n/a</v>
          </cell>
          <cell r="M154" t="str">
            <v>n/a</v>
          </cell>
          <cell r="N154" t="str">
            <v>n/a</v>
          </cell>
          <cell r="O154" t="str">
            <v>n/a</v>
          </cell>
          <cell r="P154">
            <v>60.805999999999997</v>
          </cell>
          <cell r="Q154">
            <v>58.029000000000003</v>
          </cell>
          <cell r="R154">
            <v>54.933999999999997</v>
          </cell>
          <cell r="S154">
            <v>53.595999999999997</v>
          </cell>
          <cell r="T154">
            <v>58.289000000000001</v>
          </cell>
          <cell r="U154">
            <v>51.584000000000003</v>
          </cell>
          <cell r="V154">
            <v>44.527999999999999</v>
          </cell>
          <cell r="W154">
            <v>42.454000000000001</v>
          </cell>
          <cell r="X154">
            <v>43.139000000000003</v>
          </cell>
          <cell r="Y154">
            <v>58.095999999999997</v>
          </cell>
          <cell r="Z154">
            <v>58.96</v>
          </cell>
          <cell r="AA154">
            <v>56.713999999999999</v>
          </cell>
          <cell r="AB154">
            <v>57.503</v>
          </cell>
          <cell r="AC154">
            <v>59.433</v>
          </cell>
          <cell r="AD154">
            <v>64.682000000000002</v>
          </cell>
          <cell r="AE154">
            <v>66.494</v>
          </cell>
          <cell r="AF154">
            <v>63.796999999999997</v>
          </cell>
          <cell r="AG154">
            <v>55.600999999999999</v>
          </cell>
          <cell r="AH154">
            <v>57.011000000000003</v>
          </cell>
          <cell r="AI154">
            <v>64.91</v>
          </cell>
          <cell r="AJ154">
            <v>67.763999999999996</v>
          </cell>
          <cell r="AK154">
            <v>71.412000000000006</v>
          </cell>
          <cell r="AL154">
            <v>70.426000000000002</v>
          </cell>
          <cell r="AM154">
            <v>70.418999999999997</v>
          </cell>
          <cell r="AN154">
            <v>68.447999999999993</v>
          </cell>
          <cell r="AO154">
            <v>65.594999999999999</v>
          </cell>
          <cell r="AP154">
            <v>62.968000000000004</v>
          </cell>
          <cell r="AQ154">
            <v>60.357999999999997</v>
          </cell>
          <cell r="AR154">
            <v>57.71527272727274</v>
          </cell>
        </row>
        <row r="155">
          <cell r="A155" t="str">
            <v>Sudan</v>
          </cell>
          <cell r="B155" t="str">
            <v>General government gross debt</v>
          </cell>
          <cell r="C155" t="str">
            <v>Percent of GDP</v>
          </cell>
          <cell r="E155" t="str">
            <v>See notes for:  General government gross debt (National currency).</v>
          </cell>
          <cell r="F155" t="str">
            <v>n/a</v>
          </cell>
          <cell r="G155" t="str">
            <v>n/a</v>
          </cell>
          <cell r="H155" t="str">
            <v>n/a</v>
          </cell>
          <cell r="I155" t="str">
            <v>n/a</v>
          </cell>
          <cell r="J155" t="str">
            <v>n/a</v>
          </cell>
          <cell r="K155" t="str">
            <v>n/a</v>
          </cell>
          <cell r="L155" t="str">
            <v>n/a</v>
          </cell>
          <cell r="M155" t="str">
            <v>n/a</v>
          </cell>
          <cell r="N155" t="str">
            <v>n/a</v>
          </cell>
          <cell r="O155" t="str">
            <v>n/a</v>
          </cell>
          <cell r="P155" t="str">
            <v>n/a</v>
          </cell>
          <cell r="Q155" t="str">
            <v>n/a</v>
          </cell>
          <cell r="R155">
            <v>454.86399999999998</v>
          </cell>
          <cell r="S155">
            <v>262.608</v>
          </cell>
          <cell r="T155">
            <v>354.99400000000003</v>
          </cell>
          <cell r="U155">
            <v>219.55199999999999</v>
          </cell>
          <cell r="V155">
            <v>261.83</v>
          </cell>
          <cell r="W155">
            <v>196.161</v>
          </cell>
          <cell r="X155">
            <v>180.21100000000001</v>
          </cell>
          <cell r="Y155">
            <v>170.434</v>
          </cell>
          <cell r="Z155">
            <v>159.50200000000001</v>
          </cell>
          <cell r="AA155">
            <v>157.05099999999999</v>
          </cell>
          <cell r="AB155">
            <v>154.55799999999999</v>
          </cell>
          <cell r="AC155">
            <v>144.971</v>
          </cell>
          <cell r="AD155">
            <v>119</v>
          </cell>
          <cell r="AE155">
            <v>102.979</v>
          </cell>
          <cell r="AF155">
            <v>83.587000000000003</v>
          </cell>
          <cell r="AG155">
            <v>80.438000000000002</v>
          </cell>
          <cell r="AH155">
            <v>75.213999999999999</v>
          </cell>
          <cell r="AI155">
            <v>77.180999999999997</v>
          </cell>
          <cell r="AJ155">
            <v>71.677999999999997</v>
          </cell>
          <cell r="AK155">
            <v>73.144000000000005</v>
          </cell>
          <cell r="AL155">
            <v>108.976</v>
          </cell>
          <cell r="AM155">
            <v>104.87</v>
          </cell>
          <cell r="AN155">
            <v>99.638999999999996</v>
          </cell>
          <cell r="AO155">
            <v>95.894999999999996</v>
          </cell>
          <cell r="AP155">
            <v>93.763000000000005</v>
          </cell>
          <cell r="AQ155">
            <v>90.784000000000006</v>
          </cell>
          <cell r="AR155">
            <v>169.99784999999997</v>
          </cell>
        </row>
        <row r="156">
          <cell r="A156" t="str">
            <v>Suriname</v>
          </cell>
          <cell r="B156" t="str">
            <v>General government gross debt</v>
          </cell>
          <cell r="C156" t="str">
            <v>Percent of GDP</v>
          </cell>
          <cell r="E156" t="str">
            <v>See notes for:  General government gross debt (National currency).</v>
          </cell>
          <cell r="F156" t="str">
            <v>n/a</v>
          </cell>
          <cell r="G156" t="str">
            <v>n/a</v>
          </cell>
          <cell r="H156" t="str">
            <v>n/a</v>
          </cell>
          <cell r="I156" t="str">
            <v>n/a</v>
          </cell>
          <cell r="J156" t="str">
            <v>n/a</v>
          </cell>
          <cell r="K156" t="str">
            <v>n/a</v>
          </cell>
          <cell r="L156" t="str">
            <v>n/a</v>
          </cell>
          <cell r="M156" t="str">
            <v>n/a</v>
          </cell>
          <cell r="N156" t="str">
            <v>n/a</v>
          </cell>
          <cell r="O156" t="str">
            <v>n/a</v>
          </cell>
          <cell r="P156">
            <v>105.89100000000001</v>
          </cell>
          <cell r="Q156">
            <v>108.503</v>
          </cell>
          <cell r="R156">
            <v>103.889</v>
          </cell>
          <cell r="S156">
            <v>114.979</v>
          </cell>
          <cell r="T156">
            <v>76.617000000000004</v>
          </cell>
          <cell r="U156">
            <v>21.215</v>
          </cell>
          <cell r="V156">
            <v>16.864000000000001</v>
          </cell>
          <cell r="W156">
            <v>25.641999999999999</v>
          </cell>
          <cell r="X156">
            <v>32.479999999999997</v>
          </cell>
          <cell r="Y156">
            <v>51.713000000000001</v>
          </cell>
          <cell r="Z156">
            <v>69.405000000000001</v>
          </cell>
          <cell r="AA156">
            <v>51.994999999999997</v>
          </cell>
          <cell r="AB156">
            <v>50.347000000000001</v>
          </cell>
          <cell r="AC156">
            <v>42.734000000000002</v>
          </cell>
          <cell r="AD156">
            <v>39.545999999999999</v>
          </cell>
          <cell r="AE156">
            <v>36.012999999999998</v>
          </cell>
          <cell r="AF156">
            <v>29.314</v>
          </cell>
          <cell r="AG156">
            <v>20.798999999999999</v>
          </cell>
          <cell r="AH156">
            <v>17.925000000000001</v>
          </cell>
          <cell r="AI156">
            <v>18.54</v>
          </cell>
          <cell r="AJ156">
            <v>21.978000000000002</v>
          </cell>
          <cell r="AK156">
            <v>20.565000000000001</v>
          </cell>
          <cell r="AL156">
            <v>19.773</v>
          </cell>
          <cell r="AM156">
            <v>19.797000000000001</v>
          </cell>
          <cell r="AN156">
            <v>18.297999999999998</v>
          </cell>
          <cell r="AO156">
            <v>16.617999999999999</v>
          </cell>
          <cell r="AP156">
            <v>14.728</v>
          </cell>
          <cell r="AQ156" t="str">
            <v>n/a</v>
          </cell>
          <cell r="AR156">
            <v>48.95245454545455</v>
          </cell>
        </row>
        <row r="157">
          <cell r="A157" t="str">
            <v>Swaziland</v>
          </cell>
          <cell r="B157" t="str">
            <v>General government gross debt</v>
          </cell>
          <cell r="C157" t="str">
            <v>Percent of GDP</v>
          </cell>
          <cell r="E157" t="str">
            <v>See notes for:  General government gross debt (National currency).</v>
          </cell>
          <cell r="F157" t="str">
            <v>n/a</v>
          </cell>
          <cell r="G157" t="str">
            <v>n/a</v>
          </cell>
          <cell r="H157" t="str">
            <v>n/a</v>
          </cell>
          <cell r="I157" t="str">
            <v>n/a</v>
          </cell>
          <cell r="J157" t="str">
            <v>n/a</v>
          </cell>
          <cell r="K157" t="str">
            <v>n/a</v>
          </cell>
          <cell r="L157" t="str">
            <v>n/a</v>
          </cell>
          <cell r="M157" t="str">
            <v>n/a</v>
          </cell>
          <cell r="N157" t="str">
            <v>n/a</v>
          </cell>
          <cell r="O157" t="str">
            <v>n/a</v>
          </cell>
          <cell r="P157" t="str">
            <v>n/a</v>
          </cell>
          <cell r="Q157" t="str">
            <v>n/a</v>
          </cell>
          <cell r="R157" t="str">
            <v>n/a</v>
          </cell>
          <cell r="S157">
            <v>17.617000000000001</v>
          </cell>
          <cell r="T157">
            <v>15.304</v>
          </cell>
          <cell r="U157">
            <v>14.391</v>
          </cell>
          <cell r="V157">
            <v>15.17</v>
          </cell>
          <cell r="W157">
            <v>12.715</v>
          </cell>
          <cell r="X157">
            <v>18.498999999999999</v>
          </cell>
          <cell r="Y157">
            <v>19.318999999999999</v>
          </cell>
          <cell r="Z157">
            <v>21.681999999999999</v>
          </cell>
          <cell r="AA157">
            <v>23.934000000000001</v>
          </cell>
          <cell r="AB157">
            <v>21.815999999999999</v>
          </cell>
          <cell r="AC157">
            <v>22.498000000000001</v>
          </cell>
          <cell r="AD157">
            <v>18.460999999999999</v>
          </cell>
          <cell r="AE157">
            <v>16.488</v>
          </cell>
          <cell r="AF157">
            <v>17.338999999999999</v>
          </cell>
          <cell r="AG157">
            <v>18.373000000000001</v>
          </cell>
          <cell r="AH157">
            <v>16.617999999999999</v>
          </cell>
          <cell r="AI157">
            <v>12.558</v>
          </cell>
          <cell r="AJ157">
            <v>15.941000000000001</v>
          </cell>
          <cell r="AK157">
            <v>17.533000000000001</v>
          </cell>
          <cell r="AL157">
            <v>19.04</v>
          </cell>
          <cell r="AM157">
            <v>29.166</v>
          </cell>
          <cell r="AN157">
            <v>35.433</v>
          </cell>
          <cell r="AO157">
            <v>41.392000000000003</v>
          </cell>
          <cell r="AP157">
            <v>46.896999999999998</v>
          </cell>
          <cell r="AQ157">
            <v>51.753</v>
          </cell>
          <cell r="AR157">
            <v>17.697684210526315</v>
          </cell>
        </row>
        <row r="158">
          <cell r="A158" t="str">
            <v>Sweden</v>
          </cell>
          <cell r="B158" t="str">
            <v>General government gross debt</v>
          </cell>
          <cell r="C158" t="str">
            <v>Percent of GDP</v>
          </cell>
          <cell r="E158" t="str">
            <v>See notes for:  General government gross debt (National currency).</v>
          </cell>
          <cell r="F158" t="str">
            <v>n/a</v>
          </cell>
          <cell r="G158" t="str">
            <v>n/a</v>
          </cell>
          <cell r="H158" t="str">
            <v>n/a</v>
          </cell>
          <cell r="I158" t="str">
            <v>n/a</v>
          </cell>
          <cell r="J158" t="str">
            <v>n/a</v>
          </cell>
          <cell r="K158" t="str">
            <v>n/a</v>
          </cell>
          <cell r="L158" t="str">
            <v>n/a</v>
          </cell>
          <cell r="M158" t="str">
            <v>n/a</v>
          </cell>
          <cell r="N158" t="str">
            <v>n/a</v>
          </cell>
          <cell r="O158" t="str">
            <v>n/a</v>
          </cell>
          <cell r="P158" t="str">
            <v>n/a</v>
          </cell>
          <cell r="Q158" t="str">
            <v>n/a</v>
          </cell>
          <cell r="R158" t="str">
            <v>n/a</v>
          </cell>
          <cell r="S158">
            <v>69.912000000000006</v>
          </cell>
          <cell r="T158">
            <v>72.424000000000007</v>
          </cell>
          <cell r="U158">
            <v>72.671999999999997</v>
          </cell>
          <cell r="V158">
            <v>73.159000000000006</v>
          </cell>
          <cell r="W158">
            <v>72.087999999999994</v>
          </cell>
          <cell r="X158">
            <v>69.894999999999996</v>
          </cell>
          <cell r="Y158">
            <v>64.206999999999994</v>
          </cell>
          <cell r="Z158">
            <v>53.896000000000001</v>
          </cell>
          <cell r="AA158">
            <v>54.735999999999997</v>
          </cell>
          <cell r="AB158">
            <v>52.503</v>
          </cell>
          <cell r="AC158">
            <v>51.731000000000002</v>
          </cell>
          <cell r="AD158">
            <v>50.338000000000001</v>
          </cell>
          <cell r="AE158">
            <v>50.402999999999999</v>
          </cell>
          <cell r="AF158">
            <v>45.265999999999998</v>
          </cell>
          <cell r="AG158">
            <v>40.225999999999999</v>
          </cell>
          <cell r="AH158">
            <v>38.801000000000002</v>
          </cell>
          <cell r="AI158">
            <v>42.527999999999999</v>
          </cell>
          <cell r="AJ158">
            <v>39.411000000000001</v>
          </cell>
          <cell r="AK158">
            <v>37.441000000000003</v>
          </cell>
          <cell r="AL158">
            <v>35.540999999999997</v>
          </cell>
          <cell r="AM158">
            <v>33.53</v>
          </cell>
          <cell r="AN158">
            <v>30.539000000000001</v>
          </cell>
          <cell r="AO158">
            <v>27.443000000000001</v>
          </cell>
          <cell r="AP158">
            <v>24.11</v>
          </cell>
          <cell r="AQ158">
            <v>20.402999999999999</v>
          </cell>
          <cell r="AR158">
            <v>55.349315789473678</v>
          </cell>
        </row>
        <row r="159">
          <cell r="A159" t="str">
            <v>Switzerland</v>
          </cell>
          <cell r="B159" t="str">
            <v>General government gross debt</v>
          </cell>
          <cell r="C159" t="str">
            <v>Percent of GDP</v>
          </cell>
          <cell r="E159" t="str">
            <v>See notes for:  General government gross debt (National currency).</v>
          </cell>
          <cell r="F159" t="str">
            <v>n/a</v>
          </cell>
          <cell r="G159" t="str">
            <v>n/a</v>
          </cell>
          <cell r="H159" t="str">
            <v>n/a</v>
          </cell>
          <cell r="I159">
            <v>38.292000000000002</v>
          </cell>
          <cell r="J159">
            <v>37.945999999999998</v>
          </cell>
          <cell r="K159">
            <v>37.284999999999997</v>
          </cell>
          <cell r="L159">
            <v>35.804000000000002</v>
          </cell>
          <cell r="M159">
            <v>34.758000000000003</v>
          </cell>
          <cell r="N159">
            <v>33.323</v>
          </cell>
          <cell r="O159">
            <v>30.995000000000001</v>
          </cell>
          <cell r="P159">
            <v>38.243000000000002</v>
          </cell>
          <cell r="Q159">
            <v>39.857999999999997</v>
          </cell>
          <cell r="R159">
            <v>45.185000000000002</v>
          </cell>
          <cell r="S159">
            <v>49.68</v>
          </cell>
          <cell r="T159">
            <v>52.973999999999997</v>
          </cell>
          <cell r="U159">
            <v>56.45</v>
          </cell>
          <cell r="V159">
            <v>58.381</v>
          </cell>
          <cell r="W159">
            <v>60.862000000000002</v>
          </cell>
          <cell r="X159">
            <v>64.164000000000001</v>
          </cell>
          <cell r="Y159">
            <v>61.298999999999999</v>
          </cell>
          <cell r="Z159">
            <v>61.320999999999998</v>
          </cell>
          <cell r="AA159">
            <v>61.24</v>
          </cell>
          <cell r="AB159">
            <v>68.215000000000003</v>
          </cell>
          <cell r="AC159">
            <v>67.742000000000004</v>
          </cell>
          <cell r="AD159">
            <v>72.152000000000001</v>
          </cell>
          <cell r="AE159">
            <v>72.450999999999993</v>
          </cell>
          <cell r="AF159">
            <v>64.58</v>
          </cell>
          <cell r="AG159">
            <v>55.945999999999998</v>
          </cell>
          <cell r="AH159">
            <v>52.57</v>
          </cell>
          <cell r="AI159">
            <v>53.619</v>
          </cell>
          <cell r="AJ159">
            <v>50.110999999999997</v>
          </cell>
          <cell r="AK159">
            <v>48.645000000000003</v>
          </cell>
          <cell r="AL159">
            <v>48.878999999999998</v>
          </cell>
          <cell r="AM159">
            <v>47.787999999999997</v>
          </cell>
          <cell r="AN159">
            <v>46.048000000000002</v>
          </cell>
          <cell r="AO159">
            <v>45.311999999999998</v>
          </cell>
          <cell r="AP159">
            <v>44.588000000000001</v>
          </cell>
          <cell r="AQ159">
            <v>43.863999999999997</v>
          </cell>
          <cell r="AR159">
            <v>57.076727272727275</v>
          </cell>
        </row>
        <row r="160">
          <cell r="A160" t="str">
            <v>Syrian Arab Republic</v>
          </cell>
          <cell r="B160" t="str">
            <v>General government gross debt</v>
          </cell>
          <cell r="C160" t="str">
            <v>Percent of GDP</v>
          </cell>
          <cell r="E160" t="str">
            <v>See notes for:  General government gross debt (National currency).</v>
          </cell>
          <cell r="F160" t="str">
            <v>n/a</v>
          </cell>
          <cell r="G160" t="str">
            <v>n/a</v>
          </cell>
          <cell r="H160" t="str">
            <v>n/a</v>
          </cell>
          <cell r="I160" t="str">
            <v>n/a</v>
          </cell>
          <cell r="J160" t="str">
            <v>n/a</v>
          </cell>
          <cell r="K160" t="str">
            <v>n/a</v>
          </cell>
          <cell r="L160" t="str">
            <v>n/a</v>
          </cell>
          <cell r="M160" t="str">
            <v>n/a</v>
          </cell>
          <cell r="N160" t="str">
            <v>n/a</v>
          </cell>
          <cell r="O160" t="str">
            <v>n/a</v>
          </cell>
          <cell r="P160">
            <v>182.64099999999999</v>
          </cell>
          <cell r="Q160">
            <v>160.97999999999999</v>
          </cell>
          <cell r="R160">
            <v>165.73400000000001</v>
          </cell>
          <cell r="S160">
            <v>167.68100000000001</v>
          </cell>
          <cell r="T160">
            <v>160.54400000000001</v>
          </cell>
          <cell r="U160">
            <v>151.62100000000001</v>
          </cell>
          <cell r="V160">
            <v>139.995</v>
          </cell>
          <cell r="W160">
            <v>146.11500000000001</v>
          </cell>
          <cell r="X160">
            <v>150.40299999999999</v>
          </cell>
          <cell r="Y160">
            <v>146.642</v>
          </cell>
          <cell r="Z160">
            <v>151.15799999999999</v>
          </cell>
          <cell r="AA160">
            <v>142.89699999999999</v>
          </cell>
          <cell r="AB160">
            <v>131.21299999999999</v>
          </cell>
          <cell r="AC160">
            <v>133.51499999999999</v>
          </cell>
          <cell r="AD160">
            <v>111.61</v>
          </cell>
          <cell r="AE160">
            <v>50.228000000000002</v>
          </cell>
          <cell r="AF160">
            <v>46.933</v>
          </cell>
          <cell r="AG160">
            <v>43.209000000000003</v>
          </cell>
          <cell r="AH160">
            <v>37.399000000000001</v>
          </cell>
          <cell r="AI160">
            <v>31.388000000000002</v>
          </cell>
          <cell r="AJ160">
            <v>29.404</v>
          </cell>
          <cell r="AK160" t="str">
            <v>n/a</v>
          </cell>
          <cell r="AL160" t="str">
            <v>n/a</v>
          </cell>
          <cell r="AM160" t="str">
            <v>n/a</v>
          </cell>
          <cell r="AN160" t="str">
            <v>n/a</v>
          </cell>
          <cell r="AO160" t="str">
            <v>n/a</v>
          </cell>
          <cell r="AP160" t="str">
            <v>n/a</v>
          </cell>
          <cell r="AQ160" t="str">
            <v>n/a</v>
          </cell>
          <cell r="AR160">
            <v>118.15761904761902</v>
          </cell>
        </row>
        <row r="161">
          <cell r="A161" t="str">
            <v>Taiwan Province of China</v>
          </cell>
          <cell r="B161" t="str">
            <v>General government gross debt</v>
          </cell>
          <cell r="C161" t="str">
            <v>Percent of GDP</v>
          </cell>
          <cell r="E161" t="str">
            <v>See notes for:  General government gross debt (National currency).</v>
          </cell>
          <cell r="F161" t="str">
            <v>n/a</v>
          </cell>
          <cell r="G161" t="str">
            <v>n/a</v>
          </cell>
          <cell r="H161" t="str">
            <v>n/a</v>
          </cell>
          <cell r="I161" t="str">
            <v>n/a</v>
          </cell>
          <cell r="J161" t="str">
            <v>n/a</v>
          </cell>
          <cell r="K161" t="str">
            <v>n/a</v>
          </cell>
          <cell r="L161" t="str">
            <v>n/a</v>
          </cell>
          <cell r="M161" t="str">
            <v>n/a</v>
          </cell>
          <cell r="N161" t="str">
            <v>n/a</v>
          </cell>
          <cell r="O161" t="str">
            <v>n/a</v>
          </cell>
          <cell r="P161" t="str">
            <v>n/a</v>
          </cell>
          <cell r="Q161" t="str">
            <v>n/a</v>
          </cell>
          <cell r="R161" t="str">
            <v>n/a</v>
          </cell>
          <cell r="S161" t="str">
            <v>n/a</v>
          </cell>
          <cell r="T161" t="str">
            <v>n/a</v>
          </cell>
          <cell r="U161" t="str">
            <v>n/a</v>
          </cell>
          <cell r="V161" t="str">
            <v>n/a</v>
          </cell>
          <cell r="W161">
            <v>25.361999999999998</v>
          </cell>
          <cell r="X161">
            <v>24.103999999999999</v>
          </cell>
          <cell r="Y161">
            <v>24.071999999999999</v>
          </cell>
          <cell r="Z161">
            <v>26.591000000000001</v>
          </cell>
          <cell r="AA161">
            <v>30.699000000000002</v>
          </cell>
          <cell r="AB161">
            <v>30.405999999999999</v>
          </cell>
          <cell r="AC161">
            <v>32.835000000000001</v>
          </cell>
          <cell r="AD161">
            <v>34.125</v>
          </cell>
          <cell r="AE161">
            <v>34.930999999999997</v>
          </cell>
          <cell r="AF161">
            <v>34.195</v>
          </cell>
          <cell r="AG161">
            <v>33.317</v>
          </cell>
          <cell r="AH161">
            <v>34.682000000000002</v>
          </cell>
          <cell r="AI161">
            <v>38.046999999999997</v>
          </cell>
          <cell r="AJ161">
            <v>38.590000000000003</v>
          </cell>
          <cell r="AK161">
            <v>40.795000000000002</v>
          </cell>
          <cell r="AL161">
            <v>42.499000000000002</v>
          </cell>
          <cell r="AM161">
            <v>42.563000000000002</v>
          </cell>
          <cell r="AN161">
            <v>41.308</v>
          </cell>
          <cell r="AO161">
            <v>38.698999999999998</v>
          </cell>
          <cell r="AP161">
            <v>36.188000000000002</v>
          </cell>
          <cell r="AQ161">
            <v>33.859000000000002</v>
          </cell>
          <cell r="AR161">
            <v>32.183399999999999</v>
          </cell>
        </row>
        <row r="162">
          <cell r="A162" t="str">
            <v>Tajikistan</v>
          </cell>
          <cell r="B162" t="str">
            <v>General government gross debt</v>
          </cell>
          <cell r="C162" t="str">
            <v>Percent of GDP</v>
          </cell>
          <cell r="E162" t="str">
            <v>See notes for:  General government gross debt (National currency).</v>
          </cell>
          <cell r="F162" t="str">
            <v>n/a</v>
          </cell>
          <cell r="G162" t="str">
            <v>n/a</v>
          </cell>
          <cell r="H162" t="str">
            <v>n/a</v>
          </cell>
          <cell r="I162" t="str">
            <v>n/a</v>
          </cell>
          <cell r="J162" t="str">
            <v>n/a</v>
          </cell>
          <cell r="K162" t="str">
            <v>n/a</v>
          </cell>
          <cell r="L162" t="str">
            <v>n/a</v>
          </cell>
          <cell r="M162" t="str">
            <v>n/a</v>
          </cell>
          <cell r="N162" t="str">
            <v>n/a</v>
          </cell>
          <cell r="O162" t="str">
            <v>n/a</v>
          </cell>
          <cell r="P162" t="str">
            <v>n/a</v>
          </cell>
          <cell r="Q162" t="str">
            <v>n/a</v>
          </cell>
          <cell r="R162" t="str">
            <v>n/a</v>
          </cell>
          <cell r="S162" t="str">
            <v>n/a</v>
          </cell>
          <cell r="T162" t="str">
            <v>n/a</v>
          </cell>
          <cell r="U162" t="str">
            <v>n/a</v>
          </cell>
          <cell r="V162" t="str">
            <v>n/a</v>
          </cell>
          <cell r="W162" t="str">
            <v>n/a</v>
          </cell>
          <cell r="X162">
            <v>96.566999999999993</v>
          </cell>
          <cell r="Y162">
            <v>107.807</v>
          </cell>
          <cell r="Z162">
            <v>111.429</v>
          </cell>
          <cell r="AA162">
            <v>103.249</v>
          </cell>
          <cell r="AB162">
            <v>90.662999999999997</v>
          </cell>
          <cell r="AC162">
            <v>64.332999999999998</v>
          </cell>
          <cell r="AD162">
            <v>43.911999999999999</v>
          </cell>
          <cell r="AE162">
            <v>41.972999999999999</v>
          </cell>
          <cell r="AF162">
            <v>35.29</v>
          </cell>
          <cell r="AG162">
            <v>34.610999999999997</v>
          </cell>
          <cell r="AH162">
            <v>29.843</v>
          </cell>
          <cell r="AI162">
            <v>36.171999999999997</v>
          </cell>
          <cell r="AJ162">
            <v>36.280999999999999</v>
          </cell>
          <cell r="AK162">
            <v>35.348999999999997</v>
          </cell>
          <cell r="AL162">
            <v>34.956000000000003</v>
          </cell>
          <cell r="AM162">
            <v>36.356999999999999</v>
          </cell>
          <cell r="AN162">
            <v>36.548000000000002</v>
          </cell>
          <cell r="AO162">
            <v>36.500999999999998</v>
          </cell>
          <cell r="AP162">
            <v>36.612000000000002</v>
          </cell>
          <cell r="AQ162">
            <v>35.262999999999998</v>
          </cell>
          <cell r="AR162">
            <v>61.962785714285708</v>
          </cell>
        </row>
        <row r="163">
          <cell r="A163" t="str">
            <v>Tanzania</v>
          </cell>
          <cell r="B163" t="str">
            <v>General government gross debt</v>
          </cell>
          <cell r="C163" t="str">
            <v>Percent of GDP</v>
          </cell>
          <cell r="E163" t="str">
            <v>See notes for:  General government gross debt (National currency).</v>
          </cell>
          <cell r="F163" t="str">
            <v>n/a</v>
          </cell>
          <cell r="G163" t="str">
            <v>n/a</v>
          </cell>
          <cell r="H163" t="str">
            <v>n/a</v>
          </cell>
          <cell r="I163" t="str">
            <v>n/a</v>
          </cell>
          <cell r="J163" t="str">
            <v>n/a</v>
          </cell>
          <cell r="K163" t="str">
            <v>n/a</v>
          </cell>
          <cell r="L163" t="str">
            <v>n/a</v>
          </cell>
          <cell r="M163" t="str">
            <v>n/a</v>
          </cell>
          <cell r="N163" t="str">
            <v>n/a</v>
          </cell>
          <cell r="O163" t="str">
            <v>n/a</v>
          </cell>
          <cell r="P163" t="str">
            <v>n/a</v>
          </cell>
          <cell r="Q163" t="str">
            <v>n/a</v>
          </cell>
          <cell r="R163" t="str">
            <v>n/a</v>
          </cell>
          <cell r="S163" t="str">
            <v>n/a</v>
          </cell>
          <cell r="T163" t="str">
            <v>n/a</v>
          </cell>
          <cell r="U163" t="str">
            <v>n/a</v>
          </cell>
          <cell r="V163" t="str">
            <v>n/a</v>
          </cell>
          <cell r="W163" t="str">
            <v>n/a</v>
          </cell>
          <cell r="X163" t="str">
            <v>n/a</v>
          </cell>
          <cell r="Y163" t="str">
            <v>n/a</v>
          </cell>
          <cell r="Z163" t="str">
            <v>n/a</v>
          </cell>
          <cell r="AA163" t="str">
            <v>n/a</v>
          </cell>
          <cell r="AB163">
            <v>66.561000000000007</v>
          </cell>
          <cell r="AC163">
            <v>63.514000000000003</v>
          </cell>
          <cell r="AD163">
            <v>63.164999999999999</v>
          </cell>
          <cell r="AE163">
            <v>62.82</v>
          </cell>
          <cell r="AF163">
            <v>63.042000000000002</v>
          </cell>
          <cell r="AG163">
            <v>36.985999999999997</v>
          </cell>
          <cell r="AH163">
            <v>35.017000000000003</v>
          </cell>
          <cell r="AI163">
            <v>37.140999999999998</v>
          </cell>
          <cell r="AJ163">
            <v>39.941000000000003</v>
          </cell>
          <cell r="AK163">
            <v>44.393999999999998</v>
          </cell>
          <cell r="AL163">
            <v>47.743000000000002</v>
          </cell>
          <cell r="AM163">
            <v>48.845999999999997</v>
          </cell>
          <cell r="AN163">
            <v>49.325000000000003</v>
          </cell>
          <cell r="AO163">
            <v>49.402000000000001</v>
          </cell>
          <cell r="AP163">
            <v>49.933999999999997</v>
          </cell>
          <cell r="AQ163">
            <v>50.052999999999997</v>
          </cell>
          <cell r="AR163">
            <v>51.258099999999999</v>
          </cell>
        </row>
        <row r="164">
          <cell r="A164" t="str">
            <v>Thailand</v>
          </cell>
          <cell r="B164" t="str">
            <v>General government gross debt</v>
          </cell>
          <cell r="C164" t="str">
            <v>Percent of GDP</v>
          </cell>
          <cell r="E164" t="str">
            <v>See notes for:  General government gross debt (National currency).</v>
          </cell>
          <cell r="F164" t="str">
            <v>n/a</v>
          </cell>
          <cell r="G164" t="str">
            <v>n/a</v>
          </cell>
          <cell r="H164" t="str">
            <v>n/a</v>
          </cell>
          <cell r="I164" t="str">
            <v>n/a</v>
          </cell>
          <cell r="J164" t="str">
            <v>n/a</v>
          </cell>
          <cell r="K164" t="str">
            <v>n/a</v>
          </cell>
          <cell r="L164" t="str">
            <v>n/a</v>
          </cell>
          <cell r="M164" t="str">
            <v>n/a</v>
          </cell>
          <cell r="N164" t="str">
            <v>n/a</v>
          </cell>
          <cell r="O164" t="str">
            <v>n/a</v>
          </cell>
          <cell r="P164" t="str">
            <v>n/a</v>
          </cell>
          <cell r="Q164" t="str">
            <v>n/a</v>
          </cell>
          <cell r="R164" t="str">
            <v>n/a</v>
          </cell>
          <cell r="S164" t="str">
            <v>n/a</v>
          </cell>
          <cell r="T164" t="str">
            <v>n/a</v>
          </cell>
          <cell r="U164" t="str">
            <v>n/a</v>
          </cell>
          <cell r="V164">
            <v>15.193</v>
          </cell>
          <cell r="W164">
            <v>40.454999999999998</v>
          </cell>
          <cell r="X164">
            <v>49.881</v>
          </cell>
          <cell r="Y164">
            <v>56.585000000000001</v>
          </cell>
          <cell r="Z164">
            <v>57.826000000000001</v>
          </cell>
          <cell r="AA164">
            <v>57.521999999999998</v>
          </cell>
          <cell r="AB164">
            <v>55.052</v>
          </cell>
          <cell r="AC164">
            <v>50.689</v>
          </cell>
          <cell r="AD164">
            <v>49.462000000000003</v>
          </cell>
          <cell r="AE164">
            <v>47.360999999999997</v>
          </cell>
          <cell r="AF164">
            <v>41.991999999999997</v>
          </cell>
          <cell r="AG164">
            <v>38.347000000000001</v>
          </cell>
          <cell r="AH164">
            <v>37.267000000000003</v>
          </cell>
          <cell r="AI164">
            <v>45.216999999999999</v>
          </cell>
          <cell r="AJ164">
            <v>42.643999999999998</v>
          </cell>
          <cell r="AK164">
            <v>41.692</v>
          </cell>
          <cell r="AL164">
            <v>44.395000000000003</v>
          </cell>
          <cell r="AM164">
            <v>46.259</v>
          </cell>
          <cell r="AN164">
            <v>48.982999999999997</v>
          </cell>
          <cell r="AO164">
            <v>50.253999999999998</v>
          </cell>
          <cell r="AP164">
            <v>51.167999999999999</v>
          </cell>
          <cell r="AQ164">
            <v>51.664000000000001</v>
          </cell>
          <cell r="AR164">
            <v>45.449062500000004</v>
          </cell>
        </row>
        <row r="165">
          <cell r="A165" t="str">
            <v>Timor-Leste</v>
          </cell>
          <cell r="B165" t="str">
            <v>General government gross debt</v>
          </cell>
          <cell r="C165" t="str">
            <v>Percent of GDP</v>
          </cell>
          <cell r="AR165" t="e">
            <v>#DIV/0!</v>
          </cell>
        </row>
        <row r="166">
          <cell r="A166" t="str">
            <v>Togo</v>
          </cell>
          <cell r="B166" t="str">
            <v>General government gross debt</v>
          </cell>
          <cell r="C166" t="str">
            <v>Percent of GDP</v>
          </cell>
          <cell r="E166" t="str">
            <v>See notes for:  General government gross debt (National currency).</v>
          </cell>
          <cell r="F166" t="str">
            <v>n/a</v>
          </cell>
          <cell r="G166" t="str">
            <v>n/a</v>
          </cell>
          <cell r="H166" t="str">
            <v>n/a</v>
          </cell>
          <cell r="I166" t="str">
            <v>n/a</v>
          </cell>
          <cell r="J166" t="str">
            <v>n/a</v>
          </cell>
          <cell r="K166" t="str">
            <v>n/a</v>
          </cell>
          <cell r="L166" t="str">
            <v>n/a</v>
          </cell>
          <cell r="M166" t="str">
            <v>n/a</v>
          </cell>
          <cell r="N166" t="str">
            <v>n/a</v>
          </cell>
          <cell r="O166" t="str">
            <v>n/a</v>
          </cell>
          <cell r="P166" t="str">
            <v>n/a</v>
          </cell>
          <cell r="Q166" t="str">
            <v>n/a</v>
          </cell>
          <cell r="R166" t="str">
            <v>n/a</v>
          </cell>
          <cell r="S166" t="str">
            <v>n/a</v>
          </cell>
          <cell r="T166" t="str">
            <v>n/a</v>
          </cell>
          <cell r="U166" t="str">
            <v>n/a</v>
          </cell>
          <cell r="V166" t="str">
            <v>n/a</v>
          </cell>
          <cell r="W166" t="str">
            <v>n/a</v>
          </cell>
          <cell r="X166" t="str">
            <v>n/a</v>
          </cell>
          <cell r="Y166" t="str">
            <v>n/a</v>
          </cell>
          <cell r="Z166" t="str">
            <v>n/a</v>
          </cell>
          <cell r="AA166">
            <v>102.265</v>
          </cell>
          <cell r="AB166">
            <v>100.051</v>
          </cell>
          <cell r="AC166">
            <v>101.59699999999999</v>
          </cell>
          <cell r="AD166">
            <v>93.099000000000004</v>
          </cell>
          <cell r="AE166">
            <v>76.896000000000001</v>
          </cell>
          <cell r="AF166">
            <v>85.375</v>
          </cell>
          <cell r="AG166">
            <v>100.842</v>
          </cell>
          <cell r="AH166">
            <v>83.247</v>
          </cell>
          <cell r="AI166">
            <v>67.653999999999996</v>
          </cell>
          <cell r="AJ166">
            <v>32.121000000000002</v>
          </cell>
          <cell r="AK166">
            <v>30.838999999999999</v>
          </cell>
          <cell r="AL166">
            <v>31.619</v>
          </cell>
          <cell r="AM166">
            <v>32.923999999999999</v>
          </cell>
          <cell r="AN166">
            <v>33.622</v>
          </cell>
          <cell r="AO166">
            <v>33.204999999999998</v>
          </cell>
          <cell r="AP166">
            <v>32.710999999999999</v>
          </cell>
          <cell r="AQ166">
            <v>32.146000000000001</v>
          </cell>
          <cell r="AR166">
            <v>79.453272727272719</v>
          </cell>
        </row>
        <row r="167">
          <cell r="A167" t="str">
            <v>Tonga</v>
          </cell>
          <cell r="B167" t="str">
            <v>General government gross debt</v>
          </cell>
          <cell r="C167" t="str">
            <v>Percent of GDP</v>
          </cell>
          <cell r="AR167" t="e">
            <v>#DIV/0!</v>
          </cell>
        </row>
        <row r="168">
          <cell r="A168" t="str">
            <v>Trinidad and Tobago</v>
          </cell>
          <cell r="B168" t="str">
            <v>General government gross debt</v>
          </cell>
          <cell r="C168" t="str">
            <v>Percent of GDP</v>
          </cell>
          <cell r="E168" t="str">
            <v>See notes for:  General government gross debt (National currency).</v>
          </cell>
          <cell r="F168" t="str">
            <v>n/a</v>
          </cell>
          <cell r="G168" t="str">
            <v>n/a</v>
          </cell>
          <cell r="H168" t="str">
            <v>n/a</v>
          </cell>
          <cell r="I168" t="str">
            <v>n/a</v>
          </cell>
          <cell r="J168" t="str">
            <v>n/a</v>
          </cell>
          <cell r="K168" t="str">
            <v>n/a</v>
          </cell>
          <cell r="L168" t="str">
            <v>n/a</v>
          </cell>
          <cell r="M168" t="str">
            <v>n/a</v>
          </cell>
          <cell r="N168" t="str">
            <v>n/a</v>
          </cell>
          <cell r="O168" t="str">
            <v>n/a</v>
          </cell>
          <cell r="P168" t="str">
            <v>n/a</v>
          </cell>
          <cell r="Q168" t="str">
            <v>n/a</v>
          </cell>
          <cell r="R168" t="str">
            <v>n/a</v>
          </cell>
          <cell r="S168" t="str">
            <v>n/a</v>
          </cell>
          <cell r="T168" t="str">
            <v>n/a</v>
          </cell>
          <cell r="U168" t="str">
            <v>n/a</v>
          </cell>
          <cell r="V168" t="str">
            <v>n/a</v>
          </cell>
          <cell r="W168" t="str">
            <v>n/a</v>
          </cell>
          <cell r="X168" t="str">
            <v>n/a</v>
          </cell>
          <cell r="Y168">
            <v>56.122999999999998</v>
          </cell>
          <cell r="Z168">
            <v>54.854999999999997</v>
          </cell>
          <cell r="AA168">
            <v>56.521000000000001</v>
          </cell>
          <cell r="AB168">
            <v>59.079000000000001</v>
          </cell>
          <cell r="AC168">
            <v>53.207999999999998</v>
          </cell>
          <cell r="AD168">
            <v>45.177</v>
          </cell>
          <cell r="AE168">
            <v>36.838999999999999</v>
          </cell>
          <cell r="AF168">
            <v>32.575000000000003</v>
          </cell>
          <cell r="AG168">
            <v>28.858000000000001</v>
          </cell>
          <cell r="AH168">
            <v>24.870999999999999</v>
          </cell>
          <cell r="AI168">
            <v>30.818000000000001</v>
          </cell>
          <cell r="AJ168">
            <v>35.890999999999998</v>
          </cell>
          <cell r="AK168">
            <v>32.35</v>
          </cell>
          <cell r="AL168">
            <v>37.317</v>
          </cell>
          <cell r="AM168">
            <v>38.64</v>
          </cell>
          <cell r="AN168">
            <v>40.457999999999998</v>
          </cell>
          <cell r="AO168">
            <v>42.887999999999998</v>
          </cell>
          <cell r="AP168">
            <v>45.442999999999998</v>
          </cell>
          <cell r="AQ168">
            <v>47.718000000000004</v>
          </cell>
          <cell r="AR168">
            <v>42.089615384615385</v>
          </cell>
        </row>
        <row r="169">
          <cell r="A169" t="str">
            <v>Tunisia</v>
          </cell>
          <cell r="B169" t="str">
            <v>General government gross debt</v>
          </cell>
          <cell r="C169" t="str">
            <v>Percent of GDP</v>
          </cell>
          <cell r="E169" t="str">
            <v>See notes for:  General government gross debt (National currency).</v>
          </cell>
          <cell r="F169" t="str">
            <v>n/a</v>
          </cell>
          <cell r="G169" t="str">
            <v>n/a</v>
          </cell>
          <cell r="H169" t="str">
            <v>n/a</v>
          </cell>
          <cell r="I169" t="str">
            <v>n/a</v>
          </cell>
          <cell r="J169" t="str">
            <v>n/a</v>
          </cell>
          <cell r="K169" t="str">
            <v>n/a</v>
          </cell>
          <cell r="L169" t="str">
            <v>n/a</v>
          </cell>
          <cell r="M169" t="str">
            <v>n/a</v>
          </cell>
          <cell r="N169" t="str">
            <v>n/a</v>
          </cell>
          <cell r="O169" t="str">
            <v>n/a</v>
          </cell>
          <cell r="P169" t="str">
            <v>n/a</v>
          </cell>
          <cell r="Q169">
            <v>66.061000000000007</v>
          </cell>
          <cell r="R169">
            <v>65.013000000000005</v>
          </cell>
          <cell r="S169">
            <v>66.512</v>
          </cell>
          <cell r="T169">
            <v>66.600999999999999</v>
          </cell>
          <cell r="U169">
            <v>68.36</v>
          </cell>
          <cell r="V169">
            <v>69.353999999999999</v>
          </cell>
          <cell r="W169">
            <v>69.905000000000001</v>
          </cell>
          <cell r="X169">
            <v>61.051000000000002</v>
          </cell>
          <cell r="Y169">
            <v>64.965000000000003</v>
          </cell>
          <cell r="Z169">
            <v>65.944000000000003</v>
          </cell>
          <cell r="AA169">
            <v>67.602000000000004</v>
          </cell>
          <cell r="AB169">
            <v>67.376000000000005</v>
          </cell>
          <cell r="AC169">
            <v>66.376000000000005</v>
          </cell>
          <cell r="AD169">
            <v>53.718000000000004</v>
          </cell>
          <cell r="AE169">
            <v>52.481999999999999</v>
          </cell>
          <cell r="AF169">
            <v>48.790999999999997</v>
          </cell>
          <cell r="AG169">
            <v>45.924999999999997</v>
          </cell>
          <cell r="AH169">
            <v>43.341999999999999</v>
          </cell>
          <cell r="AI169">
            <v>42.783000000000001</v>
          </cell>
          <cell r="AJ169">
            <v>40.423000000000002</v>
          </cell>
          <cell r="AK169">
            <v>42.411999999999999</v>
          </cell>
          <cell r="AL169">
            <v>43.512</v>
          </cell>
          <cell r="AM169">
            <v>49.075000000000003</v>
          </cell>
          <cell r="AN169">
            <v>49.62</v>
          </cell>
          <cell r="AO169">
            <v>48.939</v>
          </cell>
          <cell r="AP169">
            <v>47.539000000000001</v>
          </cell>
          <cell r="AQ169">
            <v>45.73</v>
          </cell>
          <cell r="AR169">
            <v>58.809333333333328</v>
          </cell>
        </row>
        <row r="170">
          <cell r="A170" t="str">
            <v>Turkey</v>
          </cell>
          <cell r="B170" t="str">
            <v>General government gross debt</v>
          </cell>
          <cell r="C170" t="str">
            <v>Percent of GDP</v>
          </cell>
          <cell r="E170" t="str">
            <v>See notes for:  General government gross debt (National currency).</v>
          </cell>
          <cell r="F170" t="str">
            <v>n/a</v>
          </cell>
          <cell r="G170" t="str">
            <v>n/a</v>
          </cell>
          <cell r="H170" t="str">
            <v>n/a</v>
          </cell>
          <cell r="I170" t="str">
            <v>n/a</v>
          </cell>
          <cell r="J170" t="str">
            <v>n/a</v>
          </cell>
          <cell r="K170" t="str">
            <v>n/a</v>
          </cell>
          <cell r="L170" t="str">
            <v>n/a</v>
          </cell>
          <cell r="M170" t="str">
            <v>n/a</v>
          </cell>
          <cell r="N170" t="str">
            <v>n/a</v>
          </cell>
          <cell r="O170" t="str">
            <v>n/a</v>
          </cell>
          <cell r="P170" t="str">
            <v>n/a</v>
          </cell>
          <cell r="Q170" t="str">
            <v>n/a</v>
          </cell>
          <cell r="R170" t="str">
            <v>n/a</v>
          </cell>
          <cell r="S170" t="str">
            <v>n/a</v>
          </cell>
          <cell r="T170" t="str">
            <v>n/a</v>
          </cell>
          <cell r="U170" t="str">
            <v>n/a</v>
          </cell>
          <cell r="V170" t="str">
            <v>n/a</v>
          </cell>
          <cell r="W170" t="str">
            <v>n/a</v>
          </cell>
          <cell r="X170" t="str">
            <v>n/a</v>
          </cell>
          <cell r="Y170" t="str">
            <v>n/a</v>
          </cell>
          <cell r="Z170">
            <v>51.561</v>
          </cell>
          <cell r="AA170">
            <v>77.936000000000007</v>
          </cell>
          <cell r="AB170">
            <v>74</v>
          </cell>
          <cell r="AC170">
            <v>67.697999999999993</v>
          </cell>
          <cell r="AD170">
            <v>59.612000000000002</v>
          </cell>
          <cell r="AE170">
            <v>52.71</v>
          </cell>
          <cell r="AF170">
            <v>46.524000000000001</v>
          </cell>
          <cell r="AG170">
            <v>39.92</v>
          </cell>
          <cell r="AH170">
            <v>40.018999999999998</v>
          </cell>
          <cell r="AI170">
            <v>46.122</v>
          </cell>
          <cell r="AJ170">
            <v>42.206000000000003</v>
          </cell>
          <cell r="AK170">
            <v>39.436999999999998</v>
          </cell>
          <cell r="AL170">
            <v>36.042999999999999</v>
          </cell>
          <cell r="AM170">
            <v>34.554000000000002</v>
          </cell>
          <cell r="AN170">
            <v>33.515999999999998</v>
          </cell>
          <cell r="AO170">
            <v>32.814</v>
          </cell>
          <cell r="AP170">
            <v>32.087000000000003</v>
          </cell>
          <cell r="AQ170">
            <v>31.376000000000001</v>
          </cell>
          <cell r="AR170">
            <v>53.145416666666669</v>
          </cell>
        </row>
        <row r="171">
          <cell r="A171" t="str">
            <v>Turkmenistan</v>
          </cell>
          <cell r="B171" t="str">
            <v>General government gross debt</v>
          </cell>
          <cell r="C171" t="str">
            <v>Percent of GDP</v>
          </cell>
          <cell r="E171" t="str">
            <v>See notes for:  General government gross debt (National currency).</v>
          </cell>
          <cell r="F171" t="str">
            <v>n/a</v>
          </cell>
          <cell r="G171" t="str">
            <v>n/a</v>
          </cell>
          <cell r="H171" t="str">
            <v>n/a</v>
          </cell>
          <cell r="I171" t="str">
            <v>n/a</v>
          </cell>
          <cell r="J171" t="str">
            <v>n/a</v>
          </cell>
          <cell r="K171" t="str">
            <v>n/a</v>
          </cell>
          <cell r="L171" t="str">
            <v>n/a</v>
          </cell>
          <cell r="M171" t="str">
            <v>n/a</v>
          </cell>
          <cell r="N171" t="str">
            <v>n/a</v>
          </cell>
          <cell r="O171" t="str">
            <v>n/a</v>
          </cell>
          <cell r="P171" t="str">
            <v>n/a</v>
          </cell>
          <cell r="Q171" t="str">
            <v>n/a</v>
          </cell>
          <cell r="R171" t="str">
            <v>n/a</v>
          </cell>
          <cell r="S171" t="str">
            <v>n/a</v>
          </cell>
          <cell r="T171" t="str">
            <v>n/a</v>
          </cell>
          <cell r="U171" t="str">
            <v>n/a</v>
          </cell>
          <cell r="V171" t="str">
            <v>n/a</v>
          </cell>
          <cell r="W171">
            <v>50.652000000000001</v>
          </cell>
          <cell r="X171">
            <v>64.41</v>
          </cell>
          <cell r="Y171">
            <v>52.613999999999997</v>
          </cell>
          <cell r="Z171">
            <v>43.508000000000003</v>
          </cell>
          <cell r="AA171">
            <v>26.899000000000001</v>
          </cell>
          <cell r="AB171">
            <v>19.077999999999999</v>
          </cell>
          <cell r="AC171">
            <v>13.35</v>
          </cell>
          <cell r="AD171">
            <v>9.0079999999999991</v>
          </cell>
          <cell r="AE171">
            <v>5.3789999999999996</v>
          </cell>
          <cell r="AF171">
            <v>3.3340000000000001</v>
          </cell>
          <cell r="AG171">
            <v>2.4159999999999999</v>
          </cell>
          <cell r="AH171">
            <v>2.8090000000000002</v>
          </cell>
          <cell r="AI171">
            <v>2.64</v>
          </cell>
          <cell r="AJ171">
            <v>11.769</v>
          </cell>
          <cell r="AK171">
            <v>15.35</v>
          </cell>
          <cell r="AL171">
            <v>19.809000000000001</v>
          </cell>
          <cell r="AM171">
            <v>22.193999999999999</v>
          </cell>
          <cell r="AN171">
            <v>21.384</v>
          </cell>
          <cell r="AO171">
            <v>15.464</v>
          </cell>
          <cell r="AP171">
            <v>10.491</v>
          </cell>
          <cell r="AQ171">
            <v>6.4560000000000004</v>
          </cell>
          <cell r="AR171">
            <v>21.547733333333337</v>
          </cell>
        </row>
        <row r="172">
          <cell r="A172" t="str">
            <v>Tuvalu</v>
          </cell>
          <cell r="B172" t="str">
            <v>General government gross debt</v>
          </cell>
          <cell r="C172" t="str">
            <v>Percent of GDP</v>
          </cell>
          <cell r="AR172" t="e">
            <v>#DIV/0!</v>
          </cell>
        </row>
        <row r="173">
          <cell r="A173" t="str">
            <v>Uganda</v>
          </cell>
          <cell r="B173" t="str">
            <v>General government gross debt</v>
          </cell>
          <cell r="C173" t="str">
            <v>Percent of GDP</v>
          </cell>
          <cell r="E173" t="str">
            <v>See notes for:  General government gross debt (National currency).</v>
          </cell>
          <cell r="F173" t="str">
            <v>n/a</v>
          </cell>
          <cell r="G173" t="str">
            <v>n/a</v>
          </cell>
          <cell r="H173" t="str">
            <v>n/a</v>
          </cell>
          <cell r="I173" t="str">
            <v>n/a</v>
          </cell>
          <cell r="J173" t="str">
            <v>n/a</v>
          </cell>
          <cell r="K173" t="str">
            <v>n/a</v>
          </cell>
          <cell r="L173" t="str">
            <v>n/a</v>
          </cell>
          <cell r="M173" t="str">
            <v>n/a</v>
          </cell>
          <cell r="N173" t="str">
            <v>n/a</v>
          </cell>
          <cell r="O173" t="str">
            <v>n/a</v>
          </cell>
          <cell r="P173" t="str">
            <v>n/a</v>
          </cell>
          <cell r="Q173" t="str">
            <v>n/a</v>
          </cell>
          <cell r="R173" t="str">
            <v>n/a</v>
          </cell>
          <cell r="S173" t="str">
            <v>n/a</v>
          </cell>
          <cell r="T173" t="str">
            <v>n/a</v>
          </cell>
          <cell r="U173" t="str">
            <v>n/a</v>
          </cell>
          <cell r="V173" t="str">
            <v>n/a</v>
          </cell>
          <cell r="W173">
            <v>68.998000000000005</v>
          </cell>
          <cell r="X173">
            <v>67.715000000000003</v>
          </cell>
          <cell r="Y173">
            <v>74.433999999999997</v>
          </cell>
          <cell r="Z173">
            <v>79.551000000000002</v>
          </cell>
          <cell r="AA173">
            <v>81.825000000000003</v>
          </cell>
          <cell r="AB173">
            <v>92.406000000000006</v>
          </cell>
          <cell r="AC173">
            <v>99.573999999999998</v>
          </cell>
          <cell r="AD173">
            <v>78.896000000000001</v>
          </cell>
          <cell r="AE173">
            <v>75.313999999999993</v>
          </cell>
          <cell r="AF173">
            <v>71.808000000000007</v>
          </cell>
          <cell r="AG173">
            <v>23.253</v>
          </cell>
          <cell r="AH173">
            <v>22.529</v>
          </cell>
          <cell r="AI173">
            <v>22.224</v>
          </cell>
          <cell r="AJ173">
            <v>23.315000000000001</v>
          </cell>
          <cell r="AK173">
            <v>29.22</v>
          </cell>
          <cell r="AL173">
            <v>29.407</v>
          </cell>
          <cell r="AM173">
            <v>28.01</v>
          </cell>
          <cell r="AN173">
            <v>28.52</v>
          </cell>
          <cell r="AO173">
            <v>27.433</v>
          </cell>
          <cell r="AP173">
            <v>27.135000000000002</v>
          </cell>
          <cell r="AQ173">
            <v>26.19</v>
          </cell>
          <cell r="AR173">
            <v>60.737466666666677</v>
          </cell>
        </row>
        <row r="174">
          <cell r="A174" t="str">
            <v>Ukraine</v>
          </cell>
          <cell r="B174" t="str">
            <v>General government gross debt</v>
          </cell>
          <cell r="C174" t="str">
            <v>Percent of GDP</v>
          </cell>
          <cell r="E174" t="str">
            <v>See notes for:  General government gross debt (National currency).</v>
          </cell>
          <cell r="F174" t="str">
            <v>n/a</v>
          </cell>
          <cell r="G174" t="str">
            <v>n/a</v>
          </cell>
          <cell r="H174" t="str">
            <v>n/a</v>
          </cell>
          <cell r="I174" t="str">
            <v>n/a</v>
          </cell>
          <cell r="J174" t="str">
            <v>n/a</v>
          </cell>
          <cell r="K174" t="str">
            <v>n/a</v>
          </cell>
          <cell r="L174" t="str">
            <v>n/a</v>
          </cell>
          <cell r="M174" t="str">
            <v>n/a</v>
          </cell>
          <cell r="N174" t="str">
            <v>n/a</v>
          </cell>
          <cell r="O174" t="str">
            <v>n/a</v>
          </cell>
          <cell r="P174" t="str">
            <v>n/a</v>
          </cell>
          <cell r="Q174" t="str">
            <v>n/a</v>
          </cell>
          <cell r="R174" t="str">
            <v>n/a</v>
          </cell>
          <cell r="S174" t="str">
            <v>n/a</v>
          </cell>
          <cell r="T174" t="str">
            <v>n/a</v>
          </cell>
          <cell r="U174" t="str">
            <v>n/a</v>
          </cell>
          <cell r="V174" t="str">
            <v>n/a</v>
          </cell>
          <cell r="W174">
            <v>29.88</v>
          </cell>
          <cell r="X174">
            <v>48.128999999999998</v>
          </cell>
          <cell r="Y174">
            <v>60.975999999999999</v>
          </cell>
          <cell r="Z174">
            <v>45.286999999999999</v>
          </cell>
          <cell r="AA174">
            <v>36.548999999999999</v>
          </cell>
          <cell r="AB174">
            <v>33.536999999999999</v>
          </cell>
          <cell r="AC174">
            <v>29.359000000000002</v>
          </cell>
          <cell r="AD174">
            <v>24.745999999999999</v>
          </cell>
          <cell r="AE174">
            <v>17.702000000000002</v>
          </cell>
          <cell r="AF174">
            <v>14.803000000000001</v>
          </cell>
          <cell r="AG174">
            <v>12.313000000000001</v>
          </cell>
          <cell r="AH174">
            <v>20.548999999999999</v>
          </cell>
          <cell r="AI174">
            <v>35.380000000000003</v>
          </cell>
          <cell r="AJ174">
            <v>40.058999999999997</v>
          </cell>
          <cell r="AK174">
            <v>36.5</v>
          </cell>
          <cell r="AL174">
            <v>35.886000000000003</v>
          </cell>
          <cell r="AM174">
            <v>33.204999999999998</v>
          </cell>
          <cell r="AN174">
            <v>31.95</v>
          </cell>
          <cell r="AO174">
            <v>31.928000000000001</v>
          </cell>
          <cell r="AP174">
            <v>32.546999999999997</v>
          </cell>
          <cell r="AQ174">
            <v>33.179000000000002</v>
          </cell>
          <cell r="AR174">
            <v>32.384599999999999</v>
          </cell>
        </row>
        <row r="175">
          <cell r="A175" t="str">
            <v>United Arab Emirates</v>
          </cell>
          <cell r="B175" t="str">
            <v>General government gross debt</v>
          </cell>
          <cell r="C175" t="str">
            <v>Percent of GDP</v>
          </cell>
          <cell r="E175" t="str">
            <v>See notes for:  General government gross debt (National currency).</v>
          </cell>
          <cell r="F175" t="str">
            <v>n/a</v>
          </cell>
          <cell r="G175" t="str">
            <v>n/a</v>
          </cell>
          <cell r="H175" t="str">
            <v>n/a</v>
          </cell>
          <cell r="I175" t="str">
            <v>n/a</v>
          </cell>
          <cell r="J175" t="str">
            <v>n/a</v>
          </cell>
          <cell r="K175" t="str">
            <v>n/a</v>
          </cell>
          <cell r="L175" t="str">
            <v>n/a</v>
          </cell>
          <cell r="M175" t="str">
            <v>n/a</v>
          </cell>
          <cell r="N175" t="str">
            <v>n/a</v>
          </cell>
          <cell r="O175" t="str">
            <v>n/a</v>
          </cell>
          <cell r="P175" t="str">
            <v>n/a</v>
          </cell>
          <cell r="Q175" t="str">
            <v>n/a</v>
          </cell>
          <cell r="R175" t="str">
            <v>n/a</v>
          </cell>
          <cell r="S175" t="str">
            <v>n/a</v>
          </cell>
          <cell r="T175" t="str">
            <v>n/a</v>
          </cell>
          <cell r="U175" t="str">
            <v>n/a</v>
          </cell>
          <cell r="V175" t="str">
            <v>n/a</v>
          </cell>
          <cell r="W175" t="str">
            <v>n/a</v>
          </cell>
          <cell r="X175" t="str">
            <v>n/a</v>
          </cell>
          <cell r="Y175">
            <v>4.8150000000000004</v>
          </cell>
          <cell r="Z175">
            <v>3.093</v>
          </cell>
          <cell r="AA175">
            <v>2.69</v>
          </cell>
          <cell r="AB175">
            <v>3.5950000000000002</v>
          </cell>
          <cell r="AC175">
            <v>4.4039999999999999</v>
          </cell>
          <cell r="AD175">
            <v>5.64</v>
          </cell>
          <cell r="AE175">
            <v>6.6319999999999997</v>
          </cell>
          <cell r="AF175">
            <v>6.8</v>
          </cell>
          <cell r="AG175">
            <v>7.8209999999999997</v>
          </cell>
          <cell r="AH175">
            <v>12.518000000000001</v>
          </cell>
          <cell r="AI175">
            <v>22.518999999999998</v>
          </cell>
          <cell r="AJ175">
            <v>21.302</v>
          </cell>
          <cell r="AK175">
            <v>16.888999999999999</v>
          </cell>
          <cell r="AL175">
            <v>14.641</v>
          </cell>
          <cell r="AM175">
            <v>14.29</v>
          </cell>
          <cell r="AN175">
            <v>14.853</v>
          </cell>
          <cell r="AO175">
            <v>15.106</v>
          </cell>
          <cell r="AP175">
            <v>15.077</v>
          </cell>
          <cell r="AQ175">
            <v>14.673</v>
          </cell>
          <cell r="AR175">
            <v>9.1321538461538445</v>
          </cell>
        </row>
        <row r="176">
          <cell r="A176" t="str">
            <v>United Kingdom</v>
          </cell>
          <cell r="B176" t="str">
            <v>General government gross debt</v>
          </cell>
          <cell r="C176" t="str">
            <v>Percent of GDP</v>
          </cell>
          <cell r="E176" t="str">
            <v>See notes for:  General government gross debt (National currency).</v>
          </cell>
          <cell r="F176">
            <v>46.100999999999999</v>
          </cell>
          <cell r="G176">
            <v>49.252000000000002</v>
          </cell>
          <cell r="H176">
            <v>47.558</v>
          </cell>
          <cell r="I176">
            <v>46.512</v>
          </cell>
          <cell r="J176">
            <v>47.027000000000001</v>
          </cell>
          <cell r="K176">
            <v>46.02</v>
          </cell>
          <cell r="L176">
            <v>46.070999999999998</v>
          </cell>
          <cell r="M176">
            <v>44.277000000000001</v>
          </cell>
          <cell r="N176">
            <v>41.872</v>
          </cell>
          <cell r="O176">
            <v>37.023000000000003</v>
          </cell>
          <cell r="P176">
            <v>32.58</v>
          </cell>
          <cell r="Q176">
            <v>31.295999999999999</v>
          </cell>
          <cell r="R176">
            <v>32.795000000000002</v>
          </cell>
          <cell r="S176">
            <v>37.945999999999998</v>
          </cell>
          <cell r="T176">
            <v>43.03</v>
          </cell>
          <cell r="U176">
            <v>46.305</v>
          </cell>
          <cell r="V176">
            <v>48.222999999999999</v>
          </cell>
          <cell r="W176">
            <v>49.265000000000001</v>
          </cell>
          <cell r="X176">
            <v>46.277000000000001</v>
          </cell>
          <cell r="Y176">
            <v>43.654000000000003</v>
          </cell>
          <cell r="Z176">
            <v>40.878999999999998</v>
          </cell>
          <cell r="AA176">
            <v>37.707999999999998</v>
          </cell>
          <cell r="AB176">
            <v>37.243000000000002</v>
          </cell>
          <cell r="AC176">
            <v>38.558999999999997</v>
          </cell>
          <cell r="AD176">
            <v>40.253</v>
          </cell>
          <cell r="AE176">
            <v>42.072000000000003</v>
          </cell>
          <cell r="AF176">
            <v>43.118000000000002</v>
          </cell>
          <cell r="AG176">
            <v>43.91</v>
          </cell>
          <cell r="AH176">
            <v>52.472000000000001</v>
          </cell>
          <cell r="AI176">
            <v>68.373000000000005</v>
          </cell>
          <cell r="AJ176">
            <v>75.117999999999995</v>
          </cell>
          <cell r="AK176">
            <v>82.495000000000005</v>
          </cell>
          <cell r="AL176">
            <v>88.373999999999995</v>
          </cell>
          <cell r="AM176">
            <v>91.373000000000005</v>
          </cell>
          <cell r="AN176">
            <v>92.786000000000001</v>
          </cell>
          <cell r="AO176">
            <v>92.244</v>
          </cell>
          <cell r="AP176">
            <v>90.143000000000001</v>
          </cell>
          <cell r="AQ176">
            <v>86.766999999999996</v>
          </cell>
          <cell r="AR176">
            <v>46.071409090909093</v>
          </cell>
        </row>
        <row r="177">
          <cell r="A177" t="str">
            <v>United States</v>
          </cell>
          <cell r="B177" t="str">
            <v>General government gross debt</v>
          </cell>
          <cell r="C177" t="str">
            <v>Percent of GDP</v>
          </cell>
          <cell r="E177" t="str">
            <v>See notes for:  General government gross debt (National currency).</v>
          </cell>
          <cell r="F177">
            <v>42.277000000000001</v>
          </cell>
          <cell r="G177">
            <v>41.41</v>
          </cell>
          <cell r="H177">
            <v>46.249000000000002</v>
          </cell>
          <cell r="I177">
            <v>49.25</v>
          </cell>
          <cell r="J177">
            <v>50.896000000000001</v>
          </cell>
          <cell r="K177">
            <v>55.75</v>
          </cell>
          <cell r="L177">
            <v>59.198999999999998</v>
          </cell>
          <cell r="M177">
            <v>60.951000000000001</v>
          </cell>
          <cell r="N177">
            <v>61.941000000000003</v>
          </cell>
          <cell r="O177">
            <v>62.209000000000003</v>
          </cell>
          <cell r="P177">
            <v>63.9</v>
          </cell>
          <cell r="Q177">
            <v>68.384</v>
          </cell>
          <cell r="R177">
            <v>70.736000000000004</v>
          </cell>
          <cell r="S177">
            <v>72.417000000000002</v>
          </cell>
          <cell r="T177">
            <v>71.582999999999998</v>
          </cell>
          <cell r="U177">
            <v>71.114999999999995</v>
          </cell>
          <cell r="V177">
            <v>70.299000000000007</v>
          </cell>
          <cell r="W177">
            <v>67.795000000000002</v>
          </cell>
          <cell r="X177">
            <v>64.572999999999993</v>
          </cell>
          <cell r="Y177">
            <v>60.843000000000004</v>
          </cell>
          <cell r="Z177">
            <v>54.835000000000001</v>
          </cell>
          <cell r="AA177">
            <v>54.747</v>
          </cell>
          <cell r="AB177">
            <v>57.118000000000002</v>
          </cell>
          <cell r="AC177">
            <v>60.424999999999997</v>
          </cell>
          <cell r="AD177">
            <v>68.269000000000005</v>
          </cell>
          <cell r="AE177">
            <v>67.864999999999995</v>
          </cell>
          <cell r="AF177">
            <v>66.625</v>
          </cell>
          <cell r="AG177">
            <v>67.161000000000001</v>
          </cell>
          <cell r="AH177">
            <v>76.137</v>
          </cell>
          <cell r="AI177">
            <v>89.879000000000005</v>
          </cell>
          <cell r="AJ177">
            <v>98.522999999999996</v>
          </cell>
          <cell r="AK177">
            <v>102.937</v>
          </cell>
          <cell r="AL177">
            <v>106.599</v>
          </cell>
          <cell r="AM177">
            <v>110.17</v>
          </cell>
          <cell r="AN177">
            <v>111.89700000000001</v>
          </cell>
          <cell r="AO177">
            <v>112.48099999999999</v>
          </cell>
          <cell r="AP177">
            <v>112.84699999999999</v>
          </cell>
          <cell r="AQ177">
            <v>112.992</v>
          </cell>
          <cell r="AR177">
            <v>70.280272727272703</v>
          </cell>
        </row>
        <row r="178">
          <cell r="A178" t="str">
            <v>Uruguay</v>
          </cell>
          <cell r="B178" t="str">
            <v>General government gross debt</v>
          </cell>
          <cell r="C178" t="str">
            <v>Percent of GDP</v>
          </cell>
          <cell r="E178" t="str">
            <v>See notes for:  General government gross debt (National currency).</v>
          </cell>
          <cell r="F178" t="str">
            <v>n/a</v>
          </cell>
          <cell r="G178" t="str">
            <v>n/a</v>
          </cell>
          <cell r="H178" t="str">
            <v>n/a</v>
          </cell>
          <cell r="I178" t="str">
            <v>n/a</v>
          </cell>
          <cell r="J178" t="str">
            <v>n/a</v>
          </cell>
          <cell r="K178" t="str">
            <v>n/a</v>
          </cell>
          <cell r="L178" t="str">
            <v>n/a</v>
          </cell>
          <cell r="M178" t="str">
            <v>n/a</v>
          </cell>
          <cell r="N178" t="str">
            <v>n/a</v>
          </cell>
          <cell r="O178" t="str">
            <v>n/a</v>
          </cell>
          <cell r="P178" t="str">
            <v>n/a</v>
          </cell>
          <cell r="Q178" t="str">
            <v>n/a</v>
          </cell>
          <cell r="R178" t="str">
            <v>n/a</v>
          </cell>
          <cell r="S178" t="str">
            <v>n/a</v>
          </cell>
          <cell r="T178" t="str">
            <v>n/a</v>
          </cell>
          <cell r="U178" t="str">
            <v>n/a</v>
          </cell>
          <cell r="V178" t="str">
            <v>n/a</v>
          </cell>
          <cell r="W178" t="str">
            <v>n/a</v>
          </cell>
          <cell r="X178" t="str">
            <v>n/a</v>
          </cell>
          <cell r="Y178" t="str">
            <v>n/a</v>
          </cell>
          <cell r="Z178" t="str">
            <v>n/a</v>
          </cell>
          <cell r="AA178">
            <v>50.914000000000001</v>
          </cell>
          <cell r="AB178">
            <v>107.155</v>
          </cell>
          <cell r="AC178">
            <v>104.625</v>
          </cell>
          <cell r="AD178">
            <v>90.138999999999996</v>
          </cell>
          <cell r="AE178">
            <v>77.623999999999995</v>
          </cell>
          <cell r="AF178">
            <v>71.150000000000006</v>
          </cell>
          <cell r="AG178">
            <v>64.426000000000002</v>
          </cell>
          <cell r="AH178">
            <v>63.296999999999997</v>
          </cell>
          <cell r="AI178">
            <v>62.668999999999997</v>
          </cell>
          <cell r="AJ178">
            <v>58.362000000000002</v>
          </cell>
          <cell r="AK178">
            <v>54.185000000000002</v>
          </cell>
          <cell r="AL178">
            <v>49.048000000000002</v>
          </cell>
          <cell r="AM178">
            <v>47.24</v>
          </cell>
          <cell r="AN178">
            <v>45.002000000000002</v>
          </cell>
          <cell r="AO178">
            <v>42.725000000000001</v>
          </cell>
          <cell r="AP178">
            <v>39.848999999999997</v>
          </cell>
          <cell r="AQ178">
            <v>36.892000000000003</v>
          </cell>
          <cell r="AR178">
            <v>73.14054545454546</v>
          </cell>
        </row>
        <row r="179">
          <cell r="A179" t="str">
            <v>Uzbekistan</v>
          </cell>
          <cell r="B179" t="str">
            <v>General government gross debt</v>
          </cell>
          <cell r="C179" t="str">
            <v>Percent of GDP</v>
          </cell>
          <cell r="E179" t="str">
            <v>See notes for:  General government gross debt (National currency).</v>
          </cell>
          <cell r="F179" t="str">
            <v>n/a</v>
          </cell>
          <cell r="G179" t="str">
            <v>n/a</v>
          </cell>
          <cell r="H179" t="str">
            <v>n/a</v>
          </cell>
          <cell r="I179" t="str">
            <v>n/a</v>
          </cell>
          <cell r="J179" t="str">
            <v>n/a</v>
          </cell>
          <cell r="K179" t="str">
            <v>n/a</v>
          </cell>
          <cell r="L179" t="str">
            <v>n/a</v>
          </cell>
          <cell r="M179" t="str">
            <v>n/a</v>
          </cell>
          <cell r="N179" t="str">
            <v>n/a</v>
          </cell>
          <cell r="O179" t="str">
            <v>n/a</v>
          </cell>
          <cell r="P179" t="str">
            <v>n/a</v>
          </cell>
          <cell r="Q179" t="str">
            <v>n/a</v>
          </cell>
          <cell r="R179">
            <v>0</v>
          </cell>
          <cell r="S179">
            <v>0</v>
          </cell>
          <cell r="T179">
            <v>0</v>
          </cell>
          <cell r="U179">
            <v>0</v>
          </cell>
          <cell r="V179">
            <v>0</v>
          </cell>
          <cell r="W179">
            <v>0</v>
          </cell>
          <cell r="X179">
            <v>29.38</v>
          </cell>
          <cell r="Y179">
            <v>29.355</v>
          </cell>
          <cell r="Z179">
            <v>42.125999999999998</v>
          </cell>
          <cell r="AA179">
            <v>59.375</v>
          </cell>
          <cell r="AB179">
            <v>54.597999999999999</v>
          </cell>
          <cell r="AC179">
            <v>41.636000000000003</v>
          </cell>
          <cell r="AD179">
            <v>35.121000000000002</v>
          </cell>
          <cell r="AE179">
            <v>28.193000000000001</v>
          </cell>
          <cell r="AF179">
            <v>21.34</v>
          </cell>
          <cell r="AG179">
            <v>15.786</v>
          </cell>
          <cell r="AH179">
            <v>12.733000000000001</v>
          </cell>
          <cell r="AI179">
            <v>10.981</v>
          </cell>
          <cell r="AJ179">
            <v>9.9610000000000003</v>
          </cell>
          <cell r="AK179">
            <v>9.1010000000000009</v>
          </cell>
          <cell r="AL179">
            <v>8.7509999999999994</v>
          </cell>
          <cell r="AM179">
            <v>8.4969999999999999</v>
          </cell>
          <cell r="AN179">
            <v>8.5239999999999991</v>
          </cell>
          <cell r="AO179">
            <v>8.6270000000000007</v>
          </cell>
          <cell r="AP179">
            <v>8.7639999999999993</v>
          </cell>
          <cell r="AQ179">
            <v>8.9670000000000005</v>
          </cell>
          <cell r="AR179">
            <v>19.984299999999998</v>
          </cell>
        </row>
        <row r="180">
          <cell r="A180" t="str">
            <v>Vanuatu</v>
          </cell>
          <cell r="B180" t="str">
            <v>General government gross debt</v>
          </cell>
          <cell r="C180" t="str">
            <v>Percent of GDP</v>
          </cell>
          <cell r="AR180" t="e">
            <v>#DIV/0!</v>
          </cell>
        </row>
        <row r="181">
          <cell r="A181" t="str">
            <v>Venezuela</v>
          </cell>
          <cell r="B181" t="str">
            <v>General government gross debt</v>
          </cell>
          <cell r="C181" t="str">
            <v>Percent of GDP</v>
          </cell>
          <cell r="E181" t="str">
            <v>See notes for:  General government gross debt (National currency).</v>
          </cell>
          <cell r="F181" t="str">
            <v>n/a</v>
          </cell>
          <cell r="G181" t="str">
            <v>n/a</v>
          </cell>
          <cell r="H181" t="str">
            <v>n/a</v>
          </cell>
          <cell r="I181" t="str">
            <v>n/a</v>
          </cell>
          <cell r="J181" t="str">
            <v>n/a</v>
          </cell>
          <cell r="K181" t="str">
            <v>n/a</v>
          </cell>
          <cell r="L181" t="str">
            <v>n/a</v>
          </cell>
          <cell r="M181" t="str">
            <v>n/a</v>
          </cell>
          <cell r="N181" t="str">
            <v>n/a</v>
          </cell>
          <cell r="O181" t="str">
            <v>n/a</v>
          </cell>
          <cell r="P181" t="str">
            <v>n/a</v>
          </cell>
          <cell r="Q181" t="str">
            <v>n/a</v>
          </cell>
          <cell r="R181" t="str">
            <v>n/a</v>
          </cell>
          <cell r="S181" t="str">
            <v>n/a</v>
          </cell>
          <cell r="T181">
            <v>71.875</v>
          </cell>
          <cell r="U181">
            <v>66.903999999999996</v>
          </cell>
          <cell r="V181">
            <v>59.87</v>
          </cell>
          <cell r="W181">
            <v>40.094999999999999</v>
          </cell>
          <cell r="X181">
            <v>37.06</v>
          </cell>
          <cell r="Y181">
            <v>38.081000000000003</v>
          </cell>
          <cell r="Z181">
            <v>31.893000000000001</v>
          </cell>
          <cell r="AA181">
            <v>34.497</v>
          </cell>
          <cell r="AB181">
            <v>46.454000000000001</v>
          </cell>
          <cell r="AC181">
            <v>49.293999999999997</v>
          </cell>
          <cell r="AD181">
            <v>42.918999999999997</v>
          </cell>
          <cell r="AE181">
            <v>33.729999999999997</v>
          </cell>
          <cell r="AF181">
            <v>28.379000000000001</v>
          </cell>
          <cell r="AG181">
            <v>29.863</v>
          </cell>
          <cell r="AH181">
            <v>26.308</v>
          </cell>
          <cell r="AI181">
            <v>33.76</v>
          </cell>
          <cell r="AJ181">
            <v>40.201999999999998</v>
          </cell>
          <cell r="AK181">
            <v>45.502000000000002</v>
          </cell>
          <cell r="AL181">
            <v>51.561</v>
          </cell>
          <cell r="AM181">
            <v>56.828000000000003</v>
          </cell>
          <cell r="AN181">
            <v>62.015999999999998</v>
          </cell>
          <cell r="AO181">
            <v>67.022999999999996</v>
          </cell>
          <cell r="AP181">
            <v>71.805000000000007</v>
          </cell>
          <cell r="AQ181">
            <v>76.822999999999993</v>
          </cell>
          <cell r="AR181">
            <v>42.038111111111107</v>
          </cell>
        </row>
        <row r="182">
          <cell r="A182" t="str">
            <v>Vietnam</v>
          </cell>
          <cell r="B182" t="str">
            <v>General government gross debt</v>
          </cell>
          <cell r="C182" t="str">
            <v>Percent of GDP</v>
          </cell>
          <cell r="E182" t="str">
            <v>See notes for:  General government gross debt (National currency).</v>
          </cell>
          <cell r="F182" t="str">
            <v>n/a</v>
          </cell>
          <cell r="G182" t="str">
            <v>n/a</v>
          </cell>
          <cell r="H182" t="str">
            <v>n/a</v>
          </cell>
          <cell r="I182" t="str">
            <v>n/a</v>
          </cell>
          <cell r="J182" t="str">
            <v>n/a</v>
          </cell>
          <cell r="K182" t="str">
            <v>n/a</v>
          </cell>
          <cell r="L182" t="str">
            <v>n/a</v>
          </cell>
          <cell r="M182" t="str">
            <v>n/a</v>
          </cell>
          <cell r="N182" t="str">
            <v>n/a</v>
          </cell>
          <cell r="O182" t="str">
            <v>n/a</v>
          </cell>
          <cell r="P182" t="str">
            <v>n/a</v>
          </cell>
          <cell r="Q182" t="str">
            <v>n/a</v>
          </cell>
          <cell r="R182" t="str">
            <v>n/a</v>
          </cell>
          <cell r="S182" t="str">
            <v>n/a</v>
          </cell>
          <cell r="T182" t="str">
            <v>n/a</v>
          </cell>
          <cell r="U182" t="str">
            <v>n/a</v>
          </cell>
          <cell r="V182" t="str">
            <v>n/a</v>
          </cell>
          <cell r="W182" t="str">
            <v>n/a</v>
          </cell>
          <cell r="X182" t="str">
            <v>n/a</v>
          </cell>
          <cell r="Y182" t="str">
            <v>n/a</v>
          </cell>
          <cell r="Z182" t="str">
            <v>n/a</v>
          </cell>
          <cell r="AA182">
            <v>34.415999999999997</v>
          </cell>
          <cell r="AB182">
            <v>33.253</v>
          </cell>
          <cell r="AC182">
            <v>36.936999999999998</v>
          </cell>
          <cell r="AD182">
            <v>38.343000000000004</v>
          </cell>
          <cell r="AE182">
            <v>34.283999999999999</v>
          </cell>
          <cell r="AF182">
            <v>34.801000000000002</v>
          </cell>
          <cell r="AG182">
            <v>35.97</v>
          </cell>
          <cell r="AH182">
            <v>31.88</v>
          </cell>
          <cell r="AI182">
            <v>38.356999999999999</v>
          </cell>
          <cell r="AJ182">
            <v>38.262999999999998</v>
          </cell>
          <cell r="AK182">
            <v>37.972000000000001</v>
          </cell>
          <cell r="AL182">
            <v>37.322000000000003</v>
          </cell>
          <cell r="AM182">
            <v>36.466000000000001</v>
          </cell>
          <cell r="AN182">
            <v>35.646999999999998</v>
          </cell>
          <cell r="AO182">
            <v>34.438000000000002</v>
          </cell>
          <cell r="AP182">
            <v>33.401000000000003</v>
          </cell>
          <cell r="AQ182">
            <v>32.323999999999998</v>
          </cell>
          <cell r="AR182">
            <v>35.861454545454542</v>
          </cell>
        </row>
        <row r="183">
          <cell r="A183" t="str">
            <v>Republic of Yemen</v>
          </cell>
          <cell r="B183" t="str">
            <v>General government gross debt</v>
          </cell>
          <cell r="C183" t="str">
            <v>Percent of GDP</v>
          </cell>
          <cell r="E183" t="str">
            <v>See notes for:  General government gross debt (National currency).</v>
          </cell>
          <cell r="F183" t="str">
            <v>n/a</v>
          </cell>
          <cell r="G183" t="str">
            <v>n/a</v>
          </cell>
          <cell r="H183" t="str">
            <v>n/a</v>
          </cell>
          <cell r="I183" t="str">
            <v>n/a</v>
          </cell>
          <cell r="J183" t="str">
            <v>n/a</v>
          </cell>
          <cell r="K183" t="str">
            <v>n/a</v>
          </cell>
          <cell r="L183" t="str">
            <v>n/a</v>
          </cell>
          <cell r="M183" t="str">
            <v>n/a</v>
          </cell>
          <cell r="N183" t="str">
            <v>n/a</v>
          </cell>
          <cell r="O183" t="str">
            <v>n/a</v>
          </cell>
          <cell r="P183" t="str">
            <v>n/a</v>
          </cell>
          <cell r="Q183" t="str">
            <v>n/a</v>
          </cell>
          <cell r="R183" t="str">
            <v>n/a</v>
          </cell>
          <cell r="S183" t="str">
            <v>n/a</v>
          </cell>
          <cell r="T183" t="str">
            <v>n/a</v>
          </cell>
          <cell r="U183" t="str">
            <v>n/a</v>
          </cell>
          <cell r="V183" t="str">
            <v>n/a</v>
          </cell>
          <cell r="W183" t="str">
            <v>n/a</v>
          </cell>
          <cell r="X183" t="str">
            <v>n/a</v>
          </cell>
          <cell r="Y183">
            <v>96.525999999999996</v>
          </cell>
          <cell r="Z183">
            <v>61.216999999999999</v>
          </cell>
          <cell r="AA183">
            <v>60.679000000000002</v>
          </cell>
          <cell r="AB183">
            <v>57.826999999999998</v>
          </cell>
          <cell r="AC183">
            <v>56.823</v>
          </cell>
          <cell r="AD183">
            <v>52.067999999999998</v>
          </cell>
          <cell r="AE183">
            <v>43.801000000000002</v>
          </cell>
          <cell r="AF183">
            <v>40.841000000000001</v>
          </cell>
          <cell r="AG183">
            <v>40.406999999999996</v>
          </cell>
          <cell r="AH183">
            <v>36.418999999999997</v>
          </cell>
          <cell r="AI183">
            <v>49.85</v>
          </cell>
          <cell r="AJ183">
            <v>40.902999999999999</v>
          </cell>
          <cell r="AK183">
            <v>42.521999999999998</v>
          </cell>
          <cell r="AL183">
            <v>43.43</v>
          </cell>
          <cell r="AM183">
            <v>44.890999999999998</v>
          </cell>
          <cell r="AN183">
            <v>46.645000000000003</v>
          </cell>
          <cell r="AO183">
            <v>48.107999999999997</v>
          </cell>
          <cell r="AP183">
            <v>49.47</v>
          </cell>
          <cell r="AQ183">
            <v>50.033000000000001</v>
          </cell>
          <cell r="AR183">
            <v>52.298692307692313</v>
          </cell>
        </row>
        <row r="184">
          <cell r="A184" t="str">
            <v>Zambia</v>
          </cell>
          <cell r="B184" t="str">
            <v>General government gross debt</v>
          </cell>
          <cell r="C184" t="str">
            <v>Percent of GDP</v>
          </cell>
          <cell r="E184" t="str">
            <v>See notes for:  General government gross debt (National currency).</v>
          </cell>
          <cell r="F184" t="str">
            <v>n/a</v>
          </cell>
          <cell r="G184" t="str">
            <v>n/a</v>
          </cell>
          <cell r="H184" t="str">
            <v>n/a</v>
          </cell>
          <cell r="I184" t="str">
            <v>n/a</v>
          </cell>
          <cell r="J184" t="str">
            <v>n/a</v>
          </cell>
          <cell r="K184" t="str">
            <v>n/a</v>
          </cell>
          <cell r="L184" t="str">
            <v>n/a</v>
          </cell>
          <cell r="M184" t="str">
            <v>n/a</v>
          </cell>
          <cell r="N184" t="str">
            <v>n/a</v>
          </cell>
          <cell r="O184" t="str">
            <v>n/a</v>
          </cell>
          <cell r="P184" t="str">
            <v>n/a</v>
          </cell>
          <cell r="Q184" t="str">
            <v>n/a</v>
          </cell>
          <cell r="R184" t="str">
            <v>n/a</v>
          </cell>
          <cell r="S184" t="str">
            <v>n/a</v>
          </cell>
          <cell r="T184" t="str">
            <v>n/a</v>
          </cell>
          <cell r="U184" t="str">
            <v>n/a</v>
          </cell>
          <cell r="V184" t="str">
            <v>n/a</v>
          </cell>
          <cell r="W184" t="str">
            <v>n/a</v>
          </cell>
          <cell r="X184" t="str">
            <v>n/a</v>
          </cell>
          <cell r="Y184" t="str">
            <v>n/a</v>
          </cell>
          <cell r="Z184" t="str">
            <v>n/a</v>
          </cell>
          <cell r="AA184">
            <v>235.596</v>
          </cell>
          <cell r="AB184">
            <v>203.68</v>
          </cell>
          <cell r="AC184">
            <v>180.02500000000001</v>
          </cell>
          <cell r="AD184">
            <v>148.59100000000001</v>
          </cell>
          <cell r="AE184">
            <v>87.897000000000006</v>
          </cell>
          <cell r="AF184">
            <v>29.797999999999998</v>
          </cell>
          <cell r="AG184">
            <v>26.712</v>
          </cell>
          <cell r="AH184">
            <v>23.484000000000002</v>
          </cell>
          <cell r="AI184">
            <v>26.885000000000002</v>
          </cell>
          <cell r="AJ184">
            <v>25.756</v>
          </cell>
          <cell r="AK184">
            <v>26.071999999999999</v>
          </cell>
          <cell r="AL184">
            <v>26.629000000000001</v>
          </cell>
          <cell r="AM184">
            <v>24.84</v>
          </cell>
          <cell r="AN184">
            <v>22.991</v>
          </cell>
          <cell r="AO184">
            <v>21.236999999999998</v>
          </cell>
          <cell r="AP184">
            <v>19.55</v>
          </cell>
          <cell r="AQ184">
            <v>17.940000000000001</v>
          </cell>
          <cell r="AR184">
            <v>92.226909090909103</v>
          </cell>
        </row>
        <row r="185">
          <cell r="A185" t="str">
            <v>Zimbabwe</v>
          </cell>
          <cell r="B185" t="str">
            <v>General government gross debt</v>
          </cell>
          <cell r="C185" t="str">
            <v>Percent of GDP</v>
          </cell>
          <cell r="E185" t="str">
            <v>See notes for:  General government gross debt (National currency).</v>
          </cell>
          <cell r="F185" t="str">
            <v>n/a</v>
          </cell>
          <cell r="G185" t="str">
            <v>n/a</v>
          </cell>
          <cell r="H185" t="str">
            <v>n/a</v>
          </cell>
          <cell r="I185" t="str">
            <v>n/a</v>
          </cell>
          <cell r="J185" t="str">
            <v>n/a</v>
          </cell>
          <cell r="K185" t="str">
            <v>n/a</v>
          </cell>
          <cell r="L185" t="str">
            <v>n/a</v>
          </cell>
          <cell r="M185" t="str">
            <v>n/a</v>
          </cell>
          <cell r="N185" t="str">
            <v>n/a</v>
          </cell>
          <cell r="O185" t="str">
            <v>n/a</v>
          </cell>
          <cell r="P185" t="str">
            <v>n/a</v>
          </cell>
          <cell r="Q185" t="str">
            <v>n/a</v>
          </cell>
          <cell r="R185" t="str">
            <v>n/a</v>
          </cell>
          <cell r="S185" t="str">
            <v>n/a</v>
          </cell>
          <cell r="T185" t="str">
            <v>n/a</v>
          </cell>
          <cell r="U185" t="str">
            <v>n/a</v>
          </cell>
          <cell r="V185" t="str">
            <v>n/a</v>
          </cell>
          <cell r="W185" t="str">
            <v>n/a</v>
          </cell>
          <cell r="X185" t="str">
            <v>n/a</v>
          </cell>
          <cell r="Y185" t="str">
            <v>n/a</v>
          </cell>
          <cell r="Z185" t="str">
            <v>n/a</v>
          </cell>
          <cell r="AA185" t="str">
            <v>n/a</v>
          </cell>
          <cell r="AB185" t="str">
            <v>n/a</v>
          </cell>
          <cell r="AC185" t="str">
            <v>n/a</v>
          </cell>
          <cell r="AD185" t="str">
            <v>n/a</v>
          </cell>
          <cell r="AE185">
            <v>51.343000000000004</v>
          </cell>
          <cell r="AF185">
            <v>58.228000000000002</v>
          </cell>
          <cell r="AG185">
            <v>64.853999999999999</v>
          </cell>
          <cell r="AH185">
            <v>91.454999999999998</v>
          </cell>
          <cell r="AI185">
            <v>95.037999999999997</v>
          </cell>
          <cell r="AJ185">
            <v>56.487000000000002</v>
          </cell>
          <cell r="AK185">
            <v>70.328000000000003</v>
          </cell>
          <cell r="AL185">
            <v>68.843999999999994</v>
          </cell>
          <cell r="AM185">
            <v>67.268000000000001</v>
          </cell>
          <cell r="AN185">
            <v>65.674999999999997</v>
          </cell>
          <cell r="AO185">
            <v>63.192</v>
          </cell>
          <cell r="AP185">
            <v>54.609000000000002</v>
          </cell>
          <cell r="AQ185">
            <v>53.529000000000003</v>
          </cell>
          <cell r="AR185">
            <v>69.676142857142864</v>
          </cell>
        </row>
      </sheetData>
      <sheetData sheetId="2">
        <row r="1">
          <cell r="A1" t="str">
            <v>Country</v>
          </cell>
          <cell r="B1" t="str">
            <v>Subject Descriptor</v>
          </cell>
          <cell r="C1" t="str">
            <v>Units</v>
          </cell>
          <cell r="D1" t="str">
            <v>Scale</v>
          </cell>
          <cell r="E1" t="str">
            <v>Country/Series-specific Notes</v>
          </cell>
          <cell r="F1">
            <v>1980</v>
          </cell>
          <cell r="G1">
            <v>1981</v>
          </cell>
          <cell r="H1">
            <v>1982</v>
          </cell>
          <cell r="I1">
            <v>1983</v>
          </cell>
          <cell r="J1">
            <v>1984</v>
          </cell>
          <cell r="K1">
            <v>1985</v>
          </cell>
          <cell r="L1">
            <v>1986</v>
          </cell>
          <cell r="M1">
            <v>1987</v>
          </cell>
          <cell r="N1">
            <v>1988</v>
          </cell>
          <cell r="O1">
            <v>1989</v>
          </cell>
          <cell r="P1">
            <v>1990</v>
          </cell>
          <cell r="Q1">
            <v>1991</v>
          </cell>
          <cell r="R1">
            <v>1992</v>
          </cell>
          <cell r="S1">
            <v>1993</v>
          </cell>
          <cell r="T1">
            <v>1994</v>
          </cell>
          <cell r="U1">
            <v>1995</v>
          </cell>
          <cell r="V1">
            <v>1996</v>
          </cell>
          <cell r="W1">
            <v>1997</v>
          </cell>
          <cell r="X1">
            <v>1998</v>
          </cell>
          <cell r="Y1">
            <v>1999</v>
          </cell>
          <cell r="Z1">
            <v>2000</v>
          </cell>
          <cell r="AA1">
            <v>2001</v>
          </cell>
          <cell r="AB1">
            <v>2002</v>
          </cell>
          <cell r="AC1">
            <v>2003</v>
          </cell>
          <cell r="AD1">
            <v>2004</v>
          </cell>
          <cell r="AE1">
            <v>2005</v>
          </cell>
          <cell r="AF1">
            <v>2006</v>
          </cell>
          <cell r="AG1">
            <v>2007</v>
          </cell>
          <cell r="AH1">
            <v>2008</v>
          </cell>
          <cell r="AI1">
            <v>2009</v>
          </cell>
          <cell r="AJ1">
            <v>2010</v>
          </cell>
          <cell r="AK1">
            <v>2011</v>
          </cell>
          <cell r="AL1">
            <v>2012</v>
          </cell>
          <cell r="AM1">
            <v>2013</v>
          </cell>
          <cell r="AN1">
            <v>2014</v>
          </cell>
          <cell r="AO1">
            <v>2015</v>
          </cell>
          <cell r="AP1">
            <v>2016</v>
          </cell>
          <cell r="AQ1">
            <v>2017</v>
          </cell>
          <cell r="AR1" t="str">
            <v>Average</v>
          </cell>
        </row>
        <row r="2">
          <cell r="A2" t="str">
            <v>Afghanistan</v>
          </cell>
          <cell r="B2" t="str">
            <v>Current account balance</v>
          </cell>
          <cell r="C2" t="str">
            <v>Percent of GDP</v>
          </cell>
          <cell r="E2" t="str">
            <v>See notes for:  Gross domestic product, current prices (National currency) Current account balance (U.S. dollars).</v>
          </cell>
          <cell r="F2" t="str">
            <v>n/a</v>
          </cell>
          <cell r="G2" t="str">
            <v>n/a</v>
          </cell>
          <cell r="H2" t="str">
            <v>n/a</v>
          </cell>
          <cell r="I2" t="str">
            <v>n/a</v>
          </cell>
          <cell r="J2" t="str">
            <v>n/a</v>
          </cell>
          <cell r="K2" t="str">
            <v>n/a</v>
          </cell>
          <cell r="L2" t="str">
            <v>n/a</v>
          </cell>
          <cell r="M2" t="str">
            <v>n/a</v>
          </cell>
          <cell r="N2" t="str">
            <v>n/a</v>
          </cell>
          <cell r="O2" t="str">
            <v>n/a</v>
          </cell>
          <cell r="P2" t="str">
            <v>n/a</v>
          </cell>
          <cell r="Q2" t="str">
            <v>n/a</v>
          </cell>
          <cell r="R2" t="str">
            <v>n/a</v>
          </cell>
          <cell r="S2" t="str">
            <v>n/a</v>
          </cell>
          <cell r="T2" t="str">
            <v>n/a</v>
          </cell>
          <cell r="U2" t="str">
            <v>n/a</v>
          </cell>
          <cell r="V2" t="str">
            <v>n/a</v>
          </cell>
          <cell r="W2" t="str">
            <v>n/a</v>
          </cell>
          <cell r="X2" t="str">
            <v>n/a</v>
          </cell>
          <cell r="Y2" t="str">
            <v>n/a</v>
          </cell>
          <cell r="Z2" t="str">
            <v>n/a</v>
          </cell>
          <cell r="AA2" t="str">
            <v>n/a</v>
          </cell>
          <cell r="AB2">
            <v>-3.6040000000000001</v>
          </cell>
          <cell r="AC2">
            <v>-16.478999999999999</v>
          </cell>
          <cell r="AD2">
            <v>-4.66</v>
          </cell>
          <cell r="AE2">
            <v>-2.6749999999999998</v>
          </cell>
          <cell r="AF2">
            <v>-5.5789999999999997</v>
          </cell>
          <cell r="AG2">
            <v>1.3109999999999999</v>
          </cell>
          <cell r="AH2">
            <v>0.85299999999999998</v>
          </cell>
          <cell r="AI2">
            <v>-2.7970000000000002</v>
          </cell>
          <cell r="AJ2">
            <v>1.6679999999999999</v>
          </cell>
          <cell r="AK2">
            <v>-9.1999999999999998E-2</v>
          </cell>
          <cell r="AL2">
            <v>-1.0860000000000001</v>
          </cell>
          <cell r="AM2">
            <v>-2.577</v>
          </cell>
          <cell r="AN2">
            <v>-4.41</v>
          </cell>
          <cell r="AO2">
            <v>-4.5620000000000003</v>
          </cell>
          <cell r="AP2">
            <v>-5.0709999999999997</v>
          </cell>
          <cell r="AQ2">
            <v>-4.6360000000000001</v>
          </cell>
          <cell r="AR2">
            <v>-3.2053999999999996</v>
          </cell>
        </row>
        <row r="3">
          <cell r="A3" t="str">
            <v>Albania</v>
          </cell>
          <cell r="B3" t="str">
            <v>Current account balance</v>
          </cell>
          <cell r="C3" t="str">
            <v>Percent of GDP</v>
          </cell>
          <cell r="E3" t="str">
            <v>See notes for:  Gross domestic product, current prices (National currency) Current account balance (U.S. dollars).</v>
          </cell>
          <cell r="F3">
            <v>5.7000000000000002E-2</v>
          </cell>
          <cell r="G3">
            <v>-0.48299999999999998</v>
          </cell>
          <cell r="H3">
            <v>-2.4039999999999999</v>
          </cell>
          <cell r="I3">
            <v>-1.681</v>
          </cell>
          <cell r="J3">
            <v>-1.3979999999999999</v>
          </cell>
          <cell r="K3">
            <v>-1.23</v>
          </cell>
          <cell r="L3">
            <v>0.06</v>
          </cell>
          <cell r="M3">
            <v>0.28199999999999997</v>
          </cell>
          <cell r="N3">
            <v>-1.046</v>
          </cell>
          <cell r="O3">
            <v>-2.8570000000000002</v>
          </cell>
          <cell r="P3">
            <v>-4.58</v>
          </cell>
          <cell r="Q3">
            <v>-13.132999999999999</v>
          </cell>
          <cell r="R3">
            <v>-8.6920000000000002</v>
          </cell>
          <cell r="S3">
            <v>1.778</v>
          </cell>
          <cell r="T3">
            <v>-3.9350000000000001</v>
          </cell>
          <cell r="U3">
            <v>-2.09</v>
          </cell>
          <cell r="V3">
            <v>-5.6769999999999996</v>
          </cell>
          <cell r="W3">
            <v>-10.057</v>
          </cell>
          <cell r="X3">
            <v>-3.274</v>
          </cell>
          <cell r="Y3">
            <v>2.2360000000000002</v>
          </cell>
          <cell r="Z3">
            <v>-3.6840000000000002</v>
          </cell>
          <cell r="AA3">
            <v>-3.07</v>
          </cell>
          <cell r="AB3">
            <v>-7.1630000000000003</v>
          </cell>
          <cell r="AC3">
            <v>-4.9729999999999999</v>
          </cell>
          <cell r="AD3">
            <v>-3.9889999999999999</v>
          </cell>
          <cell r="AE3">
            <v>-6.1</v>
          </cell>
          <cell r="AF3">
            <v>-5.6440000000000001</v>
          </cell>
          <cell r="AG3">
            <v>-10.371</v>
          </cell>
          <cell r="AH3">
            <v>-15.117000000000001</v>
          </cell>
          <cell r="AI3">
            <v>-13.544</v>
          </cell>
          <cell r="AJ3">
            <v>-11.614000000000001</v>
          </cell>
          <cell r="AK3">
            <v>-13.25</v>
          </cell>
          <cell r="AL3">
            <v>-13.237</v>
          </cell>
          <cell r="AM3">
            <v>-12.452999999999999</v>
          </cell>
          <cell r="AN3">
            <v>-11.343</v>
          </cell>
          <cell r="AO3">
            <v>-10.035</v>
          </cell>
          <cell r="AP3">
            <v>-8.8719999999999999</v>
          </cell>
          <cell r="AQ3">
            <v>-7.9770000000000003</v>
          </cell>
          <cell r="AR3">
            <v>-6.6337727272727278</v>
          </cell>
        </row>
        <row r="4">
          <cell r="A4" t="str">
            <v>Algeria</v>
          </cell>
          <cell r="B4" t="str">
            <v>Current account balance</v>
          </cell>
          <cell r="C4" t="str">
            <v>Percent of GDP</v>
          </cell>
          <cell r="E4" t="str">
            <v>See notes for:  Gross domestic product, current prices (National currency) Current account balance (U.S. dollars).</v>
          </cell>
          <cell r="F4">
            <v>0.57099999999999995</v>
          </cell>
          <cell r="G4">
            <v>-0.47199999999999998</v>
          </cell>
          <cell r="H4">
            <v>-0.97299999999999998</v>
          </cell>
          <cell r="I4">
            <v>-0.17899999999999999</v>
          </cell>
          <cell r="J4">
            <v>0.14399999999999999</v>
          </cell>
          <cell r="K4">
            <v>1.66</v>
          </cell>
          <cell r="L4">
            <v>-3.6230000000000002</v>
          </cell>
          <cell r="M4">
            <v>0.223</v>
          </cell>
          <cell r="N4">
            <v>-3.6779999999999999</v>
          </cell>
          <cell r="O4">
            <v>-1.9650000000000001</v>
          </cell>
          <cell r="P4">
            <v>2.181</v>
          </cell>
          <cell r="Q4">
            <v>5.1210000000000004</v>
          </cell>
          <cell r="R4">
            <v>2.621</v>
          </cell>
          <cell r="S4">
            <v>1.589</v>
          </cell>
          <cell r="T4">
            <v>-4.3339999999999996</v>
          </cell>
          <cell r="U4">
            <v>-5.3179999999999996</v>
          </cell>
          <cell r="V4">
            <v>2.6579999999999999</v>
          </cell>
          <cell r="W4">
            <v>7.1609999999999996</v>
          </cell>
          <cell r="X4">
            <v>-1.8879999999999999</v>
          </cell>
          <cell r="Y4">
            <v>4.1000000000000002E-2</v>
          </cell>
          <cell r="Z4">
            <v>16.699000000000002</v>
          </cell>
          <cell r="AA4">
            <v>12.896000000000001</v>
          </cell>
          <cell r="AB4">
            <v>7.68</v>
          </cell>
          <cell r="AC4">
            <v>12.978999999999999</v>
          </cell>
          <cell r="AD4">
            <v>13.025</v>
          </cell>
          <cell r="AE4">
            <v>20.521999999999998</v>
          </cell>
          <cell r="AF4">
            <v>24.683</v>
          </cell>
          <cell r="AG4">
            <v>22.783999999999999</v>
          </cell>
          <cell r="AH4">
            <v>20.062999999999999</v>
          </cell>
          <cell r="AI4">
            <v>0.29799999999999999</v>
          </cell>
          <cell r="AJ4">
            <v>7.5449999999999999</v>
          </cell>
          <cell r="AK4">
            <v>10.29</v>
          </cell>
          <cell r="AL4">
            <v>9.984</v>
          </cell>
          <cell r="AM4">
            <v>7.9029999999999996</v>
          </cell>
          <cell r="AN4">
            <v>6.2670000000000003</v>
          </cell>
          <cell r="AO4">
            <v>5.4539999999999997</v>
          </cell>
          <cell r="AP4">
            <v>5.0449999999999999</v>
          </cell>
          <cell r="AQ4">
            <v>4.601</v>
          </cell>
          <cell r="AR4">
            <v>8.1498181818181799</v>
          </cell>
        </row>
        <row r="5">
          <cell r="A5" t="str">
            <v>Angola</v>
          </cell>
          <cell r="B5" t="str">
            <v>Current account balance</v>
          </cell>
          <cell r="C5" t="str">
            <v>Percent of GDP</v>
          </cell>
          <cell r="E5" t="str">
            <v>See notes for:  Gross domestic product, current prices (National currency) Current account balance (U.S. dollars).</v>
          </cell>
          <cell r="F5">
            <v>1.395</v>
          </cell>
          <cell r="G5">
            <v>-3.91</v>
          </cell>
          <cell r="H5">
            <v>-10.561</v>
          </cell>
          <cell r="I5">
            <v>-7.3630000000000004</v>
          </cell>
          <cell r="J5">
            <v>-3.302</v>
          </cell>
          <cell r="K5">
            <v>-1.591</v>
          </cell>
          <cell r="L5">
            <v>-10.077</v>
          </cell>
          <cell r="M5">
            <v>1.131</v>
          </cell>
          <cell r="N5">
            <v>-9.2070000000000007</v>
          </cell>
          <cell r="O5">
            <v>-1.651</v>
          </cell>
          <cell r="P5">
            <v>1.2999999999999999E-2</v>
          </cell>
          <cell r="Q5">
            <v>-1.1990000000000001</v>
          </cell>
          <cell r="R5">
            <v>-8.2059999999999995</v>
          </cell>
          <cell r="S5">
            <v>-9.5289999999999999</v>
          </cell>
          <cell r="T5">
            <v>-6.4790000000000001</v>
          </cell>
          <cell r="U5">
            <v>-12.06</v>
          </cell>
          <cell r="V5">
            <v>-4.827</v>
          </cell>
          <cell r="W5">
            <v>-12.486000000000001</v>
          </cell>
          <cell r="X5">
            <v>-31.274999999999999</v>
          </cell>
          <cell r="Y5">
            <v>-29.841999999999999</v>
          </cell>
          <cell r="Z5">
            <v>9.4339999999999993</v>
          </cell>
          <cell r="AA5">
            <v>-17.327000000000002</v>
          </cell>
          <cell r="AB5">
            <v>-1.431</v>
          </cell>
          <cell r="AC5">
            <v>-5.5919999999999996</v>
          </cell>
          <cell r="AD5">
            <v>3.76</v>
          </cell>
          <cell r="AE5">
            <v>18.728000000000002</v>
          </cell>
          <cell r="AF5">
            <v>29.568000000000001</v>
          </cell>
          <cell r="AG5">
            <v>21.736000000000001</v>
          </cell>
          <cell r="AH5">
            <v>12.746</v>
          </cell>
          <cell r="AI5">
            <v>-8.8870000000000005</v>
          </cell>
          <cell r="AJ5">
            <v>10.378</v>
          </cell>
          <cell r="AK5">
            <v>8.1069999999999993</v>
          </cell>
          <cell r="AL5">
            <v>9.7170000000000005</v>
          </cell>
          <cell r="AM5">
            <v>6.1829999999999998</v>
          </cell>
          <cell r="AN5">
            <v>4.0750000000000002</v>
          </cell>
          <cell r="AO5">
            <v>0.47199999999999998</v>
          </cell>
          <cell r="AP5">
            <v>-2.5489999999999999</v>
          </cell>
          <cell r="AQ5">
            <v>-5.0279999999999996</v>
          </cell>
          <cell r="AR5">
            <v>-1.5759090909090914</v>
          </cell>
        </row>
        <row r="6">
          <cell r="A6" t="str">
            <v>Antigua and Barbuda</v>
          </cell>
          <cell r="B6" t="str">
            <v>Current account balance</v>
          </cell>
          <cell r="C6" t="str">
            <v>Percent of GDP</v>
          </cell>
          <cell r="E6" t="str">
            <v>See notes for:  Gross domestic product, current prices (National currency) Current account balance (U.S. dollars).</v>
          </cell>
          <cell r="F6">
            <v>-14.135999999999999</v>
          </cell>
          <cell r="G6">
            <v>-25.134</v>
          </cell>
          <cell r="H6">
            <v>-24.957000000000001</v>
          </cell>
          <cell r="I6">
            <v>-4.9139999999999997</v>
          </cell>
          <cell r="J6">
            <v>-0.23899999999999999</v>
          </cell>
          <cell r="K6">
            <v>-11.808</v>
          </cell>
          <cell r="L6">
            <v>-45.054000000000002</v>
          </cell>
          <cell r="M6">
            <v>-22.702000000000002</v>
          </cell>
          <cell r="N6">
            <v>-22.003</v>
          </cell>
          <cell r="O6">
            <v>-18.395</v>
          </cell>
          <cell r="P6">
            <v>-6.5490000000000004</v>
          </cell>
          <cell r="Q6">
            <v>-6.23</v>
          </cell>
          <cell r="R6">
            <v>-1.9219999999999999</v>
          </cell>
          <cell r="S6">
            <v>2.7349999999999999</v>
          </cell>
          <cell r="T6">
            <v>-1.0489999999999999</v>
          </cell>
          <cell r="U6">
            <v>-8.6999999999999994E-2</v>
          </cell>
          <cell r="V6">
            <v>-9.093</v>
          </cell>
          <cell r="W6">
            <v>-6.7619999999999996</v>
          </cell>
          <cell r="X6">
            <v>-6.2430000000000003</v>
          </cell>
          <cell r="Y6">
            <v>-7.6719999999999997</v>
          </cell>
          <cell r="Z6">
            <v>-8.4770000000000003</v>
          </cell>
          <cell r="AA6">
            <v>-7.31</v>
          </cell>
          <cell r="AB6">
            <v>-10.218</v>
          </cell>
          <cell r="AC6">
            <v>-11.488</v>
          </cell>
          <cell r="AD6">
            <v>-13.068</v>
          </cell>
          <cell r="AE6">
            <v>-18.79</v>
          </cell>
          <cell r="AF6">
            <v>-27.8</v>
          </cell>
          <cell r="AG6">
            <v>-30.606000000000002</v>
          </cell>
          <cell r="AH6">
            <v>-27.344000000000001</v>
          </cell>
          <cell r="AI6">
            <v>-19.231999999999999</v>
          </cell>
          <cell r="AJ6">
            <v>-12.945</v>
          </cell>
          <cell r="AK6">
            <v>-10.78</v>
          </cell>
          <cell r="AL6">
            <v>-13.686</v>
          </cell>
          <cell r="AM6">
            <v>-15.471</v>
          </cell>
          <cell r="AN6">
            <v>-16.643000000000001</v>
          </cell>
          <cell r="AO6">
            <v>-16.507000000000001</v>
          </cell>
          <cell r="AP6">
            <v>-16.097999999999999</v>
          </cell>
          <cell r="AQ6">
            <v>-15.615</v>
          </cell>
          <cell r="AR6">
            <v>-10.951363636363636</v>
          </cell>
        </row>
        <row r="7">
          <cell r="A7" t="str">
            <v>Argentina</v>
          </cell>
          <cell r="B7" t="str">
            <v>Current account balance</v>
          </cell>
          <cell r="C7" t="str">
            <v>Percent of GDP</v>
          </cell>
          <cell r="E7" t="str">
            <v>See notes for:  Gross domestic product, current prices (National currency) Current account balance (U.S. dollars).</v>
          </cell>
          <cell r="F7">
            <v>-1.2310000000000001</v>
          </cell>
          <cell r="G7">
            <v>-3.371</v>
          </cell>
          <cell r="H7">
            <v>-3.4609999999999999</v>
          </cell>
          <cell r="I7">
            <v>-2.343</v>
          </cell>
          <cell r="J7">
            <v>-2.137</v>
          </cell>
          <cell r="K7">
            <v>-1.08</v>
          </cell>
          <cell r="L7">
            <v>-2.6960000000000002</v>
          </cell>
          <cell r="M7">
            <v>-3.8959999999999999</v>
          </cell>
          <cell r="N7">
            <v>-1.2350000000000001</v>
          </cell>
          <cell r="O7">
            <v>1.34</v>
          </cell>
          <cell r="P7">
            <v>3.3010000000000002</v>
          </cell>
          <cell r="Q7">
            <v>-0.22600000000000001</v>
          </cell>
          <cell r="R7">
            <v>-2.8279999999999998</v>
          </cell>
          <cell r="S7">
            <v>-3.4009999999999998</v>
          </cell>
          <cell r="T7">
            <v>-4.266</v>
          </cell>
          <cell r="U7">
            <v>-1.978</v>
          </cell>
          <cell r="V7">
            <v>-2.4809999999999999</v>
          </cell>
          <cell r="W7">
            <v>-4.1360000000000001</v>
          </cell>
          <cell r="X7">
            <v>-4.8369999999999997</v>
          </cell>
          <cell r="Y7">
            <v>-4.1980000000000004</v>
          </cell>
          <cell r="Z7">
            <v>-3.1480000000000001</v>
          </cell>
          <cell r="AA7">
            <v>-1.4059999999999999</v>
          </cell>
          <cell r="AB7">
            <v>8.5350000000000001</v>
          </cell>
          <cell r="AC7">
            <v>6.2850000000000001</v>
          </cell>
          <cell r="AD7">
            <v>1.7370000000000001</v>
          </cell>
          <cell r="AE7">
            <v>2.5680000000000001</v>
          </cell>
          <cell r="AF7">
            <v>3.234</v>
          </cell>
          <cell r="AG7">
            <v>2.363</v>
          </cell>
          <cell r="AH7">
            <v>1.5580000000000001</v>
          </cell>
          <cell r="AI7">
            <v>2.0590000000000002</v>
          </cell>
          <cell r="AJ7">
            <v>0.59399999999999997</v>
          </cell>
          <cell r="AK7">
            <v>-0.501</v>
          </cell>
          <cell r="AL7">
            <v>-0.70099999999999996</v>
          </cell>
          <cell r="AM7">
            <v>-1.1439999999999999</v>
          </cell>
          <cell r="AN7">
            <v>-1.524</v>
          </cell>
          <cell r="AO7">
            <v>-1.5049999999999999</v>
          </cell>
          <cell r="AP7">
            <v>-1.6859999999999999</v>
          </cell>
          <cell r="AQ7">
            <v>-1.9079999999999999</v>
          </cell>
          <cell r="AR7">
            <v>-5.3272727272727256E-2</v>
          </cell>
        </row>
        <row r="8">
          <cell r="A8" t="str">
            <v>Armenia</v>
          </cell>
          <cell r="B8" t="str">
            <v>Current account balance</v>
          </cell>
          <cell r="C8" t="str">
            <v>Percent of GDP</v>
          </cell>
          <cell r="E8" t="str">
            <v>See notes for:  Gross domestic product, current prices (National currency) Current account balance (U.S. dollars).</v>
          </cell>
          <cell r="F8" t="str">
            <v>n/a</v>
          </cell>
          <cell r="G8" t="str">
            <v>n/a</v>
          </cell>
          <cell r="H8" t="str">
            <v>n/a</v>
          </cell>
          <cell r="I8" t="str">
            <v>n/a</v>
          </cell>
          <cell r="J8" t="str">
            <v>n/a</v>
          </cell>
          <cell r="K8" t="str">
            <v>n/a</v>
          </cell>
          <cell r="L8" t="str">
            <v>n/a</v>
          </cell>
          <cell r="M8" t="str">
            <v>n/a</v>
          </cell>
          <cell r="N8" t="str">
            <v>n/a</v>
          </cell>
          <cell r="O8" t="str">
            <v>n/a</v>
          </cell>
          <cell r="P8" t="str">
            <v>n/a</v>
          </cell>
          <cell r="Q8" t="str">
            <v>n/a</v>
          </cell>
          <cell r="R8">
            <v>-46.28</v>
          </cell>
          <cell r="S8">
            <v>-5.9930000000000003</v>
          </cell>
          <cell r="T8">
            <v>3.8039999999999998</v>
          </cell>
          <cell r="U8">
            <v>-16.972000000000001</v>
          </cell>
          <cell r="V8">
            <v>-18.202000000000002</v>
          </cell>
          <cell r="W8">
            <v>-18.706</v>
          </cell>
          <cell r="X8">
            <v>-22.094000000000001</v>
          </cell>
          <cell r="Y8">
            <v>-16.632999999999999</v>
          </cell>
          <cell r="Z8">
            <v>-14.561999999999999</v>
          </cell>
          <cell r="AA8">
            <v>-9.4640000000000004</v>
          </cell>
          <cell r="AB8">
            <v>-6.2279999999999998</v>
          </cell>
          <cell r="AC8">
            <v>-6.7889999999999997</v>
          </cell>
          <cell r="AD8">
            <v>-0.54900000000000004</v>
          </cell>
          <cell r="AE8">
            <v>-1.05</v>
          </cell>
          <cell r="AF8">
            <v>-1.835</v>
          </cell>
          <cell r="AG8">
            <v>-6.4009999999999998</v>
          </cell>
          <cell r="AH8">
            <v>-11.849</v>
          </cell>
          <cell r="AI8">
            <v>-15.805</v>
          </cell>
          <cell r="AJ8">
            <v>-14.653</v>
          </cell>
          <cell r="AK8">
            <v>-12.321</v>
          </cell>
          <cell r="AL8">
            <v>-11.042999999999999</v>
          </cell>
          <cell r="AM8">
            <v>-9.5069999999999997</v>
          </cell>
          <cell r="AN8">
            <v>-8.3889999999999993</v>
          </cell>
          <cell r="AO8">
            <v>-7.5119999999999996</v>
          </cell>
          <cell r="AP8">
            <v>-7.0990000000000002</v>
          </cell>
          <cell r="AQ8">
            <v>-6.9279999999999999</v>
          </cell>
          <cell r="AR8">
            <v>-12.129100000000003</v>
          </cell>
        </row>
        <row r="9">
          <cell r="A9" t="str">
            <v>Australia</v>
          </cell>
          <cell r="B9" t="str">
            <v>Current account balance</v>
          </cell>
          <cell r="C9" t="str">
            <v>Percent of GDP</v>
          </cell>
          <cell r="E9" t="str">
            <v>See notes for:  Gross domestic product, current prices (National currency) Current account balance (U.S. dollars).</v>
          </cell>
          <cell r="F9">
            <v>-2.774</v>
          </cell>
          <cell r="G9">
            <v>-4.4420000000000002</v>
          </cell>
          <cell r="H9">
            <v>-4.4889999999999999</v>
          </cell>
          <cell r="I9">
            <v>-3.504</v>
          </cell>
          <cell r="J9">
            <v>-4.5019999999999998</v>
          </cell>
          <cell r="K9">
            <v>-5.2290000000000001</v>
          </cell>
          <cell r="L9">
            <v>-5.4329999999999998</v>
          </cell>
          <cell r="M9">
            <v>-3.7090000000000001</v>
          </cell>
          <cell r="N9">
            <v>-3.7919999999999998</v>
          </cell>
          <cell r="O9">
            <v>-5.9880000000000004</v>
          </cell>
          <cell r="P9">
            <v>-4.8150000000000004</v>
          </cell>
          <cell r="Q9">
            <v>-3.254</v>
          </cell>
          <cell r="R9">
            <v>-3.2370000000000001</v>
          </cell>
          <cell r="S9">
            <v>-2.9740000000000002</v>
          </cell>
          <cell r="T9">
            <v>-4.4409999999999998</v>
          </cell>
          <cell r="U9">
            <v>-4.9009999999999998</v>
          </cell>
          <cell r="V9">
            <v>-3.3639999999999999</v>
          </cell>
          <cell r="W9">
            <v>-2.8140000000000001</v>
          </cell>
          <cell r="X9">
            <v>-4.6420000000000003</v>
          </cell>
          <cell r="Y9">
            <v>-5.226</v>
          </cell>
          <cell r="Z9">
            <v>-3.84</v>
          </cell>
          <cell r="AA9">
            <v>-2.0110000000000001</v>
          </cell>
          <cell r="AB9">
            <v>-3.65</v>
          </cell>
          <cell r="AC9">
            <v>-5.2869999999999999</v>
          </cell>
          <cell r="AD9">
            <v>-6.069</v>
          </cell>
          <cell r="AE9">
            <v>-5.73</v>
          </cell>
          <cell r="AF9">
            <v>-5.327</v>
          </cell>
          <cell r="AG9">
            <v>-6.19</v>
          </cell>
          <cell r="AH9">
            <v>-4.3220000000000001</v>
          </cell>
          <cell r="AI9">
            <v>-4.2370000000000001</v>
          </cell>
          <cell r="AJ9">
            <v>-2.8439999999999999</v>
          </cell>
          <cell r="AK9">
            <v>-2.2170000000000001</v>
          </cell>
          <cell r="AL9">
            <v>-4.6139999999999999</v>
          </cell>
          <cell r="AM9">
            <v>-5.08</v>
          </cell>
          <cell r="AN9">
            <v>-5.7789999999999999</v>
          </cell>
          <cell r="AO9">
            <v>-5.9029999999999996</v>
          </cell>
          <cell r="AP9">
            <v>-6.1280000000000001</v>
          </cell>
          <cell r="AQ9">
            <v>-6.1210000000000004</v>
          </cell>
          <cell r="AR9">
            <v>-4.1541818181818178</v>
          </cell>
        </row>
        <row r="10">
          <cell r="A10" t="str">
            <v>Austria</v>
          </cell>
          <cell r="B10" t="str">
            <v>Current account balance</v>
          </cell>
          <cell r="C10" t="str">
            <v>Percent of GDP</v>
          </cell>
          <cell r="E10" t="str">
            <v>See notes for:  Gross domestic product, current prices (National currency) Current account balance (U.S. dollars).</v>
          </cell>
          <cell r="F10">
            <v>-5.149</v>
          </cell>
          <cell r="G10">
            <v>-3.8050000000000002</v>
          </cell>
          <cell r="H10">
            <v>0.82299999999999995</v>
          </cell>
          <cell r="I10">
            <v>0.16800000000000001</v>
          </cell>
          <cell r="J10">
            <v>-0.35599999999999998</v>
          </cell>
          <cell r="K10">
            <v>-0.221</v>
          </cell>
          <cell r="L10">
            <v>-3.2000000000000001E-2</v>
          </cell>
          <cell r="M10" t="str">
            <v>--</v>
          </cell>
          <cell r="N10">
            <v>-0.183</v>
          </cell>
          <cell r="O10">
            <v>0.188</v>
          </cell>
          <cell r="P10">
            <v>0.70599999999999996</v>
          </cell>
          <cell r="Q10">
            <v>3.5000000000000003E-2</v>
          </cell>
          <cell r="R10">
            <v>-0.35299999999999998</v>
          </cell>
          <cell r="S10">
            <v>-0.76100000000000001</v>
          </cell>
          <cell r="T10">
            <v>-1.627</v>
          </cell>
          <cell r="U10">
            <v>-2.895</v>
          </cell>
          <cell r="V10">
            <v>-2.879</v>
          </cell>
          <cell r="W10">
            <v>-2.4670000000000001</v>
          </cell>
          <cell r="X10">
            <v>-1.639</v>
          </cell>
          <cell r="Y10">
            <v>-1.667</v>
          </cell>
          <cell r="Z10">
            <v>-0.73299999999999998</v>
          </cell>
          <cell r="AA10">
            <v>-0.81699999999999995</v>
          </cell>
          <cell r="AB10">
            <v>2.6619999999999999</v>
          </cell>
          <cell r="AC10">
            <v>1.681</v>
          </cell>
          <cell r="AD10">
            <v>2.1960000000000002</v>
          </cell>
          <cell r="AE10">
            <v>2.165</v>
          </cell>
          <cell r="AF10">
            <v>2.8010000000000002</v>
          </cell>
          <cell r="AG10">
            <v>3.51</v>
          </cell>
          <cell r="AH10">
            <v>4.8650000000000002</v>
          </cell>
          <cell r="AI10">
            <v>2.7250000000000001</v>
          </cell>
          <cell r="AJ10">
            <v>2.9540000000000002</v>
          </cell>
          <cell r="AK10">
            <v>1.1879999999999999</v>
          </cell>
          <cell r="AL10">
            <v>1.3740000000000001</v>
          </cell>
          <cell r="AM10">
            <v>1.3680000000000001</v>
          </cell>
          <cell r="AN10">
            <v>1.516</v>
          </cell>
          <cell r="AO10">
            <v>1.617</v>
          </cell>
          <cell r="AP10">
            <v>1.623</v>
          </cell>
          <cell r="AQ10">
            <v>1.617</v>
          </cell>
          <cell r="AR10">
            <v>0.52954545454545476</v>
          </cell>
        </row>
        <row r="11">
          <cell r="A11" t="str">
            <v>Azerbaijan</v>
          </cell>
          <cell r="B11" t="str">
            <v>Current account balance</v>
          </cell>
          <cell r="C11" t="str">
            <v>Percent of GDP</v>
          </cell>
          <cell r="E11" t="str">
            <v>See notes for:  Gross domestic product, current prices (National currency) Current account balance (U.S. dollars).</v>
          </cell>
          <cell r="F11" t="str">
            <v>n/a</v>
          </cell>
          <cell r="G11" t="str">
            <v>n/a</v>
          </cell>
          <cell r="H11" t="str">
            <v>n/a</v>
          </cell>
          <cell r="I11" t="str">
            <v>n/a</v>
          </cell>
          <cell r="J11" t="str">
            <v>n/a</v>
          </cell>
          <cell r="K11" t="str">
            <v>n/a</v>
          </cell>
          <cell r="L11" t="str">
            <v>n/a</v>
          </cell>
          <cell r="M11" t="str">
            <v>n/a</v>
          </cell>
          <cell r="N11" t="str">
            <v>n/a</v>
          </cell>
          <cell r="O11" t="str">
            <v>n/a</v>
          </cell>
          <cell r="P11" t="str">
            <v>n/a</v>
          </cell>
          <cell r="Q11" t="str">
            <v>n/a</v>
          </cell>
          <cell r="R11">
            <v>-16.597999999999999</v>
          </cell>
          <cell r="S11">
            <v>-12.199</v>
          </cell>
          <cell r="T11">
            <v>-5.4610000000000003</v>
          </cell>
          <cell r="U11">
            <v>-13.164999999999999</v>
          </cell>
          <cell r="V11">
            <v>-25.893999999999998</v>
          </cell>
          <cell r="W11">
            <v>-23.11</v>
          </cell>
          <cell r="X11">
            <v>-31.882999999999999</v>
          </cell>
          <cell r="Y11">
            <v>-13.09</v>
          </cell>
          <cell r="Z11">
            <v>-3.5390000000000001</v>
          </cell>
          <cell r="AA11">
            <v>-0.90700000000000003</v>
          </cell>
          <cell r="AB11">
            <v>-12.321</v>
          </cell>
          <cell r="AC11">
            <v>-27.774999999999999</v>
          </cell>
          <cell r="AD11">
            <v>-29.824000000000002</v>
          </cell>
          <cell r="AE11">
            <v>1.2629999999999999</v>
          </cell>
          <cell r="AF11">
            <v>17.632000000000001</v>
          </cell>
          <cell r="AG11">
            <v>27.256</v>
          </cell>
          <cell r="AH11">
            <v>35.476999999999997</v>
          </cell>
          <cell r="AI11">
            <v>23.628</v>
          </cell>
          <cell r="AJ11">
            <v>29.091000000000001</v>
          </cell>
          <cell r="AK11">
            <v>26.311</v>
          </cell>
          <cell r="AL11">
            <v>21.789000000000001</v>
          </cell>
          <cell r="AM11">
            <v>16.422999999999998</v>
          </cell>
          <cell r="AN11">
            <v>10.88</v>
          </cell>
          <cell r="AO11">
            <v>7.2510000000000003</v>
          </cell>
          <cell r="AP11">
            <v>5.0430000000000001</v>
          </cell>
          <cell r="AQ11">
            <v>5.0419999999999998</v>
          </cell>
          <cell r="AR11">
            <v>-2.7554000000000007</v>
          </cell>
        </row>
        <row r="12">
          <cell r="A12" t="str">
            <v>The Bahamas</v>
          </cell>
          <cell r="B12" t="str">
            <v>Current account balance</v>
          </cell>
          <cell r="C12" t="str">
            <v>Percent of GDP</v>
          </cell>
          <cell r="E12" t="str">
            <v>See notes for:  Gross domestic product, current prices (National currency) Current account balance (U.S. dollars).</v>
          </cell>
          <cell r="F12">
            <v>-0.80300000000000005</v>
          </cell>
          <cell r="G12">
            <v>-4.1859999999999999</v>
          </cell>
          <cell r="H12">
            <v>-2.952</v>
          </cell>
          <cell r="I12">
            <v>-1.583</v>
          </cell>
          <cell r="J12">
            <v>-1.825</v>
          </cell>
          <cell r="K12">
            <v>-1.389</v>
          </cell>
          <cell r="L12">
            <v>-1.048</v>
          </cell>
          <cell r="M12">
            <v>-1.611</v>
          </cell>
          <cell r="N12">
            <v>-1.88</v>
          </cell>
          <cell r="O12">
            <v>-2.3969999999999998</v>
          </cell>
          <cell r="P12">
            <v>-1.177</v>
          </cell>
          <cell r="Q12">
            <v>-1.728</v>
          </cell>
          <cell r="R12">
            <v>2.21</v>
          </cell>
          <cell r="S12">
            <v>3.097</v>
          </cell>
          <cell r="T12">
            <v>-0.80800000000000005</v>
          </cell>
          <cell r="U12">
            <v>-3.6349999999999998</v>
          </cell>
          <cell r="V12">
            <v>-6.3109999999999999</v>
          </cell>
          <cell r="W12">
            <v>-13.404</v>
          </cell>
          <cell r="X12">
            <v>-18.597000000000001</v>
          </cell>
          <cell r="Y12">
            <v>-4.0140000000000002</v>
          </cell>
          <cell r="Z12">
            <v>-9.9870000000000001</v>
          </cell>
          <cell r="AA12">
            <v>-9.1069999999999993</v>
          </cell>
          <cell r="AB12">
            <v>-6.077</v>
          </cell>
          <cell r="AC12">
            <v>-4.609</v>
          </cell>
          <cell r="AD12">
            <v>-2.4039999999999999</v>
          </cell>
          <cell r="AE12">
            <v>-8.4329999999999998</v>
          </cell>
          <cell r="AF12">
            <v>-17.695</v>
          </cell>
          <cell r="AG12">
            <v>-16.378</v>
          </cell>
          <cell r="AH12">
            <v>-14.913</v>
          </cell>
          <cell r="AI12">
            <v>-11.446999999999999</v>
          </cell>
          <cell r="AJ12">
            <v>-11.689</v>
          </cell>
          <cell r="AK12">
            <v>-16.977</v>
          </cell>
          <cell r="AL12">
            <v>-18.390999999999998</v>
          </cell>
          <cell r="AM12">
            <v>-19.350999999999999</v>
          </cell>
          <cell r="AN12">
            <v>-17.512</v>
          </cell>
          <cell r="AO12">
            <v>-14.662000000000001</v>
          </cell>
          <cell r="AP12">
            <v>-12.734</v>
          </cell>
          <cell r="AQ12">
            <v>-12.225</v>
          </cell>
          <cell r="AR12">
            <v>-7.9128636363636362</v>
          </cell>
        </row>
        <row r="13">
          <cell r="A13" t="str">
            <v>Bahrain</v>
          </cell>
          <cell r="B13" t="str">
            <v>Current account balance</v>
          </cell>
          <cell r="C13" t="str">
            <v>Percent of GDP</v>
          </cell>
          <cell r="E13" t="str">
            <v>See notes for:  Gross domestic product, current prices (National currency) Current account balance (U.S. dollars).</v>
          </cell>
          <cell r="F13">
            <v>16.777999999999999</v>
          </cell>
          <cell r="G13">
            <v>24.893000000000001</v>
          </cell>
          <cell r="H13">
            <v>21.532</v>
          </cell>
          <cell r="I13">
            <v>10.067</v>
          </cell>
          <cell r="J13">
            <v>2.423</v>
          </cell>
          <cell r="K13">
            <v>-2.2389999999999999</v>
          </cell>
          <cell r="L13">
            <v>-2.411</v>
          </cell>
          <cell r="M13">
            <v>-6.4859999999999998</v>
          </cell>
          <cell r="N13">
            <v>5.0010000000000003</v>
          </cell>
          <cell r="O13">
            <v>-4.6749999999999998</v>
          </cell>
          <cell r="P13">
            <v>1.542</v>
          </cell>
          <cell r="Q13">
            <v>-13.048999999999999</v>
          </cell>
          <cell r="R13">
            <v>-17.398</v>
          </cell>
          <cell r="S13">
            <v>-6.4989999999999997</v>
          </cell>
          <cell r="T13">
            <v>-4.58</v>
          </cell>
          <cell r="U13">
            <v>4.0599999999999996</v>
          </cell>
          <cell r="V13">
            <v>4.2679999999999998</v>
          </cell>
          <cell r="W13">
            <v>-0.48899999999999999</v>
          </cell>
          <cell r="X13">
            <v>-12.589</v>
          </cell>
          <cell r="Y13">
            <v>-0.33800000000000002</v>
          </cell>
          <cell r="Z13">
            <v>10.619</v>
          </cell>
          <cell r="AA13">
            <v>2.8359999999999999</v>
          </cell>
          <cell r="AB13">
            <v>-0.65500000000000003</v>
          </cell>
          <cell r="AC13">
            <v>2.016</v>
          </cell>
          <cell r="AD13">
            <v>4.2229999999999999</v>
          </cell>
          <cell r="AE13">
            <v>10.968</v>
          </cell>
          <cell r="AF13">
            <v>13.808</v>
          </cell>
          <cell r="AG13">
            <v>15.74</v>
          </cell>
          <cell r="AH13">
            <v>10.189</v>
          </cell>
          <cell r="AI13">
            <v>2.903</v>
          </cell>
          <cell r="AJ13">
            <v>3.4340000000000002</v>
          </cell>
          <cell r="AK13">
            <v>4.1769999999999996</v>
          </cell>
          <cell r="AL13">
            <v>7.1420000000000003</v>
          </cell>
          <cell r="AM13">
            <v>9.5410000000000004</v>
          </cell>
          <cell r="AN13">
            <v>9.0150000000000006</v>
          </cell>
          <cell r="AO13">
            <v>8.8859999999999992</v>
          </cell>
          <cell r="AP13">
            <v>8.1059999999999999</v>
          </cell>
          <cell r="AQ13">
            <v>6.7169999999999996</v>
          </cell>
          <cell r="AR13">
            <v>1.5993636363636361</v>
          </cell>
        </row>
        <row r="14">
          <cell r="A14" t="str">
            <v>Bangladesh</v>
          </cell>
          <cell r="B14" t="str">
            <v>Current account balance</v>
          </cell>
          <cell r="C14" t="str">
            <v>Percent of GDP</v>
          </cell>
          <cell r="E14" t="str">
            <v>See notes for:  Gross domestic product, current prices (National currency) Current account balance (U.S. dollars).</v>
          </cell>
          <cell r="F14">
            <v>-1.2749999999999999</v>
          </cell>
          <cell r="G14">
            <v>-3.6190000000000002</v>
          </cell>
          <cell r="H14">
            <v>-3.8</v>
          </cell>
          <cell r="I14">
            <v>-2.2000000000000002</v>
          </cell>
          <cell r="J14">
            <v>-3</v>
          </cell>
          <cell r="K14">
            <v>-3.5</v>
          </cell>
          <cell r="L14">
            <v>-2.6</v>
          </cell>
          <cell r="M14">
            <v>-2</v>
          </cell>
          <cell r="N14">
            <v>-4.4000000000000004</v>
          </cell>
          <cell r="O14">
            <v>-4.3</v>
          </cell>
          <cell r="P14">
            <v>-3.1</v>
          </cell>
          <cell r="Q14">
            <v>-1.1000000000000001</v>
          </cell>
          <cell r="R14">
            <v>-0.4</v>
          </cell>
          <cell r="S14">
            <v>-0.4</v>
          </cell>
          <cell r="T14">
            <v>-0.9</v>
          </cell>
          <cell r="U14">
            <v>-2.2999999999999998</v>
          </cell>
          <cell r="V14">
            <v>-2.4</v>
          </cell>
          <cell r="W14">
            <v>-1.534</v>
          </cell>
          <cell r="X14">
            <v>-1.05</v>
          </cell>
          <cell r="Y14">
            <v>-0.875</v>
          </cell>
          <cell r="Z14">
            <v>-1.44</v>
          </cell>
          <cell r="AA14">
            <v>-0.91200000000000003</v>
          </cell>
          <cell r="AB14">
            <v>0.33600000000000002</v>
          </cell>
          <cell r="AC14">
            <v>0.32300000000000001</v>
          </cell>
          <cell r="AD14">
            <v>-0.32200000000000001</v>
          </cell>
          <cell r="AE14">
            <v>1.2E-2</v>
          </cell>
          <cell r="AF14">
            <v>1.1719999999999999</v>
          </cell>
          <cell r="AG14">
            <v>0.83399999999999996</v>
          </cell>
          <cell r="AH14">
            <v>1.389</v>
          </cell>
          <cell r="AI14">
            <v>2.8029999999999999</v>
          </cell>
          <cell r="AJ14">
            <v>1.6639999999999999</v>
          </cell>
          <cell r="AK14">
            <v>-0.42699999999999999</v>
          </cell>
          <cell r="AL14">
            <v>-1.0269999999999999</v>
          </cell>
          <cell r="AM14">
            <v>-0.63400000000000001</v>
          </cell>
          <cell r="AN14">
            <v>-0.19800000000000001</v>
          </cell>
          <cell r="AO14">
            <v>0.104</v>
          </cell>
          <cell r="AP14">
            <v>0.23300000000000001</v>
          </cell>
          <cell r="AQ14">
            <v>1.0999999999999999E-2</v>
          </cell>
          <cell r="AR14">
            <v>-0.39213636363636367</v>
          </cell>
        </row>
        <row r="15">
          <cell r="A15" t="str">
            <v>Barbados</v>
          </cell>
          <cell r="B15" t="str">
            <v>Current account balance</v>
          </cell>
          <cell r="C15" t="str">
            <v>Percent of GDP</v>
          </cell>
          <cell r="E15" t="str">
            <v>See notes for:  Gross domestic product, current prices (National currency) Current account balance (U.S. dollars).</v>
          </cell>
          <cell r="F15">
            <v>-2.8010000000000002</v>
          </cell>
          <cell r="G15">
            <v>-11.797000000000001</v>
          </cell>
          <cell r="H15">
            <v>-3.7250000000000001</v>
          </cell>
          <cell r="I15">
            <v>-4.3520000000000003</v>
          </cell>
          <cell r="J15">
            <v>0.86699999999999999</v>
          </cell>
          <cell r="K15">
            <v>0.34699999999999998</v>
          </cell>
          <cell r="L15">
            <v>-1.077</v>
          </cell>
          <cell r="M15">
            <v>-3.278</v>
          </cell>
          <cell r="N15">
            <v>0.13500000000000001</v>
          </cell>
          <cell r="O15">
            <v>-0.13800000000000001</v>
          </cell>
          <cell r="P15">
            <v>-1.9450000000000001</v>
          </cell>
          <cell r="Q15">
            <v>-1.218</v>
          </cell>
          <cell r="R15">
            <v>7.7839999999999998</v>
          </cell>
          <cell r="S15">
            <v>3.4889999999999999</v>
          </cell>
          <cell r="T15">
            <v>6.7560000000000002</v>
          </cell>
          <cell r="U15">
            <v>2.6539999999999999</v>
          </cell>
          <cell r="V15">
            <v>3.8290000000000002</v>
          </cell>
          <cell r="W15">
            <v>-1.5049999999999999</v>
          </cell>
          <cell r="X15">
            <v>-3.13</v>
          </cell>
          <cell r="Y15">
            <v>-4.8040000000000003</v>
          </cell>
          <cell r="Z15">
            <v>-3.9049999999999998</v>
          </cell>
          <cell r="AA15">
            <v>-3.96</v>
          </cell>
          <cell r="AB15">
            <v>-5.5350000000000001</v>
          </cell>
          <cell r="AC15">
            <v>-3.9660000000000002</v>
          </cell>
          <cell r="AD15">
            <v>-8.3170000000000002</v>
          </cell>
          <cell r="AE15">
            <v>-7.9610000000000003</v>
          </cell>
          <cell r="AF15">
            <v>-4.8470000000000004</v>
          </cell>
          <cell r="AG15">
            <v>-2.7010000000000001</v>
          </cell>
          <cell r="AH15">
            <v>-9.5890000000000004</v>
          </cell>
          <cell r="AI15">
            <v>-5.6120000000000001</v>
          </cell>
          <cell r="AJ15">
            <v>-8.2040000000000006</v>
          </cell>
          <cell r="AK15">
            <v>-8.3789999999999996</v>
          </cell>
          <cell r="AL15">
            <v>-8.34</v>
          </cell>
          <cell r="AM15">
            <v>-7.0830000000000002</v>
          </cell>
          <cell r="AN15">
            <v>-6.2640000000000002</v>
          </cell>
          <cell r="AO15">
            <v>-5.2969999999999997</v>
          </cell>
          <cell r="AP15">
            <v>-4.5979999999999999</v>
          </cell>
          <cell r="AQ15">
            <v>-3.5550000000000002</v>
          </cell>
          <cell r="AR15">
            <v>-2.775727272727273</v>
          </cell>
        </row>
        <row r="16">
          <cell r="A16" t="str">
            <v>Belarus</v>
          </cell>
          <cell r="B16" t="str">
            <v>Current account balance</v>
          </cell>
          <cell r="C16" t="str">
            <v>Percent of GDP</v>
          </cell>
          <cell r="E16" t="str">
            <v>See notes for:  Gross domestic product, current prices (National currency) Current account balance (U.S. dollars).</v>
          </cell>
          <cell r="F16" t="str">
            <v>n/a</v>
          </cell>
          <cell r="G16" t="str">
            <v>n/a</v>
          </cell>
          <cell r="H16" t="str">
            <v>n/a</v>
          </cell>
          <cell r="I16" t="str">
            <v>n/a</v>
          </cell>
          <cell r="J16" t="str">
            <v>n/a</v>
          </cell>
          <cell r="K16" t="str">
            <v>n/a</v>
          </cell>
          <cell r="L16" t="str">
            <v>n/a</v>
          </cell>
          <cell r="M16" t="str">
            <v>n/a</v>
          </cell>
          <cell r="N16" t="str">
            <v>n/a</v>
          </cell>
          <cell r="O16" t="str">
            <v>n/a</v>
          </cell>
          <cell r="P16" t="str">
            <v>n/a</v>
          </cell>
          <cell r="Q16" t="str">
            <v>n/a</v>
          </cell>
          <cell r="R16">
            <v>5.39</v>
          </cell>
          <cell r="S16">
            <v>-11.88</v>
          </cell>
          <cell r="T16">
            <v>-9.1440000000000001</v>
          </cell>
          <cell r="U16">
            <v>-13.544</v>
          </cell>
          <cell r="V16">
            <v>-3.5579999999999998</v>
          </cell>
          <cell r="W16">
            <v>-6.0949999999999998</v>
          </cell>
          <cell r="X16">
            <v>-6.6779999999999999</v>
          </cell>
          <cell r="Y16">
            <v>-1.5960000000000001</v>
          </cell>
          <cell r="Z16">
            <v>-3.2480000000000002</v>
          </cell>
          <cell r="AA16">
            <v>-3.2440000000000002</v>
          </cell>
          <cell r="AB16">
            <v>-2.2869999999999999</v>
          </cell>
          <cell r="AC16">
            <v>-2.391</v>
          </cell>
          <cell r="AD16">
            <v>-5.2530000000000001</v>
          </cell>
          <cell r="AE16">
            <v>1.4419999999999999</v>
          </cell>
          <cell r="AF16">
            <v>-3.919</v>
          </cell>
          <cell r="AG16">
            <v>-6.7140000000000004</v>
          </cell>
          <cell r="AH16">
            <v>-8.2110000000000003</v>
          </cell>
          <cell r="AI16">
            <v>-12.554</v>
          </cell>
          <cell r="AJ16">
            <v>-14.99</v>
          </cell>
          <cell r="AK16">
            <v>-10.407999999999999</v>
          </cell>
          <cell r="AL16">
            <v>-6.1630000000000003</v>
          </cell>
          <cell r="AM16">
            <v>-6.5419999999999998</v>
          </cell>
          <cell r="AN16">
            <v>-6.3550000000000004</v>
          </cell>
          <cell r="AO16">
            <v>-6.1109999999999998</v>
          </cell>
          <cell r="AP16">
            <v>-5.9950000000000001</v>
          </cell>
          <cell r="AQ16">
            <v>-5.9269999999999996</v>
          </cell>
          <cell r="AR16">
            <v>-5.9440999999999997</v>
          </cell>
        </row>
        <row r="17">
          <cell r="A17" t="str">
            <v>Belgium</v>
          </cell>
          <cell r="B17" t="str">
            <v>Current account balance</v>
          </cell>
          <cell r="C17" t="str">
            <v>Percent of GDP</v>
          </cell>
          <cell r="E17" t="str">
            <v>See notes for:  Gross domestic product, current prices (National currency) Current account balance (U.S. dollars).</v>
          </cell>
          <cell r="F17">
            <v>-3.952</v>
          </cell>
          <cell r="G17">
            <v>-4.0289999999999999</v>
          </cell>
          <cell r="H17">
            <v>-2.8519999999999999</v>
          </cell>
          <cell r="I17">
            <v>-0.57499999999999996</v>
          </cell>
          <cell r="J17">
            <v>-6.7000000000000004E-2</v>
          </cell>
          <cell r="K17">
            <v>0.78700000000000003</v>
          </cell>
          <cell r="L17">
            <v>2.5819999999999999</v>
          </cell>
          <cell r="M17">
            <v>1.895</v>
          </cell>
          <cell r="N17">
            <v>2.2429999999999999</v>
          </cell>
          <cell r="O17">
            <v>2.218</v>
          </cell>
          <cell r="P17">
            <v>1.7889999999999999</v>
          </cell>
          <cell r="Q17">
            <v>2.2839999999999998</v>
          </cell>
          <cell r="R17">
            <v>2.875</v>
          </cell>
          <cell r="S17">
            <v>5.0620000000000003</v>
          </cell>
          <cell r="T17">
            <v>5.1929999999999996</v>
          </cell>
          <cell r="U17">
            <v>5.4039999999999999</v>
          </cell>
          <cell r="V17">
            <v>5.0149999999999997</v>
          </cell>
          <cell r="W17">
            <v>5.5350000000000001</v>
          </cell>
          <cell r="X17">
            <v>5.1790000000000003</v>
          </cell>
          <cell r="Y17">
            <v>7.8760000000000003</v>
          </cell>
          <cell r="Z17">
            <v>4.0250000000000004</v>
          </cell>
          <cell r="AA17">
            <v>3.3929999999999998</v>
          </cell>
          <cell r="AB17">
            <v>4.4740000000000002</v>
          </cell>
          <cell r="AC17">
            <v>3.419</v>
          </cell>
          <cell r="AD17">
            <v>3.181</v>
          </cell>
          <cell r="AE17">
            <v>1.9750000000000001</v>
          </cell>
          <cell r="AF17">
            <v>1.861</v>
          </cell>
          <cell r="AG17">
            <v>1.617</v>
          </cell>
          <cell r="AH17">
            <v>-1.643</v>
          </cell>
          <cell r="AI17">
            <v>-1.67</v>
          </cell>
          <cell r="AJ17">
            <v>1.46</v>
          </cell>
          <cell r="AK17">
            <v>-0.123</v>
          </cell>
          <cell r="AL17">
            <v>-0.27600000000000002</v>
          </cell>
          <cell r="AM17">
            <v>0.38800000000000001</v>
          </cell>
          <cell r="AN17">
            <v>0.88300000000000001</v>
          </cell>
          <cell r="AO17">
            <v>1.177</v>
          </cell>
          <cell r="AP17">
            <v>1.327</v>
          </cell>
          <cell r="AQ17">
            <v>1.4410000000000001</v>
          </cell>
          <cell r="AR17">
            <v>3.0991363636363629</v>
          </cell>
        </row>
        <row r="18">
          <cell r="A18" t="str">
            <v>Belize</v>
          </cell>
          <cell r="B18" t="str">
            <v>Current account balance</v>
          </cell>
          <cell r="C18" t="str">
            <v>Percent of GDP</v>
          </cell>
          <cell r="E18" t="str">
            <v>See notes for:  Gross domestic product, current prices (National currency) Current account balance (U.S. dollars).</v>
          </cell>
          <cell r="F18">
            <v>-2.1480000000000001</v>
          </cell>
          <cell r="G18">
            <v>-2.62</v>
          </cell>
          <cell r="H18">
            <v>-9.7070000000000007</v>
          </cell>
          <cell r="I18">
            <v>-6.5609999999999999</v>
          </cell>
          <cell r="J18">
            <v>-1.849</v>
          </cell>
          <cell r="K18">
            <v>1.2430000000000001</v>
          </cell>
          <cell r="L18">
            <v>2.984</v>
          </cell>
          <cell r="M18">
            <v>6.8659999999999997</v>
          </cell>
          <cell r="N18">
            <v>-1.397</v>
          </cell>
          <cell r="O18">
            <v>-5.0119999999999996</v>
          </cell>
          <cell r="P18">
            <v>-1.5780000000000001</v>
          </cell>
          <cell r="Q18">
            <v>-6.702</v>
          </cell>
          <cell r="R18">
            <v>-5.5590000000000002</v>
          </cell>
          <cell r="S18">
            <v>-8.3450000000000006</v>
          </cell>
          <cell r="T18">
            <v>-3.8730000000000002</v>
          </cell>
          <cell r="U18">
            <v>-1.5880000000000001</v>
          </cell>
          <cell r="V18">
            <v>-1.06</v>
          </cell>
          <cell r="W18">
            <v>-3.4689999999999999</v>
          </cell>
          <cell r="X18">
            <v>-6.0149999999999997</v>
          </cell>
          <cell r="Y18">
            <v>-9.94</v>
          </cell>
          <cell r="Z18">
            <v>-19.417999999999999</v>
          </cell>
          <cell r="AA18">
            <v>-21.835000000000001</v>
          </cell>
          <cell r="AB18">
            <v>-17.725000000000001</v>
          </cell>
          <cell r="AC18">
            <v>-18.649000000000001</v>
          </cell>
          <cell r="AD18">
            <v>-14.667</v>
          </cell>
          <cell r="AE18">
            <v>-13.564</v>
          </cell>
          <cell r="AF18">
            <v>-2.0920000000000001</v>
          </cell>
          <cell r="AG18">
            <v>-4.0640000000000001</v>
          </cell>
          <cell r="AH18">
            <v>-10.624000000000001</v>
          </cell>
          <cell r="AI18">
            <v>-5.91</v>
          </cell>
          <cell r="AJ18">
            <v>-3.0760000000000001</v>
          </cell>
          <cell r="AK18">
            <v>-1.62</v>
          </cell>
          <cell r="AL18">
            <v>-3.0470000000000002</v>
          </cell>
          <cell r="AM18">
            <v>-3.9420000000000002</v>
          </cell>
          <cell r="AN18">
            <v>-4.4279999999999999</v>
          </cell>
          <cell r="AO18">
            <v>-4.726</v>
          </cell>
          <cell r="AP18">
            <v>-5.298</v>
          </cell>
          <cell r="AQ18">
            <v>-6.6109999999999998</v>
          </cell>
          <cell r="AR18">
            <v>-8.2442272727272723</v>
          </cell>
        </row>
        <row r="19">
          <cell r="A19" t="str">
            <v>Benin</v>
          </cell>
          <cell r="B19" t="str">
            <v>Current account balance</v>
          </cell>
          <cell r="C19" t="str">
            <v>Percent of GDP</v>
          </cell>
          <cell r="E19" t="str">
            <v>See notes for:  Gross domestic product, current prices (National currency) Current account balance (U.S. dollars).</v>
          </cell>
          <cell r="F19">
            <v>-6.3849999999999998</v>
          </cell>
          <cell r="G19">
            <v>-23.128</v>
          </cell>
          <cell r="H19">
            <v>-28.532</v>
          </cell>
          <cell r="I19">
            <v>-15.929</v>
          </cell>
          <cell r="J19">
            <v>-5.0030000000000001</v>
          </cell>
          <cell r="K19">
            <v>-4.1639999999999997</v>
          </cell>
          <cell r="L19">
            <v>-6.36</v>
          </cell>
          <cell r="M19">
            <v>-5.7919999999999998</v>
          </cell>
          <cell r="N19">
            <v>-7.4059999999999997</v>
          </cell>
          <cell r="O19">
            <v>-1.641</v>
          </cell>
          <cell r="P19">
            <v>-2.0339999999999998</v>
          </cell>
          <cell r="Q19">
            <v>-2.6379999999999999</v>
          </cell>
          <cell r="R19">
            <v>-4.335</v>
          </cell>
          <cell r="S19">
            <v>-4.1859999999999999</v>
          </cell>
          <cell r="T19">
            <v>-2.4769999999999999</v>
          </cell>
          <cell r="U19">
            <v>-6.0860000000000003</v>
          </cell>
          <cell r="V19">
            <v>-3.92</v>
          </cell>
          <cell r="W19">
            <v>-7.0119999999999996</v>
          </cell>
          <cell r="X19">
            <v>-5.4269999999999996</v>
          </cell>
          <cell r="Y19">
            <v>-7.2519999999999998</v>
          </cell>
          <cell r="Z19">
            <v>-4.4050000000000002</v>
          </cell>
          <cell r="AA19">
            <v>-4.3789999999999996</v>
          </cell>
          <cell r="AB19">
            <v>-7.93</v>
          </cell>
          <cell r="AC19">
            <v>-9.3640000000000008</v>
          </cell>
          <cell r="AD19">
            <v>-6.9820000000000002</v>
          </cell>
          <cell r="AE19">
            <v>-6.3029999999999999</v>
          </cell>
          <cell r="AF19">
            <v>-5.3369999999999997</v>
          </cell>
          <cell r="AG19">
            <v>-10.170999999999999</v>
          </cell>
          <cell r="AH19">
            <v>-8.0869999999999997</v>
          </cell>
          <cell r="AI19">
            <v>-8.9269999999999996</v>
          </cell>
          <cell r="AJ19">
            <v>-7.1920000000000002</v>
          </cell>
          <cell r="AK19">
            <v>-7.8570000000000002</v>
          </cell>
          <cell r="AL19">
            <v>-7.601</v>
          </cell>
          <cell r="AM19">
            <v>-7.431</v>
          </cell>
          <cell r="AN19">
            <v>-6.2279999999999998</v>
          </cell>
          <cell r="AO19">
            <v>-5.6470000000000002</v>
          </cell>
          <cell r="AP19">
            <v>-5.319</v>
          </cell>
          <cell r="AQ19">
            <v>-5.0839999999999996</v>
          </cell>
          <cell r="AR19">
            <v>-6.0136818181818192</v>
          </cell>
        </row>
        <row r="20">
          <cell r="A20" t="str">
            <v>Bhutan</v>
          </cell>
          <cell r="B20" t="str">
            <v>Current account balance</v>
          </cell>
          <cell r="C20" t="str">
            <v>Percent of GDP</v>
          </cell>
          <cell r="E20" t="str">
            <v>See notes for:  Gross domestic product, current prices (National currency) Current account balance (U.S. dollars).</v>
          </cell>
          <cell r="F20">
            <v>10.492000000000001</v>
          </cell>
          <cell r="G20">
            <v>3.25</v>
          </cell>
          <cell r="H20">
            <v>-46.68</v>
          </cell>
          <cell r="I20">
            <v>-46.527000000000001</v>
          </cell>
          <cell r="J20">
            <v>-54.472999999999999</v>
          </cell>
          <cell r="K20">
            <v>-44.305999999999997</v>
          </cell>
          <cell r="L20">
            <v>-45.173000000000002</v>
          </cell>
          <cell r="M20">
            <v>-32.195</v>
          </cell>
          <cell r="N20">
            <v>-19.899999999999999</v>
          </cell>
          <cell r="O20">
            <v>-25.34</v>
          </cell>
          <cell r="P20">
            <v>-9.1850000000000005</v>
          </cell>
          <cell r="Q20">
            <v>-9.75</v>
          </cell>
          <cell r="R20">
            <v>-27.614000000000001</v>
          </cell>
          <cell r="S20">
            <v>-16.757999999999999</v>
          </cell>
          <cell r="T20">
            <v>-12.414999999999999</v>
          </cell>
          <cell r="U20">
            <v>16.148</v>
          </cell>
          <cell r="V20">
            <v>5.835</v>
          </cell>
          <cell r="W20">
            <v>11.815</v>
          </cell>
          <cell r="X20">
            <v>2.4540000000000002</v>
          </cell>
          <cell r="Y20">
            <v>-9.7249999999999996</v>
          </cell>
          <cell r="Z20">
            <v>-9.3770000000000007</v>
          </cell>
          <cell r="AA20">
            <v>-17.465</v>
          </cell>
          <cell r="AB20">
            <v>-24.561</v>
          </cell>
          <cell r="AC20">
            <v>-19.009</v>
          </cell>
          <cell r="AD20">
            <v>-32.557000000000002</v>
          </cell>
          <cell r="AE20">
            <v>-4.7549999999999999</v>
          </cell>
          <cell r="AF20">
            <v>14.762</v>
          </cell>
          <cell r="AG20">
            <v>-2.3540000000000001</v>
          </cell>
          <cell r="AH20">
            <v>-10.542999999999999</v>
          </cell>
          <cell r="AI20">
            <v>-5.476</v>
          </cell>
          <cell r="AJ20">
            <v>-11.64</v>
          </cell>
          <cell r="AK20">
            <v>-18.300999999999998</v>
          </cell>
          <cell r="AL20">
            <v>-33.225999999999999</v>
          </cell>
          <cell r="AM20">
            <v>-36.478000000000002</v>
          </cell>
          <cell r="AN20">
            <v>-33.962000000000003</v>
          </cell>
          <cell r="AO20">
            <v>-27.901</v>
          </cell>
          <cell r="AP20">
            <v>-20.695</v>
          </cell>
          <cell r="AQ20">
            <v>-17.241</v>
          </cell>
          <cell r="AR20">
            <v>-8.657772727272727</v>
          </cell>
        </row>
        <row r="21">
          <cell r="A21" t="str">
            <v>Bolivia</v>
          </cell>
          <cell r="B21" t="str">
            <v>Current account balance</v>
          </cell>
          <cell r="C21" t="str">
            <v>Percent of GDP</v>
          </cell>
          <cell r="E21" t="str">
            <v>See notes for:  Gross domestic product, current prices (National currency) Current account balance (U.S. dollars).</v>
          </cell>
          <cell r="F21">
            <v>-0.2</v>
          </cell>
          <cell r="G21">
            <v>-8.1020000000000003</v>
          </cell>
          <cell r="H21">
            <v>-3.4</v>
          </cell>
          <cell r="I21">
            <v>-2.8</v>
          </cell>
          <cell r="J21">
            <v>-2</v>
          </cell>
          <cell r="K21">
            <v>-7.3</v>
          </cell>
          <cell r="L21">
            <v>-7.6</v>
          </cell>
          <cell r="M21">
            <v>-9.27</v>
          </cell>
          <cell r="N21">
            <v>-2.9</v>
          </cell>
          <cell r="O21">
            <v>0.7</v>
          </cell>
          <cell r="P21">
            <v>-4.0209999999999999</v>
          </cell>
          <cell r="Q21">
            <v>-4.7809999999999997</v>
          </cell>
          <cell r="R21">
            <v>-7.1970000000000001</v>
          </cell>
          <cell r="S21">
            <v>-7.3079999999999998</v>
          </cell>
          <cell r="T21">
            <v>-3.9889999999999999</v>
          </cell>
          <cell r="U21">
            <v>-5.0049999999999999</v>
          </cell>
          <cell r="V21">
            <v>-4.5110000000000001</v>
          </cell>
          <cell r="W21">
            <v>-6.9859999999999998</v>
          </cell>
          <cell r="X21">
            <v>-7.827</v>
          </cell>
          <cell r="Y21">
            <v>-5.8869999999999996</v>
          </cell>
          <cell r="Z21">
            <v>-5.3070000000000004</v>
          </cell>
          <cell r="AA21">
            <v>-3.383</v>
          </cell>
          <cell r="AB21">
            <v>-4.093</v>
          </cell>
          <cell r="AC21">
            <v>1.048</v>
          </cell>
          <cell r="AD21">
            <v>3.46</v>
          </cell>
          <cell r="AE21">
            <v>5.4909999999999997</v>
          </cell>
          <cell r="AF21">
            <v>10.557</v>
          </cell>
          <cell r="AG21">
            <v>10.987</v>
          </cell>
          <cell r="AH21">
            <v>12.003</v>
          </cell>
          <cell r="AI21">
            <v>4.0250000000000004</v>
          </cell>
          <cell r="AJ21">
            <v>4.8899999999999997</v>
          </cell>
          <cell r="AK21">
            <v>2.1829999999999998</v>
          </cell>
          <cell r="AL21">
            <v>1.5529999999999999</v>
          </cell>
          <cell r="AM21">
            <v>1.0860000000000001</v>
          </cell>
          <cell r="AN21">
            <v>0.67100000000000004</v>
          </cell>
          <cell r="AO21">
            <v>0.214</v>
          </cell>
          <cell r="AP21">
            <v>0.14599999999999999</v>
          </cell>
          <cell r="AQ21">
            <v>9.1999999999999998E-2</v>
          </cell>
          <cell r="AR21">
            <v>-0.7114090909090911</v>
          </cell>
        </row>
        <row r="22">
          <cell r="A22" t="str">
            <v>Bosnia and Herzegovina</v>
          </cell>
          <cell r="B22" t="str">
            <v>Current account balance</v>
          </cell>
          <cell r="C22" t="str">
            <v>Percent of GDP</v>
          </cell>
          <cell r="E22" t="str">
            <v>See notes for:  Gross domestic product, current prices (National currency) Current account balance (U.S. dollars).</v>
          </cell>
          <cell r="F22" t="str">
            <v>n/a</v>
          </cell>
          <cell r="G22" t="str">
            <v>n/a</v>
          </cell>
          <cell r="H22" t="str">
            <v>n/a</v>
          </cell>
          <cell r="I22" t="str">
            <v>n/a</v>
          </cell>
          <cell r="J22" t="str">
            <v>n/a</v>
          </cell>
          <cell r="K22" t="str">
            <v>n/a</v>
          </cell>
          <cell r="L22" t="str">
            <v>n/a</v>
          </cell>
          <cell r="M22" t="str">
            <v>n/a</v>
          </cell>
          <cell r="N22" t="str">
            <v>n/a</v>
          </cell>
          <cell r="O22" t="str">
            <v>n/a</v>
          </cell>
          <cell r="P22" t="str">
            <v>n/a</v>
          </cell>
          <cell r="Q22" t="str">
            <v>n/a</v>
          </cell>
          <cell r="R22" t="str">
            <v>n/a</v>
          </cell>
          <cell r="S22" t="str">
            <v>n/a</v>
          </cell>
          <cell r="T22" t="str">
            <v>n/a</v>
          </cell>
          <cell r="U22" t="str">
            <v>n/a</v>
          </cell>
          <cell r="V22" t="str">
            <v>n/a</v>
          </cell>
          <cell r="W22" t="str">
            <v>n/a</v>
          </cell>
          <cell r="X22">
            <v>-6.641</v>
          </cell>
          <cell r="Y22">
            <v>-8.718</v>
          </cell>
          <cell r="Z22">
            <v>-7.1459999999999999</v>
          </cell>
          <cell r="AA22">
            <v>-12.904999999999999</v>
          </cell>
          <cell r="AB22">
            <v>-17.629000000000001</v>
          </cell>
          <cell r="AC22">
            <v>-19.193000000000001</v>
          </cell>
          <cell r="AD22">
            <v>-16.195</v>
          </cell>
          <cell r="AE22">
            <v>-17.125</v>
          </cell>
          <cell r="AF22">
            <v>-7.9580000000000002</v>
          </cell>
          <cell r="AG22">
            <v>-10.707000000000001</v>
          </cell>
          <cell r="AH22">
            <v>-14.082000000000001</v>
          </cell>
          <cell r="AI22">
            <v>-6.2770000000000001</v>
          </cell>
          <cell r="AJ22">
            <v>-6.13</v>
          </cell>
          <cell r="AK22">
            <v>-8.343</v>
          </cell>
          <cell r="AL22">
            <v>-7.8419999999999996</v>
          </cell>
          <cell r="AM22">
            <v>-7.1219999999999999</v>
          </cell>
          <cell r="AN22">
            <v>-5.8159999999999998</v>
          </cell>
          <cell r="AO22">
            <v>-5.4219999999999997</v>
          </cell>
          <cell r="AP22">
            <v>-4.82</v>
          </cell>
          <cell r="AQ22">
            <v>-4.6790000000000003</v>
          </cell>
          <cell r="AR22">
            <v>-11.360642857142853</v>
          </cell>
        </row>
        <row r="23">
          <cell r="A23" t="str">
            <v>Botswana</v>
          </cell>
          <cell r="B23" t="str">
            <v>Current account balance</v>
          </cell>
          <cell r="C23" t="str">
            <v>Percent of GDP</v>
          </cell>
          <cell r="E23" t="str">
            <v>See notes for:  Gross domestic product, current prices (National currency) Current account balance (U.S. dollars).</v>
          </cell>
          <cell r="F23">
            <v>-26.209</v>
          </cell>
          <cell r="G23">
            <v>-39.491999999999997</v>
          </cell>
          <cell r="H23">
            <v>-23.138999999999999</v>
          </cell>
          <cell r="I23">
            <v>-15.366</v>
          </cell>
          <cell r="J23">
            <v>-14.141</v>
          </cell>
          <cell r="K23">
            <v>2.7570000000000001</v>
          </cell>
          <cell r="L23">
            <v>2.4319999999999999</v>
          </cell>
          <cell r="M23">
            <v>22.350999999999999</v>
          </cell>
          <cell r="N23">
            <v>4.3120000000000003</v>
          </cell>
          <cell r="O23">
            <v>5.8040000000000003</v>
          </cell>
          <cell r="P23">
            <v>-0.47299999999999998</v>
          </cell>
          <cell r="Q23">
            <v>7.3109999999999999</v>
          </cell>
          <cell r="R23">
            <v>4.5739999999999998</v>
          </cell>
          <cell r="S23">
            <v>9.5570000000000004</v>
          </cell>
          <cell r="T23">
            <v>5.2110000000000003</v>
          </cell>
          <cell r="U23">
            <v>6.1180000000000003</v>
          </cell>
          <cell r="V23">
            <v>10.127000000000001</v>
          </cell>
          <cell r="W23">
            <v>13.959</v>
          </cell>
          <cell r="X23">
            <v>3.77</v>
          </cell>
          <cell r="Y23">
            <v>10.539</v>
          </cell>
          <cell r="Z23">
            <v>9.68</v>
          </cell>
          <cell r="AA23">
            <v>9.9079999999999995</v>
          </cell>
          <cell r="AB23">
            <v>3.2290000000000001</v>
          </cell>
          <cell r="AC23">
            <v>5.7160000000000002</v>
          </cell>
          <cell r="AD23">
            <v>3.48</v>
          </cell>
          <cell r="AE23">
            <v>15.199</v>
          </cell>
          <cell r="AF23">
            <v>17.225000000000001</v>
          </cell>
          <cell r="AG23">
            <v>15</v>
          </cell>
          <cell r="AH23">
            <v>6.8639999999999999</v>
          </cell>
          <cell r="AI23">
            <v>-5.7939999999999996</v>
          </cell>
          <cell r="AJ23">
            <v>-5.1680000000000001</v>
          </cell>
          <cell r="AK23">
            <v>-6.78</v>
          </cell>
          <cell r="AL23">
            <v>-4.077</v>
          </cell>
          <cell r="AM23">
            <v>-1.4279999999999999</v>
          </cell>
          <cell r="AN23">
            <v>-0.43</v>
          </cell>
          <cell r="AO23">
            <v>0.46700000000000003</v>
          </cell>
          <cell r="AP23">
            <v>0.96199999999999997</v>
          </cell>
          <cell r="AQ23">
            <v>0.71699999999999997</v>
          </cell>
          <cell r="AR23">
            <v>6.3296363636363626</v>
          </cell>
        </row>
        <row r="24">
          <cell r="A24" t="str">
            <v>Brazil</v>
          </cell>
          <cell r="B24" t="str">
            <v>Current account balance</v>
          </cell>
          <cell r="C24" t="str">
            <v>Percent of GDP</v>
          </cell>
          <cell r="E24" t="str">
            <v>See notes for:  Gross domestic product, current prices (National currency) Current account balance (U.S. dollars).</v>
          </cell>
          <cell r="F24">
            <v>-8.6</v>
          </cell>
          <cell r="G24">
            <v>-6.8570000000000002</v>
          </cell>
          <cell r="H24">
            <v>-8.9149999999999991</v>
          </cell>
          <cell r="I24">
            <v>-4.66</v>
          </cell>
          <cell r="J24">
            <v>2.7E-2</v>
          </cell>
          <cell r="K24">
            <v>-9.8000000000000004E-2</v>
          </cell>
          <cell r="L24">
            <v>-2.1019999999999999</v>
          </cell>
          <cell r="M24">
            <v>-0.49</v>
          </cell>
          <cell r="N24">
            <v>1.2769999999999999</v>
          </cell>
          <cell r="O24">
            <v>0.23</v>
          </cell>
          <cell r="P24">
            <v>-0.81399999999999995</v>
          </cell>
          <cell r="Q24">
            <v>-0.34499999999999997</v>
          </cell>
          <cell r="R24">
            <v>1.573</v>
          </cell>
          <cell r="S24">
            <v>-0.13500000000000001</v>
          </cell>
          <cell r="T24">
            <v>-0.308</v>
          </cell>
          <cell r="U24">
            <v>-2.3879999999999999</v>
          </cell>
          <cell r="V24">
            <v>-2.734</v>
          </cell>
          <cell r="W24">
            <v>-3.4769999999999999</v>
          </cell>
          <cell r="X24">
            <v>-3.944</v>
          </cell>
          <cell r="Y24">
            <v>-4.3170000000000002</v>
          </cell>
          <cell r="Z24">
            <v>-3.76</v>
          </cell>
          <cell r="AA24">
            <v>-4.1870000000000003</v>
          </cell>
          <cell r="AB24">
            <v>-1.51</v>
          </cell>
          <cell r="AC24">
            <v>0.75600000000000001</v>
          </cell>
          <cell r="AD24">
            <v>1.76</v>
          </cell>
          <cell r="AE24">
            <v>1.5860000000000001</v>
          </cell>
          <cell r="AF24">
            <v>1.2529999999999999</v>
          </cell>
          <cell r="AG24">
            <v>0.114</v>
          </cell>
          <cell r="AH24">
            <v>-1.708</v>
          </cell>
          <cell r="AI24">
            <v>-1.498</v>
          </cell>
          <cell r="AJ24">
            <v>-2.2080000000000002</v>
          </cell>
          <cell r="AK24">
            <v>-2.11</v>
          </cell>
          <cell r="AL24">
            <v>-3.2160000000000002</v>
          </cell>
          <cell r="AM24">
            <v>-3.1619999999999999</v>
          </cell>
          <cell r="AN24">
            <v>-3.278</v>
          </cell>
          <cell r="AO24">
            <v>-3.3820000000000001</v>
          </cell>
          <cell r="AP24">
            <v>-3.4409999999999998</v>
          </cell>
          <cell r="AQ24">
            <v>-3.4129999999999998</v>
          </cell>
          <cell r="AR24">
            <v>-1.2909545454545457</v>
          </cell>
        </row>
        <row r="25">
          <cell r="A25" t="str">
            <v>Brunei Darussalam</v>
          </cell>
          <cell r="B25" t="str">
            <v>Current account balance</v>
          </cell>
          <cell r="C25" t="str">
            <v>Percent of GDP</v>
          </cell>
          <cell r="E25" t="str">
            <v>See notes for:  Gross domestic product, current prices (National currency) Current account balance (U.S. dollars).</v>
          </cell>
          <cell r="F25" t="str">
            <v>n/a</v>
          </cell>
          <cell r="G25" t="str">
            <v>n/a</v>
          </cell>
          <cell r="H25" t="str">
            <v>n/a</v>
          </cell>
          <cell r="I25" t="str">
            <v>n/a</v>
          </cell>
          <cell r="J25" t="str">
            <v>n/a</v>
          </cell>
          <cell r="K25">
            <v>82.572999999999993</v>
          </cell>
          <cell r="L25">
            <v>87.777000000000001</v>
          </cell>
          <cell r="M25">
            <v>88.876000000000005</v>
          </cell>
          <cell r="N25">
            <v>92.587999999999994</v>
          </cell>
          <cell r="O25">
            <v>78.768000000000001</v>
          </cell>
          <cell r="P25">
            <v>71.903999999999996</v>
          </cell>
          <cell r="Q25">
            <v>69.296000000000006</v>
          </cell>
          <cell r="R25">
            <v>44.673000000000002</v>
          </cell>
          <cell r="S25">
            <v>31.981000000000002</v>
          </cell>
          <cell r="T25">
            <v>39.003</v>
          </cell>
          <cell r="U25">
            <v>33.695999999999998</v>
          </cell>
          <cell r="V25">
            <v>29.36</v>
          </cell>
          <cell r="W25">
            <v>26.922000000000001</v>
          </cell>
          <cell r="X25">
            <v>20.367000000000001</v>
          </cell>
          <cell r="Y25">
            <v>35.317</v>
          </cell>
          <cell r="Z25">
            <v>49.960999999999999</v>
          </cell>
          <cell r="AA25">
            <v>46.460999999999999</v>
          </cell>
          <cell r="AB25">
            <v>40.17</v>
          </cell>
          <cell r="AC25">
            <v>44.279000000000003</v>
          </cell>
          <cell r="AD25">
            <v>42.238999999999997</v>
          </cell>
          <cell r="AE25">
            <v>47.289000000000001</v>
          </cell>
          <cell r="AF25">
            <v>50.146999999999998</v>
          </cell>
          <cell r="AG25">
            <v>47.817999999999998</v>
          </cell>
          <cell r="AH25">
            <v>48.94</v>
          </cell>
          <cell r="AI25">
            <v>40.156999999999996</v>
          </cell>
          <cell r="AJ25">
            <v>45.453000000000003</v>
          </cell>
          <cell r="AK25">
            <v>54.210999999999999</v>
          </cell>
          <cell r="AL25">
            <v>52.634999999999998</v>
          </cell>
          <cell r="AM25">
            <v>53.363999999999997</v>
          </cell>
          <cell r="AN25">
            <v>56.286999999999999</v>
          </cell>
          <cell r="AO25">
            <v>59.345999999999997</v>
          </cell>
          <cell r="AP25">
            <v>61.874000000000002</v>
          </cell>
          <cell r="AQ25">
            <v>65.253</v>
          </cell>
          <cell r="AR25">
            <v>43.620181818181827</v>
          </cell>
        </row>
        <row r="26">
          <cell r="A26" t="str">
            <v>Bulgaria</v>
          </cell>
          <cell r="B26" t="str">
            <v>Current account balance</v>
          </cell>
          <cell r="C26" t="str">
            <v>Percent of GDP</v>
          </cell>
          <cell r="E26" t="str">
            <v>See notes for:  Gross domestic product, current prices (National currency) Current account balance (U.S. dollars).</v>
          </cell>
          <cell r="F26">
            <v>3.5760000000000001</v>
          </cell>
          <cell r="G26">
            <v>0.42399999999999999</v>
          </cell>
          <cell r="H26">
            <v>0.59</v>
          </cell>
          <cell r="I26">
            <v>0.11700000000000001</v>
          </cell>
          <cell r="J26">
            <v>1.633</v>
          </cell>
          <cell r="K26">
            <v>-0.48499999999999999</v>
          </cell>
          <cell r="L26">
            <v>-3.83</v>
          </cell>
          <cell r="M26">
            <v>-2.5019999999999998</v>
          </cell>
          <cell r="N26">
            <v>-0.85499999999999998</v>
          </cell>
          <cell r="O26">
            <v>-1.605</v>
          </cell>
          <cell r="P26">
            <v>-8.0969999999999995</v>
          </cell>
          <cell r="Q26">
            <v>-3.7170000000000001</v>
          </cell>
          <cell r="R26">
            <v>-4.2859999999999996</v>
          </cell>
          <cell r="S26">
            <v>-24.109000000000002</v>
          </cell>
          <cell r="T26">
            <v>-0.39700000000000002</v>
          </cell>
          <cell r="U26">
            <v>-0.192</v>
          </cell>
          <cell r="V26">
            <v>0.155</v>
          </cell>
          <cell r="W26">
            <v>4.0209999999999999</v>
          </cell>
          <cell r="X26">
            <v>-0.47099999999999997</v>
          </cell>
          <cell r="Y26">
            <v>-4.907</v>
          </cell>
          <cell r="Z26">
            <v>-5.4530000000000003</v>
          </cell>
          <cell r="AA26">
            <v>-5.5229999999999997</v>
          </cell>
          <cell r="AB26">
            <v>-2.379</v>
          </cell>
          <cell r="AC26">
            <v>-5.3230000000000004</v>
          </cell>
          <cell r="AD26">
            <v>-6.4249999999999998</v>
          </cell>
          <cell r="AE26">
            <v>-11.666</v>
          </cell>
          <cell r="AF26">
            <v>-17.573</v>
          </cell>
          <cell r="AG26">
            <v>-25.239000000000001</v>
          </cell>
          <cell r="AH26">
            <v>-23.181000000000001</v>
          </cell>
          <cell r="AI26">
            <v>-8.9420000000000002</v>
          </cell>
          <cell r="AJ26">
            <v>-1.3220000000000001</v>
          </cell>
          <cell r="AK26">
            <v>1.9350000000000001</v>
          </cell>
          <cell r="AL26">
            <v>2.1120000000000001</v>
          </cell>
          <cell r="AM26">
            <v>1.6120000000000001</v>
          </cell>
          <cell r="AN26">
            <v>0.81899999999999995</v>
          </cell>
          <cell r="AO26">
            <v>-2.4E-2</v>
          </cell>
          <cell r="AP26">
            <v>-0.73399999999999999</v>
          </cell>
          <cell r="AQ26">
            <v>-1.319</v>
          </cell>
          <cell r="AR26">
            <v>-6.9586818181818186</v>
          </cell>
        </row>
        <row r="27">
          <cell r="A27" t="str">
            <v>Burkina Faso</v>
          </cell>
          <cell r="B27" t="str">
            <v>Current account balance</v>
          </cell>
          <cell r="C27" t="str">
            <v>Percent of GDP</v>
          </cell>
          <cell r="E27" t="str">
            <v>See notes for:  Gross domestic product, current prices (National currency) Current account balance (U.S. dollars).</v>
          </cell>
          <cell r="F27">
            <v>-1.1619999999999999</v>
          </cell>
          <cell r="G27">
            <v>-1.966</v>
          </cell>
          <cell r="H27">
            <v>-4.8259999999999996</v>
          </cell>
          <cell r="I27">
            <v>-3.5419999999999998</v>
          </cell>
          <cell r="J27">
            <v>0.51800000000000002</v>
          </cell>
          <cell r="K27">
            <v>-4.3280000000000003</v>
          </cell>
          <cell r="L27">
            <v>-1.8460000000000001</v>
          </cell>
          <cell r="M27">
            <v>-3.7320000000000002</v>
          </cell>
          <cell r="N27">
            <v>-4.1319999999999997</v>
          </cell>
          <cell r="O27">
            <v>-1.113</v>
          </cell>
          <cell r="P27">
            <v>-4.2190000000000003</v>
          </cell>
          <cell r="Q27">
            <v>-5.1189999999999998</v>
          </cell>
          <cell r="R27">
            <v>-4.7240000000000002</v>
          </cell>
          <cell r="S27">
            <v>-4.4850000000000003</v>
          </cell>
          <cell r="T27">
            <v>-0.97799999999999998</v>
          </cell>
          <cell r="U27">
            <v>-3.875</v>
          </cell>
          <cell r="V27">
            <v>-8.1539999999999999</v>
          </cell>
          <cell r="W27">
            <v>-8.2469999999999999</v>
          </cell>
          <cell r="X27">
            <v>-6.8049999999999997</v>
          </cell>
          <cell r="Y27">
            <v>-10.593999999999999</v>
          </cell>
          <cell r="Z27">
            <v>-13.159000000000001</v>
          </cell>
          <cell r="AA27">
            <v>-11.938000000000001</v>
          </cell>
          <cell r="AB27">
            <v>-10.923999999999999</v>
          </cell>
          <cell r="AC27">
            <v>-9.6419999999999995</v>
          </cell>
          <cell r="AD27">
            <v>-10.975</v>
          </cell>
          <cell r="AE27">
            <v>-11.611000000000001</v>
          </cell>
          <cell r="AF27">
            <v>-9.1170000000000009</v>
          </cell>
          <cell r="AG27">
            <v>-8.2449999999999992</v>
          </cell>
          <cell r="AH27">
            <v>-11.238</v>
          </cell>
          <cell r="AI27">
            <v>-4.4340000000000002</v>
          </cell>
          <cell r="AJ27">
            <v>-3.5670000000000002</v>
          </cell>
          <cell r="AK27">
            <v>-4.4359999999999999</v>
          </cell>
          <cell r="AL27">
            <v>-8.01</v>
          </cell>
          <cell r="AM27">
            <v>-6.8710000000000004</v>
          </cell>
          <cell r="AN27">
            <v>-6.9130000000000003</v>
          </cell>
          <cell r="AO27">
            <v>-6.6950000000000003</v>
          </cell>
          <cell r="AP27">
            <v>-6.5540000000000003</v>
          </cell>
          <cell r="AQ27">
            <v>-6.13</v>
          </cell>
          <cell r="AR27">
            <v>-7.5675454545454555</v>
          </cell>
        </row>
        <row r="28">
          <cell r="A28" t="str">
            <v>Burundi</v>
          </cell>
          <cell r="B28" t="str">
            <v>Current account balance</v>
          </cell>
          <cell r="C28" t="str">
            <v>Percent of GDP</v>
          </cell>
          <cell r="E28" t="str">
            <v>See notes for:  Gross domestic product, current prices (National currency) Current account balance (U.S. dollars).</v>
          </cell>
          <cell r="F28">
            <v>-7.1449999999999996</v>
          </cell>
          <cell r="G28">
            <v>-5.5410000000000004</v>
          </cell>
          <cell r="H28">
            <v>-9.9269999999999996</v>
          </cell>
          <cell r="I28">
            <v>-9.7859999999999996</v>
          </cell>
          <cell r="J28">
            <v>-9.5429999999999993</v>
          </cell>
          <cell r="K28">
            <v>-5.9240000000000004</v>
          </cell>
          <cell r="L28">
            <v>-5.53</v>
          </cell>
          <cell r="M28">
            <v>-9.7720000000000002</v>
          </cell>
          <cell r="N28">
            <v>-7.2270000000000003</v>
          </cell>
          <cell r="O28">
            <v>-7.2190000000000003</v>
          </cell>
          <cell r="P28">
            <v>-11.853</v>
          </cell>
          <cell r="Q28">
            <v>-4.2939999999999996</v>
          </cell>
          <cell r="R28">
            <v>-6.4729999999999999</v>
          </cell>
          <cell r="S28">
            <v>-1.19</v>
          </cell>
          <cell r="T28">
            <v>0.23400000000000001</v>
          </cell>
          <cell r="U28">
            <v>0.89600000000000002</v>
          </cell>
          <cell r="V28">
            <v>-4.109</v>
          </cell>
          <cell r="W28">
            <v>-0.11799999999999999</v>
          </cell>
          <cell r="X28">
            <v>-5.2519999999999998</v>
          </cell>
          <cell r="Y28">
            <v>-4.0709999999999997</v>
          </cell>
          <cell r="Z28">
            <v>-7.0190000000000001</v>
          </cell>
          <cell r="AA28">
            <v>-3.508</v>
          </cell>
          <cell r="AB28">
            <v>-2.6059999999999999</v>
          </cell>
          <cell r="AC28">
            <v>-3.18</v>
          </cell>
          <cell r="AD28">
            <v>-5.3920000000000003</v>
          </cell>
          <cell r="AE28">
            <v>-5.399</v>
          </cell>
          <cell r="AF28">
            <v>-22.942</v>
          </cell>
          <cell r="AG28">
            <v>-5.9390000000000001</v>
          </cell>
          <cell r="AH28">
            <v>-1.7629999999999999</v>
          </cell>
          <cell r="AI28">
            <v>-11.488</v>
          </cell>
          <cell r="AJ28">
            <v>-9.8889999999999993</v>
          </cell>
          <cell r="AK28">
            <v>-12.939</v>
          </cell>
          <cell r="AL28">
            <v>-12.324999999999999</v>
          </cell>
          <cell r="AM28">
            <v>-8.6820000000000004</v>
          </cell>
          <cell r="AN28">
            <v>-7.1820000000000004</v>
          </cell>
          <cell r="AO28">
            <v>-7.8849999999999998</v>
          </cell>
          <cell r="AP28">
            <v>-7.9409999999999998</v>
          </cell>
          <cell r="AQ28">
            <v>-7.8310000000000004</v>
          </cell>
          <cell r="AR28">
            <v>-5.8315454545454548</v>
          </cell>
        </row>
        <row r="29">
          <cell r="A29" t="str">
            <v>Cambodia</v>
          </cell>
          <cell r="B29" t="str">
            <v>Current account balance</v>
          </cell>
          <cell r="C29" t="str">
            <v>Percent of GDP</v>
          </cell>
          <cell r="E29" t="str">
            <v>See notes for:  Gross domestic product, current prices (National currency) Current account balance (U.S. dollars).</v>
          </cell>
          <cell r="F29" t="str">
            <v>n/a</v>
          </cell>
          <cell r="G29" t="str">
            <v>n/a</v>
          </cell>
          <cell r="H29" t="str">
            <v>n/a</v>
          </cell>
          <cell r="I29" t="str">
            <v>n/a</v>
          </cell>
          <cell r="J29" t="str">
            <v>n/a</v>
          </cell>
          <cell r="K29" t="str">
            <v>n/a</v>
          </cell>
          <cell r="L29">
            <v>15.683</v>
          </cell>
          <cell r="M29">
            <v>17.673999999999999</v>
          </cell>
          <cell r="N29">
            <v>-41.869</v>
          </cell>
          <cell r="O29">
            <v>-25.754000000000001</v>
          </cell>
          <cell r="P29">
            <v>-3.8580000000000001</v>
          </cell>
          <cell r="Q29">
            <v>-1.218</v>
          </cell>
          <cell r="R29">
            <v>-1.0089999999999999</v>
          </cell>
          <cell r="S29">
            <v>-1.6439999999999999</v>
          </cell>
          <cell r="T29">
            <v>-3.4359999999999999</v>
          </cell>
          <cell r="U29">
            <v>-4.9960000000000004</v>
          </cell>
          <cell r="V29">
            <v>-7.2169999999999996</v>
          </cell>
          <cell r="W29">
            <v>1.103</v>
          </cell>
          <cell r="X29">
            <v>-5.7679999999999998</v>
          </cell>
          <cell r="Y29">
            <v>-5.0229999999999997</v>
          </cell>
          <cell r="Z29">
            <v>-2.819</v>
          </cell>
          <cell r="AA29">
            <v>-1.135</v>
          </cell>
          <cell r="AB29">
            <v>-2.4180000000000001</v>
          </cell>
          <cell r="AC29">
            <v>-3.5649999999999999</v>
          </cell>
          <cell r="AD29">
            <v>-2.1709999999999998</v>
          </cell>
          <cell r="AE29">
            <v>-3.82</v>
          </cell>
          <cell r="AF29">
            <v>-0.64500000000000002</v>
          </cell>
          <cell r="AG29">
            <v>-0.88100000000000001</v>
          </cell>
          <cell r="AH29">
            <v>-4.5229999999999997</v>
          </cell>
          <cell r="AI29">
            <v>-3.4550000000000001</v>
          </cell>
          <cell r="AJ29">
            <v>-3.968</v>
          </cell>
          <cell r="AK29">
            <v>-9.6329999999999991</v>
          </cell>
          <cell r="AL29">
            <v>-10.574999999999999</v>
          </cell>
          <cell r="AM29">
            <v>-9.7260000000000009</v>
          </cell>
          <cell r="AN29">
            <v>-7.0339999999999998</v>
          </cell>
          <cell r="AO29">
            <v>-6.4359999999999999</v>
          </cell>
          <cell r="AP29">
            <v>-5.7590000000000003</v>
          </cell>
          <cell r="AQ29">
            <v>-5.2050000000000001</v>
          </cell>
          <cell r="AR29">
            <v>-3.2772272727272731</v>
          </cell>
        </row>
        <row r="30">
          <cell r="A30" t="str">
            <v>Cameroon</v>
          </cell>
          <cell r="B30" t="str">
            <v>Current account balance</v>
          </cell>
          <cell r="C30" t="str">
            <v>Percent of GDP</v>
          </cell>
          <cell r="E30" t="str">
            <v>See notes for:  Gross domestic product, current prices (National currency) Current account balance (U.S. dollars).</v>
          </cell>
          <cell r="F30">
            <v>-4.4119999999999999</v>
          </cell>
          <cell r="G30">
            <v>-5.9850000000000003</v>
          </cell>
          <cell r="H30">
            <v>4.3789999999999996</v>
          </cell>
          <cell r="I30">
            <v>2.0489999999999999</v>
          </cell>
          <cell r="J30">
            <v>3.8220000000000001</v>
          </cell>
          <cell r="K30">
            <v>3.7109999999999999</v>
          </cell>
          <cell r="L30">
            <v>-2.8769999999999998</v>
          </cell>
          <cell r="M30">
            <v>-5.5750000000000002</v>
          </cell>
          <cell r="N30">
            <v>-4.4720000000000004</v>
          </cell>
          <cell r="O30">
            <v>-1.835</v>
          </cell>
          <cell r="P30">
            <v>-3.9089999999999998</v>
          </cell>
          <cell r="Q30">
            <v>-1.978</v>
          </cell>
          <cell r="R30">
            <v>-2.2389999999999999</v>
          </cell>
          <cell r="S30">
            <v>-4.7649999999999997</v>
          </cell>
          <cell r="T30">
            <v>-3.8450000000000002</v>
          </cell>
          <cell r="U30">
            <v>-0.78700000000000003</v>
          </cell>
          <cell r="V30">
            <v>-3.577</v>
          </cell>
          <cell r="W30">
            <v>-2.4889999999999999</v>
          </cell>
          <cell r="X30">
            <v>-2.25</v>
          </cell>
          <cell r="Y30">
            <v>-3.51</v>
          </cell>
          <cell r="Z30">
            <v>-1.4259999999999999</v>
          </cell>
          <cell r="AA30">
            <v>-3.556</v>
          </cell>
          <cell r="AB30">
            <v>-5.1189999999999998</v>
          </cell>
          <cell r="AC30">
            <v>-1.776</v>
          </cell>
          <cell r="AD30">
            <v>-3.38</v>
          </cell>
          <cell r="AE30">
            <v>-3.4049999999999998</v>
          </cell>
          <cell r="AF30">
            <v>1.5620000000000001</v>
          </cell>
          <cell r="AG30">
            <v>1.38</v>
          </cell>
          <cell r="AH30">
            <v>-1.1779999999999999</v>
          </cell>
          <cell r="AI30">
            <v>-3.7370000000000001</v>
          </cell>
          <cell r="AJ30">
            <v>-2.835</v>
          </cell>
          <cell r="AK30">
            <v>-3.5459999999999998</v>
          </cell>
          <cell r="AL30">
            <v>-4.7569999999999997</v>
          </cell>
          <cell r="AM30">
            <v>-3.2759999999999998</v>
          </cell>
          <cell r="AN30">
            <v>-3.254</v>
          </cell>
          <cell r="AO30">
            <v>-3.282</v>
          </cell>
          <cell r="AP30">
            <v>-3.3039999999999998</v>
          </cell>
          <cell r="AQ30">
            <v>-3.0670000000000002</v>
          </cell>
          <cell r="AR30">
            <v>-2.5620454545454545</v>
          </cell>
        </row>
        <row r="31">
          <cell r="A31" t="str">
            <v>Canada</v>
          </cell>
          <cell r="B31" t="str">
            <v>Current account balance</v>
          </cell>
          <cell r="C31" t="str">
            <v>Percent of GDP</v>
          </cell>
          <cell r="E31" t="str">
            <v>See notes for:  Gross domestic product, current prices (National currency) Current account balance (U.S. dollars).</v>
          </cell>
          <cell r="F31">
            <v>-2.2650000000000001</v>
          </cell>
          <cell r="G31">
            <v>-4.16</v>
          </cell>
          <cell r="H31">
            <v>0.60599999999999998</v>
          </cell>
          <cell r="I31">
            <v>-0.76200000000000001</v>
          </cell>
          <cell r="J31">
            <v>-0.372</v>
          </cell>
          <cell r="K31">
            <v>-1.6120000000000001</v>
          </cell>
          <cell r="L31">
            <v>-3.0270000000000001</v>
          </cell>
          <cell r="M31">
            <v>-3.1859999999999999</v>
          </cell>
          <cell r="N31">
            <v>-2.99</v>
          </cell>
          <cell r="O31">
            <v>-3.9239999999999999</v>
          </cell>
          <cell r="P31">
            <v>-3.403</v>
          </cell>
          <cell r="Q31">
            <v>-3.7389999999999999</v>
          </cell>
          <cell r="R31">
            <v>-3.62</v>
          </cell>
          <cell r="S31">
            <v>-3.863</v>
          </cell>
          <cell r="T31">
            <v>-2.2999999999999998</v>
          </cell>
          <cell r="U31">
            <v>-0.753</v>
          </cell>
          <cell r="V31">
            <v>0.55000000000000004</v>
          </cell>
          <cell r="W31">
            <v>-1.2909999999999999</v>
          </cell>
          <cell r="X31">
            <v>-1.242</v>
          </cell>
          <cell r="Y31">
            <v>0.26200000000000001</v>
          </cell>
          <cell r="Z31">
            <v>2.7189999999999999</v>
          </cell>
          <cell r="AA31">
            <v>2.266</v>
          </cell>
          <cell r="AB31">
            <v>1.7150000000000001</v>
          </cell>
          <cell r="AC31">
            <v>1.208</v>
          </cell>
          <cell r="AD31">
            <v>2.3109999999999999</v>
          </cell>
          <cell r="AE31">
            <v>1.885</v>
          </cell>
          <cell r="AF31">
            <v>1.413</v>
          </cell>
          <cell r="AG31">
            <v>0.83499999999999996</v>
          </cell>
          <cell r="AH31">
            <v>0.32900000000000001</v>
          </cell>
          <cell r="AI31">
            <v>-2.9590000000000001</v>
          </cell>
          <cell r="AJ31">
            <v>-3.1309999999999998</v>
          </cell>
          <cell r="AK31">
            <v>-2.8109999999999999</v>
          </cell>
          <cell r="AL31">
            <v>-2.6789999999999998</v>
          </cell>
          <cell r="AM31">
            <v>-2.669</v>
          </cell>
          <cell r="AN31">
            <v>-2.6720000000000002</v>
          </cell>
          <cell r="AO31">
            <v>-2.4540000000000002</v>
          </cell>
          <cell r="AP31">
            <v>-2.19</v>
          </cell>
          <cell r="AQ31">
            <v>-1.9550000000000001</v>
          </cell>
          <cell r="AR31">
            <v>-0.61904545454545457</v>
          </cell>
        </row>
        <row r="32">
          <cell r="A32" t="str">
            <v>Cape Verde</v>
          </cell>
          <cell r="B32" t="str">
            <v>Current account balance</v>
          </cell>
          <cell r="C32" t="str">
            <v>Percent of GDP</v>
          </cell>
          <cell r="E32" t="str">
            <v>See notes for:  Gross domestic product, current prices (National currency) Current account balance (U.S. dollars).</v>
          </cell>
          <cell r="F32">
            <v>-49.587000000000003</v>
          </cell>
          <cell r="G32">
            <v>-16.786999999999999</v>
          </cell>
          <cell r="H32">
            <v>-9.2650000000000006</v>
          </cell>
          <cell r="I32">
            <v>-8.6180000000000003</v>
          </cell>
          <cell r="J32">
            <v>-5.2359999999999998</v>
          </cell>
          <cell r="K32">
            <v>-3.7240000000000002</v>
          </cell>
          <cell r="L32">
            <v>1.0269999999999999</v>
          </cell>
          <cell r="M32">
            <v>5.8159999999999998</v>
          </cell>
          <cell r="N32">
            <v>-2.3340000000000001</v>
          </cell>
          <cell r="O32">
            <v>-9.7929999999999993</v>
          </cell>
          <cell r="P32">
            <v>-5.8369999999999997</v>
          </cell>
          <cell r="Q32">
            <v>-5.26</v>
          </cell>
          <cell r="R32">
            <v>-5.6509999999999998</v>
          </cell>
          <cell r="S32">
            <v>-9.0850000000000009</v>
          </cell>
          <cell r="T32">
            <v>-9.6890000000000001</v>
          </cell>
          <cell r="U32">
            <v>-11.026999999999999</v>
          </cell>
          <cell r="V32">
            <v>-6.9370000000000003</v>
          </cell>
          <cell r="W32">
            <v>-6.024</v>
          </cell>
          <cell r="X32">
            <v>-11.036</v>
          </cell>
          <cell r="Y32">
            <v>-13.738</v>
          </cell>
          <cell r="Z32">
            <v>-10.872</v>
          </cell>
          <cell r="AA32">
            <v>-10.624000000000001</v>
          </cell>
          <cell r="AB32">
            <v>-11.14</v>
          </cell>
          <cell r="AC32">
            <v>-11.148999999999999</v>
          </cell>
          <cell r="AD32">
            <v>-14.327999999999999</v>
          </cell>
          <cell r="AE32">
            <v>-3.5</v>
          </cell>
          <cell r="AF32">
            <v>-5.4</v>
          </cell>
          <cell r="AG32">
            <v>-14.718999999999999</v>
          </cell>
          <cell r="AH32">
            <v>-15.712999999999999</v>
          </cell>
          <cell r="AI32">
            <v>-15.643000000000001</v>
          </cell>
          <cell r="AJ32">
            <v>-12.467000000000001</v>
          </cell>
          <cell r="AK32">
            <v>-12.452</v>
          </cell>
          <cell r="AL32">
            <v>-12.058999999999999</v>
          </cell>
          <cell r="AM32">
            <v>-10.473000000000001</v>
          </cell>
          <cell r="AN32">
            <v>-9.2509999999999994</v>
          </cell>
          <cell r="AO32">
            <v>-9.6170000000000009</v>
          </cell>
          <cell r="AP32">
            <v>-8.8970000000000002</v>
          </cell>
          <cell r="AQ32">
            <v>-8.3520000000000003</v>
          </cell>
          <cell r="AR32">
            <v>-10.104136363636364</v>
          </cell>
        </row>
        <row r="33">
          <cell r="A33" t="str">
            <v>Central African Republic</v>
          </cell>
          <cell r="B33" t="str">
            <v>Current account balance</v>
          </cell>
          <cell r="C33" t="str">
            <v>Percent of GDP</v>
          </cell>
          <cell r="E33" t="str">
            <v>See notes for:  Gross domestic product, current prices (National currency) Current account balance (U.S. dollars).</v>
          </cell>
          <cell r="F33">
            <v>-16.901</v>
          </cell>
          <cell r="G33">
            <v>-7.3879999999999999</v>
          </cell>
          <cell r="H33">
            <v>-11.75</v>
          </cell>
          <cell r="I33">
            <v>-12.768000000000001</v>
          </cell>
          <cell r="J33">
            <v>-9.4809999999999999</v>
          </cell>
          <cell r="K33">
            <v>-3.1160000000000001</v>
          </cell>
          <cell r="L33">
            <v>-4.266</v>
          </cell>
          <cell r="M33">
            <v>-6.5679999999999996</v>
          </cell>
          <cell r="N33">
            <v>-3.2610000000000001</v>
          </cell>
          <cell r="O33">
            <v>-2.4180000000000001</v>
          </cell>
          <cell r="P33">
            <v>-5.9539999999999997</v>
          </cell>
          <cell r="Q33">
            <v>-4.6669999999999998</v>
          </cell>
          <cell r="R33">
            <v>-11.965</v>
          </cell>
          <cell r="S33">
            <v>-6.3369999999999997</v>
          </cell>
          <cell r="T33">
            <v>-2.6890000000000001</v>
          </cell>
          <cell r="U33">
            <v>-8.1519999999999992</v>
          </cell>
          <cell r="V33">
            <v>-3.2829999999999999</v>
          </cell>
          <cell r="W33">
            <v>-3.004</v>
          </cell>
          <cell r="X33">
            <v>-6.0140000000000002</v>
          </cell>
          <cell r="Y33">
            <v>-1.4770000000000001</v>
          </cell>
          <cell r="Z33">
            <v>-1.379</v>
          </cell>
          <cell r="AA33">
            <v>-1.792</v>
          </cell>
          <cell r="AB33">
            <v>-1.6459999999999999</v>
          </cell>
          <cell r="AC33">
            <v>-2.2200000000000002</v>
          </cell>
          <cell r="AD33">
            <v>-1.76</v>
          </cell>
          <cell r="AE33">
            <v>-6.5250000000000004</v>
          </cell>
          <cell r="AF33">
            <v>-3</v>
          </cell>
          <cell r="AG33">
            <v>-6.2359999999999998</v>
          </cell>
          <cell r="AH33">
            <v>-9.8689999999999998</v>
          </cell>
          <cell r="AI33">
            <v>-8.09</v>
          </cell>
          <cell r="AJ33">
            <v>-9.9390000000000001</v>
          </cell>
          <cell r="AK33">
            <v>-6.9269999999999996</v>
          </cell>
          <cell r="AL33">
            <v>-7.5860000000000003</v>
          </cell>
          <cell r="AM33">
            <v>-6.8</v>
          </cell>
          <cell r="AN33">
            <v>-5.867</v>
          </cell>
          <cell r="AO33">
            <v>-5.2309999999999999</v>
          </cell>
          <cell r="AP33">
            <v>-4.4950000000000001</v>
          </cell>
          <cell r="AQ33">
            <v>-4.1890000000000001</v>
          </cell>
          <cell r="AR33">
            <v>-5.1329545454545444</v>
          </cell>
        </row>
        <row r="34">
          <cell r="A34" t="str">
            <v>Chad</v>
          </cell>
          <cell r="B34" t="str">
            <v>Current account balance</v>
          </cell>
          <cell r="C34" t="str">
            <v>Percent of GDP</v>
          </cell>
          <cell r="E34" t="str">
            <v>See notes for:  Gross domestic product, current prices (National currency) Current account balance (U.S. dollars).</v>
          </cell>
          <cell r="F34">
            <v>-0.47499999999999998</v>
          </cell>
          <cell r="G34">
            <v>1.2889999999999999</v>
          </cell>
          <cell r="H34">
            <v>-3.2890000000000001</v>
          </cell>
          <cell r="I34">
            <v>-4.8760000000000003</v>
          </cell>
          <cell r="J34">
            <v>-1.6619999999999999</v>
          </cell>
          <cell r="K34">
            <v>-12.089</v>
          </cell>
          <cell r="L34">
            <v>-16.242000000000001</v>
          </cell>
          <cell r="M34">
            <v>-12.429</v>
          </cell>
          <cell r="N34">
            <v>-9.7929999999999993</v>
          </cell>
          <cell r="O34">
            <v>-13.721</v>
          </cell>
          <cell r="P34">
            <v>-11.054</v>
          </cell>
          <cell r="Q34">
            <v>-8.9320000000000004</v>
          </cell>
          <cell r="R34">
            <v>-9.7059999999999995</v>
          </cell>
          <cell r="S34">
            <v>-14.128</v>
          </cell>
          <cell r="T34">
            <v>-9.6950000000000003</v>
          </cell>
          <cell r="U34">
            <v>-8.3930000000000007</v>
          </cell>
          <cell r="V34">
            <v>-9.6690000000000005</v>
          </cell>
          <cell r="W34">
            <v>-11.474</v>
          </cell>
          <cell r="X34">
            <v>-8.5109999999999992</v>
          </cell>
          <cell r="Y34">
            <v>-10.704000000000001</v>
          </cell>
          <cell r="Z34">
            <v>-15.384</v>
          </cell>
          <cell r="AA34">
            <v>-31.841000000000001</v>
          </cell>
          <cell r="AB34">
            <v>-94.67</v>
          </cell>
          <cell r="AC34">
            <v>-48.994</v>
          </cell>
          <cell r="AD34">
            <v>-17.140999999999998</v>
          </cell>
          <cell r="AE34">
            <v>1.1759999999999999</v>
          </cell>
          <cell r="AF34">
            <v>5.9489999999999998</v>
          </cell>
          <cell r="AG34">
            <v>11.589</v>
          </cell>
          <cell r="AH34">
            <v>8.9770000000000003</v>
          </cell>
          <cell r="AI34">
            <v>-4.0250000000000004</v>
          </cell>
          <cell r="AJ34">
            <v>-3.51</v>
          </cell>
          <cell r="AK34">
            <v>-17.672999999999998</v>
          </cell>
          <cell r="AL34">
            <v>-9.9730000000000008</v>
          </cell>
          <cell r="AM34">
            <v>3.31</v>
          </cell>
          <cell r="AN34">
            <v>1.081</v>
          </cell>
          <cell r="AO34">
            <v>-0.255</v>
          </cell>
          <cell r="AP34">
            <v>-1.258</v>
          </cell>
          <cell r="AQ34">
            <v>-2.4249999999999998</v>
          </cell>
          <cell r="AR34">
            <v>-13.9915</v>
          </cell>
        </row>
        <row r="35">
          <cell r="A35" t="str">
            <v>Chile</v>
          </cell>
          <cell r="B35" t="str">
            <v>Current account balance</v>
          </cell>
          <cell r="C35" t="str">
            <v>Percent of GDP</v>
          </cell>
          <cell r="E35" t="str">
            <v>See notes for:  Gross domestic product, current prices (National currency) Current account balance (U.S. dollars).</v>
          </cell>
          <cell r="F35">
            <v>-6.1180000000000003</v>
          </cell>
          <cell r="G35">
            <v>-13.965999999999999</v>
          </cell>
          <cell r="H35">
            <v>-9.1199999999999992</v>
          </cell>
          <cell r="I35">
            <v>-5.444</v>
          </cell>
          <cell r="J35">
            <v>-10.574999999999999</v>
          </cell>
          <cell r="K35">
            <v>-8.2569999999999997</v>
          </cell>
          <cell r="L35">
            <v>-6.4749999999999996</v>
          </cell>
          <cell r="M35">
            <v>-3.39</v>
          </cell>
          <cell r="N35">
            <v>-0.90400000000000003</v>
          </cell>
          <cell r="O35">
            <v>-2.3410000000000002</v>
          </cell>
          <cell r="P35">
            <v>-1.478</v>
          </cell>
          <cell r="Q35">
            <v>-0.26100000000000001</v>
          </cell>
          <cell r="R35">
            <v>-2.0760000000000001</v>
          </cell>
          <cell r="S35">
            <v>-5.1580000000000004</v>
          </cell>
          <cell r="T35">
            <v>-2.7690000000000001</v>
          </cell>
          <cell r="U35">
            <v>-1.8160000000000001</v>
          </cell>
          <cell r="V35">
            <v>-3.919</v>
          </cell>
          <cell r="W35">
            <v>-4.2610000000000001</v>
          </cell>
          <cell r="X35">
            <v>-4.7439999999999998</v>
          </cell>
          <cell r="Y35">
            <v>0.13200000000000001</v>
          </cell>
          <cell r="Z35">
            <v>-1.1399999999999999</v>
          </cell>
          <cell r="AA35">
            <v>-1.5429999999999999</v>
          </cell>
          <cell r="AB35">
            <v>-0.82799999999999996</v>
          </cell>
          <cell r="AC35">
            <v>-1.089</v>
          </cell>
          <cell r="AD35">
            <v>2.6139999999999999</v>
          </cell>
          <cell r="AE35">
            <v>1.5369999999999999</v>
          </cell>
          <cell r="AF35">
            <v>4.601</v>
          </cell>
          <cell r="AG35">
            <v>4.0940000000000003</v>
          </cell>
          <cell r="AH35">
            <v>-3.2330000000000001</v>
          </cell>
          <cell r="AI35">
            <v>2.0369999999999999</v>
          </cell>
          <cell r="AJ35">
            <v>1.512</v>
          </cell>
          <cell r="AK35">
            <v>-1.2969999999999999</v>
          </cell>
          <cell r="AL35">
            <v>-2.3780000000000001</v>
          </cell>
          <cell r="AM35">
            <v>-2.4020000000000001</v>
          </cell>
          <cell r="AN35">
            <v>-2.3580000000000001</v>
          </cell>
          <cell r="AO35">
            <v>-2.2679999999999998</v>
          </cell>
          <cell r="AP35">
            <v>-2.133</v>
          </cell>
          <cell r="AQ35">
            <v>-2.105</v>
          </cell>
          <cell r="AR35">
            <v>-0.86749999999999983</v>
          </cell>
        </row>
        <row r="36">
          <cell r="A36" t="str">
            <v>China</v>
          </cell>
          <cell r="B36" t="str">
            <v>Current account balance</v>
          </cell>
          <cell r="C36" t="str">
            <v>Percent of GDP</v>
          </cell>
          <cell r="E36" t="str">
            <v>See notes for:  Gross domestic product, current prices (National currency) Current account balance (U.S. dollars).</v>
          </cell>
          <cell r="F36">
            <v>0.14099999999999999</v>
          </cell>
          <cell r="G36">
            <v>1.351</v>
          </cell>
          <cell r="H36">
            <v>1.9910000000000001</v>
          </cell>
          <cell r="I36">
            <v>1.373</v>
          </cell>
          <cell r="J36">
            <v>0.626</v>
          </cell>
          <cell r="K36">
            <v>-3.7480000000000002</v>
          </cell>
          <cell r="L36">
            <v>-2.431</v>
          </cell>
          <cell r="M36">
            <v>9.2999999999999999E-2</v>
          </cell>
          <cell r="N36">
            <v>-0.94099999999999995</v>
          </cell>
          <cell r="O36">
            <v>-0.95699999999999996</v>
          </cell>
          <cell r="P36">
            <v>3.0739999999999998</v>
          </cell>
          <cell r="Q36">
            <v>3.2429999999999999</v>
          </cell>
          <cell r="R36">
            <v>1.3109999999999999</v>
          </cell>
          <cell r="S36">
            <v>-1.9410000000000001</v>
          </cell>
          <cell r="T36">
            <v>1.369</v>
          </cell>
          <cell r="U36">
            <v>0.222</v>
          </cell>
          <cell r="V36">
            <v>0.84599999999999997</v>
          </cell>
          <cell r="W36">
            <v>3.88</v>
          </cell>
          <cell r="X36">
            <v>3.0870000000000002</v>
          </cell>
          <cell r="Y36">
            <v>1.446</v>
          </cell>
          <cell r="Z36">
            <v>1.712</v>
          </cell>
          <cell r="AA36">
            <v>1.3140000000000001</v>
          </cell>
          <cell r="AB36">
            <v>2.4359999999999999</v>
          </cell>
          <cell r="AC36">
            <v>2.7959999999999998</v>
          </cell>
          <cell r="AD36">
            <v>3.5539999999999998</v>
          </cell>
          <cell r="AE36">
            <v>5.9420000000000002</v>
          </cell>
          <cell r="AF36">
            <v>8.5809999999999995</v>
          </cell>
          <cell r="AG36">
            <v>10.128</v>
          </cell>
          <cell r="AH36">
            <v>9.1240000000000006</v>
          </cell>
          <cell r="AI36">
            <v>5.23</v>
          </cell>
          <cell r="AJ36">
            <v>5.1479999999999997</v>
          </cell>
          <cell r="AK36">
            <v>2.754</v>
          </cell>
          <cell r="AL36">
            <v>2.274</v>
          </cell>
          <cell r="AM36">
            <v>2.6070000000000002</v>
          </cell>
          <cell r="AN36">
            <v>2.968</v>
          </cell>
          <cell r="AO36">
            <v>3.3660000000000001</v>
          </cell>
          <cell r="AP36">
            <v>3.9340000000000002</v>
          </cell>
          <cell r="AQ36">
            <v>4.25</v>
          </cell>
          <cell r="AR36">
            <v>3.4207272727272726</v>
          </cell>
        </row>
        <row r="37">
          <cell r="A37" t="str">
            <v>Colombia</v>
          </cell>
          <cell r="B37" t="str">
            <v>Current account balance</v>
          </cell>
          <cell r="C37" t="str">
            <v>Percent of GDP</v>
          </cell>
          <cell r="E37" t="str">
            <v>See notes for:  Gross domestic product, current prices (National currency) Current account balance (U.S. dollars).</v>
          </cell>
          <cell r="F37">
            <v>-3.2000000000000001E-2</v>
          </cell>
          <cell r="G37">
            <v>-3.4079999999999999</v>
          </cell>
          <cell r="H37">
            <v>-5.3319999999999999</v>
          </cell>
          <cell r="I37">
            <v>-5.2539999999999996</v>
          </cell>
          <cell r="J37">
            <v>-3.931</v>
          </cell>
          <cell r="K37">
            <v>-3.294</v>
          </cell>
          <cell r="L37">
            <v>1.103</v>
          </cell>
          <cell r="M37">
            <v>-4.1000000000000002E-2</v>
          </cell>
          <cell r="N37">
            <v>-0.39500000000000002</v>
          </cell>
          <cell r="O37">
            <v>-0.36699999999999999</v>
          </cell>
          <cell r="P37">
            <v>0.97199999999999998</v>
          </cell>
          <cell r="Q37">
            <v>4.0979999999999999</v>
          </cell>
          <cell r="R37">
            <v>1.2789999999999999</v>
          </cell>
          <cell r="S37">
            <v>-2.8660000000000001</v>
          </cell>
          <cell r="T37">
            <v>-3.7690000000000001</v>
          </cell>
          <cell r="U37">
            <v>-4.17</v>
          </cell>
          <cell r="V37">
            <v>-3.8860000000000001</v>
          </cell>
          <cell r="W37">
            <v>-5.1260000000000003</v>
          </cell>
          <cell r="X37">
            <v>-4.4729999999999999</v>
          </cell>
          <cell r="Y37">
            <v>0.69599999999999995</v>
          </cell>
          <cell r="Z37">
            <v>0.79600000000000004</v>
          </cell>
          <cell r="AA37">
            <v>-1.097</v>
          </cell>
          <cell r="AB37">
            <v>-1.325</v>
          </cell>
          <cell r="AC37">
            <v>-1.034</v>
          </cell>
          <cell r="AD37">
            <v>-0.76700000000000002</v>
          </cell>
          <cell r="AE37">
            <v>-1.286</v>
          </cell>
          <cell r="AF37">
            <v>-1.859</v>
          </cell>
          <cell r="AG37">
            <v>-2.839</v>
          </cell>
          <cell r="AH37">
            <v>-2.8940000000000001</v>
          </cell>
          <cell r="AI37">
            <v>-2.1469999999999998</v>
          </cell>
          <cell r="AJ37">
            <v>-3.0830000000000002</v>
          </cell>
          <cell r="AK37">
            <v>-2.835</v>
          </cell>
          <cell r="AL37">
            <v>-2.6619999999999999</v>
          </cell>
          <cell r="AM37">
            <v>-2.3860000000000001</v>
          </cell>
          <cell r="AN37">
            <v>-2.0030000000000001</v>
          </cell>
          <cell r="AO37">
            <v>-2.3170000000000002</v>
          </cell>
          <cell r="AP37">
            <v>-2.2130000000000001</v>
          </cell>
          <cell r="AQ37">
            <v>-1.988</v>
          </cell>
          <cell r="AR37">
            <v>-1.709772727272727</v>
          </cell>
        </row>
        <row r="38">
          <cell r="A38" t="str">
            <v>Comoros</v>
          </cell>
          <cell r="B38" t="str">
            <v>Current account balance</v>
          </cell>
          <cell r="C38" t="str">
            <v>Percent of GDP</v>
          </cell>
          <cell r="E38" t="str">
            <v>See notes for:  Gross domestic product, current prices (National currency) Current account balance (U.S. dollars).</v>
          </cell>
          <cell r="F38">
            <v>-1.8069999999999999</v>
          </cell>
          <cell r="G38">
            <v>1.282</v>
          </cell>
          <cell r="H38">
            <v>0.63100000000000001</v>
          </cell>
          <cell r="I38">
            <v>0.40400000000000003</v>
          </cell>
          <cell r="J38">
            <v>-46.265000000000001</v>
          </cell>
          <cell r="K38">
            <v>-28.721</v>
          </cell>
          <cell r="L38">
            <v>-15.618</v>
          </cell>
          <cell r="M38">
            <v>-16.992000000000001</v>
          </cell>
          <cell r="N38">
            <v>-14.983000000000001</v>
          </cell>
          <cell r="O38">
            <v>-9.9030000000000005</v>
          </cell>
          <cell r="P38">
            <v>-12.965999999999999</v>
          </cell>
          <cell r="Q38">
            <v>-9.282</v>
          </cell>
          <cell r="R38">
            <v>-15.840999999999999</v>
          </cell>
          <cell r="S38">
            <v>-8.2210000000000001</v>
          </cell>
          <cell r="T38">
            <v>-16.253</v>
          </cell>
          <cell r="U38">
            <v>-14.273999999999999</v>
          </cell>
          <cell r="V38">
            <v>-12.731</v>
          </cell>
          <cell r="W38">
            <v>-19.927</v>
          </cell>
          <cell r="X38">
            <v>-8.4480000000000004</v>
          </cell>
          <cell r="Y38">
            <v>-6.7789999999999999</v>
          </cell>
          <cell r="Z38">
            <v>-0.2</v>
          </cell>
          <cell r="AA38">
            <v>2.4580000000000002</v>
          </cell>
          <cell r="AB38">
            <v>-1.728</v>
          </cell>
          <cell r="AC38">
            <v>-3.1779999999999999</v>
          </cell>
          <cell r="AD38">
            <v>-4.6029999999999998</v>
          </cell>
          <cell r="AE38">
            <v>-7.3620000000000001</v>
          </cell>
          <cell r="AF38">
            <v>-6.0090000000000003</v>
          </cell>
          <cell r="AG38">
            <v>-5.6539999999999999</v>
          </cell>
          <cell r="AH38">
            <v>-10.933999999999999</v>
          </cell>
          <cell r="AI38">
            <v>-7.7080000000000002</v>
          </cell>
          <cell r="AJ38">
            <v>-6.8630000000000004</v>
          </cell>
          <cell r="AK38">
            <v>-9.8510000000000009</v>
          </cell>
          <cell r="AL38">
            <v>-11.093999999999999</v>
          </cell>
          <cell r="AM38">
            <v>-9.5890000000000004</v>
          </cell>
          <cell r="AN38">
            <v>-9.1620000000000008</v>
          </cell>
          <cell r="AO38">
            <v>-8.1809999999999992</v>
          </cell>
          <cell r="AP38">
            <v>-8.0250000000000004</v>
          </cell>
          <cell r="AQ38">
            <v>-7.8029999999999999</v>
          </cell>
          <cell r="AR38">
            <v>-8.4706363636363626</v>
          </cell>
        </row>
        <row r="39">
          <cell r="A39" t="str">
            <v>Democratic Republic of Congo</v>
          </cell>
          <cell r="B39" t="str">
            <v>Current account balance</v>
          </cell>
          <cell r="C39" t="str">
            <v>Percent of GDP</v>
          </cell>
          <cell r="E39" t="str">
            <v>See notes for:  Gross domestic product, current prices (National currency) Current account balance (U.S. dollars).</v>
          </cell>
          <cell r="F39">
            <v>-1.64</v>
          </cell>
          <cell r="G39">
            <v>-3.9129999999999998</v>
          </cell>
          <cell r="H39">
            <v>-3.548</v>
          </cell>
          <cell r="I39">
            <v>-2.4449999999999998</v>
          </cell>
          <cell r="J39">
            <v>0.45100000000000001</v>
          </cell>
          <cell r="K39">
            <v>-1.278</v>
          </cell>
          <cell r="L39">
            <v>-5.4889999999999999</v>
          </cell>
          <cell r="M39">
            <v>-14.21</v>
          </cell>
          <cell r="N39">
            <v>-6.6</v>
          </cell>
          <cell r="O39">
            <v>-9.5530000000000008</v>
          </cell>
          <cell r="P39">
            <v>-7.6520000000000001</v>
          </cell>
          <cell r="Q39">
            <v>-10.401</v>
          </cell>
          <cell r="R39">
            <v>-9.2430000000000003</v>
          </cell>
          <cell r="S39">
            <v>-3.4860000000000002</v>
          </cell>
          <cell r="T39">
            <v>-4.7850000000000001</v>
          </cell>
          <cell r="U39">
            <v>0.27</v>
          </cell>
          <cell r="V39">
            <v>-0.51300000000000001</v>
          </cell>
          <cell r="W39">
            <v>-3.081</v>
          </cell>
          <cell r="X39">
            <v>-8.9589999999999996</v>
          </cell>
          <cell r="Y39">
            <v>-2.6080000000000001</v>
          </cell>
          <cell r="Z39">
            <v>-4.0140000000000002</v>
          </cell>
          <cell r="AA39">
            <v>-3.984</v>
          </cell>
          <cell r="AB39">
            <v>-2.5950000000000002</v>
          </cell>
          <cell r="AC39">
            <v>0.873</v>
          </cell>
          <cell r="AD39">
            <v>-2.972</v>
          </cell>
          <cell r="AE39">
            <v>-13.3</v>
          </cell>
          <cell r="AF39">
            <v>-2.6949999999999998</v>
          </cell>
          <cell r="AG39">
            <v>-1.131</v>
          </cell>
          <cell r="AH39">
            <v>-17.463999999999999</v>
          </cell>
          <cell r="AI39">
            <v>-10.500999999999999</v>
          </cell>
          <cell r="AJ39">
            <v>-6.9059999999999997</v>
          </cell>
          <cell r="AK39">
            <v>-8.6809999999999992</v>
          </cell>
          <cell r="AL39">
            <v>-7.8029999999999999</v>
          </cell>
          <cell r="AM39">
            <v>-6.5410000000000004</v>
          </cell>
          <cell r="AN39">
            <v>-4.0620000000000003</v>
          </cell>
          <cell r="AO39">
            <v>-5.6040000000000001</v>
          </cell>
          <cell r="AP39">
            <v>-7.72</v>
          </cell>
          <cell r="AQ39">
            <v>-5.6959999999999997</v>
          </cell>
          <cell r="AR39">
            <v>-5.6285454545454545</v>
          </cell>
        </row>
        <row r="40">
          <cell r="A40" t="str">
            <v>Republic of Congo</v>
          </cell>
          <cell r="B40" t="str">
            <v>Current account balance</v>
          </cell>
          <cell r="C40" t="str">
            <v>Percent of GDP</v>
          </cell>
          <cell r="E40" t="str">
            <v>See notes for:  Gross domestic product, current prices (National currency) Current account balance (U.S. dollars).</v>
          </cell>
          <cell r="F40">
            <v>18.009</v>
          </cell>
          <cell r="G40">
            <v>21.324999999999999</v>
          </cell>
          <cell r="H40">
            <v>18.692</v>
          </cell>
          <cell r="I40">
            <v>12.661</v>
          </cell>
          <cell r="J40">
            <v>6.1210000000000004</v>
          </cell>
          <cell r="K40">
            <v>1.6060000000000001</v>
          </cell>
          <cell r="L40">
            <v>3.4340000000000002</v>
          </cell>
          <cell r="M40">
            <v>6.4459999999999997</v>
          </cell>
          <cell r="N40">
            <v>3.012</v>
          </cell>
          <cell r="O40">
            <v>4.9770000000000003</v>
          </cell>
          <cell r="P40">
            <v>22.297000000000001</v>
          </cell>
          <cell r="Q40">
            <v>4.1269999999999998</v>
          </cell>
          <cell r="R40">
            <v>14.519</v>
          </cell>
          <cell r="S40">
            <v>2.8919999999999999</v>
          </cell>
          <cell r="T40">
            <v>-31.521000000000001</v>
          </cell>
          <cell r="U40">
            <v>-48.043999999999997</v>
          </cell>
          <cell r="V40">
            <v>-32.325000000000003</v>
          </cell>
          <cell r="W40">
            <v>-6.2830000000000004</v>
          </cell>
          <cell r="X40">
            <v>-28.509</v>
          </cell>
          <cell r="Y40">
            <v>-10.103999999999999</v>
          </cell>
          <cell r="Z40">
            <v>13.547000000000001</v>
          </cell>
          <cell r="AA40">
            <v>-4.5949999999999998</v>
          </cell>
          <cell r="AB40">
            <v>0.63300000000000001</v>
          </cell>
          <cell r="AC40">
            <v>4.7759999999999998</v>
          </cell>
          <cell r="AD40">
            <v>-5.6769999999999996</v>
          </cell>
          <cell r="AE40">
            <v>3.669</v>
          </cell>
          <cell r="AF40">
            <v>3.5569999999999999</v>
          </cell>
          <cell r="AG40">
            <v>-6.5270000000000001</v>
          </cell>
          <cell r="AH40">
            <v>2.302</v>
          </cell>
          <cell r="AI40">
            <v>-7.3940000000000001</v>
          </cell>
          <cell r="AJ40">
            <v>5.0650000000000004</v>
          </cell>
          <cell r="AK40">
            <v>6.2409999999999997</v>
          </cell>
          <cell r="AL40">
            <v>4.2770000000000001</v>
          </cell>
          <cell r="AM40">
            <v>3.827</v>
          </cell>
          <cell r="AN40">
            <v>2.0249999999999999</v>
          </cell>
          <cell r="AO40">
            <v>1.4119999999999999</v>
          </cell>
          <cell r="AP40">
            <v>0.57999999999999996</v>
          </cell>
          <cell r="AQ40">
            <v>-1.145</v>
          </cell>
          <cell r="AR40">
            <v>-4.4251818181818194</v>
          </cell>
        </row>
        <row r="41">
          <cell r="A41" t="str">
            <v>Costa Rica</v>
          </cell>
          <cell r="B41" t="str">
            <v>Current account balance</v>
          </cell>
          <cell r="C41" t="str">
            <v>Percent of GDP</v>
          </cell>
          <cell r="E41" t="str">
            <v>See notes for:  Gross domestic product, current prices (National currency) Current account balance (U.S. dollars).</v>
          </cell>
          <cell r="F41">
            <v>-13.723000000000001</v>
          </cell>
          <cell r="G41">
            <v>-16.007000000000001</v>
          </cell>
          <cell r="H41">
            <v>-9.2070000000000007</v>
          </cell>
          <cell r="I41">
            <v>-8.9930000000000003</v>
          </cell>
          <cell r="J41">
            <v>-4.2619999999999996</v>
          </cell>
          <cell r="K41">
            <v>-3.3140000000000001</v>
          </cell>
          <cell r="L41">
            <v>-1.68</v>
          </cell>
          <cell r="M41">
            <v>-5.0519999999999996</v>
          </cell>
          <cell r="N41">
            <v>-3.4790000000000001</v>
          </cell>
          <cell r="O41">
            <v>-7.1920000000000002</v>
          </cell>
          <cell r="P41">
            <v>-7.8330000000000002</v>
          </cell>
          <cell r="Q41">
            <v>-3.125</v>
          </cell>
          <cell r="R41">
            <v>-4.766</v>
          </cell>
          <cell r="S41">
            <v>-7.1619999999999999</v>
          </cell>
          <cell r="T41">
            <v>-4.8620000000000001</v>
          </cell>
          <cell r="U41">
            <v>-3.1850000000000001</v>
          </cell>
          <cell r="V41">
            <v>-2.3250000000000002</v>
          </cell>
          <cell r="W41">
            <v>-3.5819999999999999</v>
          </cell>
          <cell r="X41">
            <v>-3.4790000000000001</v>
          </cell>
          <cell r="Y41">
            <v>-3.847</v>
          </cell>
          <cell r="Z41">
            <v>-4.4960000000000004</v>
          </cell>
          <cell r="AA41">
            <v>-3.6760000000000002</v>
          </cell>
          <cell r="AB41">
            <v>-5.0869999999999997</v>
          </cell>
          <cell r="AC41">
            <v>-5.024</v>
          </cell>
          <cell r="AD41">
            <v>-4.2560000000000002</v>
          </cell>
          <cell r="AE41">
            <v>-4.9130000000000003</v>
          </cell>
          <cell r="AF41">
            <v>-4.54</v>
          </cell>
          <cell r="AG41">
            <v>-6.2549999999999999</v>
          </cell>
          <cell r="AH41">
            <v>-9.3409999999999993</v>
          </cell>
          <cell r="AI41">
            <v>-1.96</v>
          </cell>
          <cell r="AJ41">
            <v>-3.5179999999999998</v>
          </cell>
          <cell r="AK41">
            <v>-5.1769999999999996</v>
          </cell>
          <cell r="AL41">
            <v>-5.5289999999999999</v>
          </cell>
          <cell r="AM41">
            <v>-5.5419999999999998</v>
          </cell>
          <cell r="AN41">
            <v>-5.4450000000000003</v>
          </cell>
          <cell r="AO41">
            <v>-5.3630000000000004</v>
          </cell>
          <cell r="AP41">
            <v>-5.2469999999999999</v>
          </cell>
          <cell r="AQ41">
            <v>-5.101</v>
          </cell>
          <cell r="AR41">
            <v>-4.6549545454545447</v>
          </cell>
        </row>
        <row r="42">
          <cell r="A42" t="str">
            <v>Côte d'Ivoire</v>
          </cell>
          <cell r="B42" t="str">
            <v>Current account balance</v>
          </cell>
          <cell r="C42" t="str">
            <v>Percent of GDP</v>
          </cell>
          <cell r="E42" t="str">
            <v>See notes for:  Gross domestic product, current prices (National currency) Current account balance (U.S. dollars).</v>
          </cell>
          <cell r="F42">
            <v>-29.347999999999999</v>
          </cell>
          <cell r="G42">
            <v>10.904999999999999</v>
          </cell>
          <cell r="H42">
            <v>8.7110000000000003</v>
          </cell>
          <cell r="I42">
            <v>14.372999999999999</v>
          </cell>
          <cell r="J42">
            <v>13.91</v>
          </cell>
          <cell r="K42">
            <v>8.7349999999999994</v>
          </cell>
          <cell r="L42">
            <v>14.186999999999999</v>
          </cell>
          <cell r="M42">
            <v>-9.0619999999999994</v>
          </cell>
          <cell r="N42">
            <v>-12.586</v>
          </cell>
          <cell r="O42">
            <v>-10.448</v>
          </cell>
          <cell r="P42">
            <v>-9.3379999999999992</v>
          </cell>
          <cell r="Q42">
            <v>-9.3789999999999996</v>
          </cell>
          <cell r="R42">
            <v>-11.358000000000001</v>
          </cell>
          <cell r="S42">
            <v>-10.319000000000001</v>
          </cell>
          <cell r="T42">
            <v>-0.93700000000000006</v>
          </cell>
          <cell r="U42">
            <v>-3.8050000000000002</v>
          </cell>
          <cell r="V42">
            <v>-1.9670000000000001</v>
          </cell>
          <cell r="W42">
            <v>-1.7829999999999999</v>
          </cell>
          <cell r="X42">
            <v>-2.6720000000000002</v>
          </cell>
          <cell r="Y42">
            <v>-1.387</v>
          </cell>
          <cell r="Z42">
            <v>-2.8029999999999999</v>
          </cell>
          <cell r="AA42">
            <v>-0.56999999999999995</v>
          </cell>
          <cell r="AB42">
            <v>6.6859999999999999</v>
          </cell>
          <cell r="AC42">
            <v>2.1440000000000001</v>
          </cell>
          <cell r="AD42">
            <v>1.5569999999999999</v>
          </cell>
          <cell r="AE42">
            <v>0.24099999999999999</v>
          </cell>
          <cell r="AF42">
            <v>2.76</v>
          </cell>
          <cell r="AG42">
            <v>-0.68300000000000005</v>
          </cell>
          <cell r="AH42">
            <v>1.925</v>
          </cell>
          <cell r="AI42">
            <v>7.0220000000000002</v>
          </cell>
          <cell r="AJ42">
            <v>1.101</v>
          </cell>
          <cell r="AK42">
            <v>6.6669999999999998</v>
          </cell>
          <cell r="AL42">
            <v>-2.8340000000000001</v>
          </cell>
          <cell r="AM42">
            <v>-3.0459999999999998</v>
          </cell>
          <cell r="AN42">
            <v>-4.3220000000000001</v>
          </cell>
          <cell r="AO42">
            <v>-4.6289999999999996</v>
          </cell>
          <cell r="AP42">
            <v>-4.7270000000000003</v>
          </cell>
          <cell r="AQ42">
            <v>-4.7549999999999999</v>
          </cell>
          <cell r="AR42">
            <v>-1.2226363636363635</v>
          </cell>
        </row>
        <row r="43">
          <cell r="A43" t="str">
            <v>Croatia</v>
          </cell>
          <cell r="B43" t="str">
            <v>Current account balance</v>
          </cell>
          <cell r="C43" t="str">
            <v>Percent of GDP</v>
          </cell>
          <cell r="E43" t="str">
            <v>See notes for:  Gross domestic product, current prices (National currency) Current account balance (U.S. dollars).</v>
          </cell>
          <cell r="F43" t="str">
            <v>n/a</v>
          </cell>
          <cell r="G43" t="str">
            <v>n/a</v>
          </cell>
          <cell r="H43" t="str">
            <v>n/a</v>
          </cell>
          <cell r="I43" t="str">
            <v>n/a</v>
          </cell>
          <cell r="J43" t="str">
            <v>n/a</v>
          </cell>
          <cell r="K43" t="str">
            <v>n/a</v>
          </cell>
          <cell r="L43" t="str">
            <v>n/a</v>
          </cell>
          <cell r="M43" t="str">
            <v>n/a</v>
          </cell>
          <cell r="N43" t="str">
            <v>n/a</v>
          </cell>
          <cell r="O43" t="str">
            <v>n/a</v>
          </cell>
          <cell r="P43" t="str">
            <v>n/a</v>
          </cell>
          <cell r="Q43" t="str">
            <v>n/a</v>
          </cell>
          <cell r="R43">
            <v>2.601</v>
          </cell>
          <cell r="S43">
            <v>4.8449999999999998</v>
          </cell>
          <cell r="T43">
            <v>3.988</v>
          </cell>
          <cell r="U43">
            <v>-5.9059999999999997</v>
          </cell>
          <cell r="V43">
            <v>-4.0410000000000004</v>
          </cell>
          <cell r="W43">
            <v>-12.295</v>
          </cell>
          <cell r="X43">
            <v>-6.7859999999999996</v>
          </cell>
          <cell r="Y43">
            <v>-7.4749999999999996</v>
          </cell>
          <cell r="Z43">
            <v>-2.3050000000000002</v>
          </cell>
          <cell r="AA43">
            <v>-3.0459999999999998</v>
          </cell>
          <cell r="AB43">
            <v>-7.2089999999999996</v>
          </cell>
          <cell r="AC43">
            <v>-6.0190000000000001</v>
          </cell>
          <cell r="AD43">
            <v>-4.1230000000000002</v>
          </cell>
          <cell r="AE43">
            <v>-5.27</v>
          </cell>
          <cell r="AF43">
            <v>-6.6760000000000002</v>
          </cell>
          <cell r="AG43">
            <v>-7.2610000000000001</v>
          </cell>
          <cell r="AH43">
            <v>-8.9139999999999997</v>
          </cell>
          <cell r="AI43">
            <v>-5.0199999999999996</v>
          </cell>
          <cell r="AJ43">
            <v>-1.028</v>
          </cell>
          <cell r="AK43">
            <v>0.879</v>
          </cell>
          <cell r="AL43">
            <v>0.36</v>
          </cell>
          <cell r="AM43">
            <v>-0.187</v>
          </cell>
          <cell r="AN43">
            <v>-0.48099999999999998</v>
          </cell>
          <cell r="AO43">
            <v>-1.4650000000000001</v>
          </cell>
          <cell r="AP43">
            <v>-1.8120000000000001</v>
          </cell>
          <cell r="AQ43">
            <v>-2.577</v>
          </cell>
          <cell r="AR43">
            <v>-4.0530499999999998</v>
          </cell>
        </row>
        <row r="44">
          <cell r="A44" t="str">
            <v>Cyprus</v>
          </cell>
          <cell r="B44" t="str">
            <v>Current account balance</v>
          </cell>
          <cell r="C44" t="str">
            <v>Percent of GDP</v>
          </cell>
          <cell r="E44" t="str">
            <v>See notes for:  Gross domestic product, current prices (National currency) Current account balance (U.S. dollars).</v>
          </cell>
          <cell r="F44">
            <v>-12.144</v>
          </cell>
          <cell r="G44">
            <v>-8.3369999999999997</v>
          </cell>
          <cell r="H44">
            <v>-8.3580000000000005</v>
          </cell>
          <cell r="I44">
            <v>-9.6110000000000007</v>
          </cell>
          <cell r="J44">
            <v>-9.8520000000000003</v>
          </cell>
          <cell r="K44">
            <v>-7.51</v>
          </cell>
          <cell r="L44">
            <v>-0.62</v>
          </cell>
          <cell r="M44">
            <v>-0.21</v>
          </cell>
          <cell r="N44">
            <v>-2.5499999999999998</v>
          </cell>
          <cell r="O44">
            <v>-5.52</v>
          </cell>
          <cell r="P44">
            <v>-2.7970000000000002</v>
          </cell>
          <cell r="Q44">
            <v>-7.38</v>
          </cell>
          <cell r="R44">
            <v>-9.3510000000000009</v>
          </cell>
          <cell r="S44">
            <v>1.6819999999999999</v>
          </cell>
          <cell r="T44">
            <v>1.0109999999999999</v>
          </cell>
          <cell r="U44">
            <v>-2.246</v>
          </cell>
          <cell r="V44">
            <v>-5.0679999999999996</v>
          </cell>
          <cell r="W44">
            <v>-4.7610000000000001</v>
          </cell>
          <cell r="X44">
            <v>3.093</v>
          </cell>
          <cell r="Y44">
            <v>-1.7649999999999999</v>
          </cell>
          <cell r="Z44">
            <v>-5.3209999999999997</v>
          </cell>
          <cell r="AA44">
            <v>-3.2869999999999999</v>
          </cell>
          <cell r="AB44">
            <v>-3.7559999999999998</v>
          </cell>
          <cell r="AC44">
            <v>-2.2559999999999998</v>
          </cell>
          <cell r="AD44">
            <v>-5.032</v>
          </cell>
          <cell r="AE44">
            <v>-5.8789999999999996</v>
          </cell>
          <cell r="AF44">
            <v>-6.9649999999999999</v>
          </cell>
          <cell r="AG44">
            <v>-11.781000000000001</v>
          </cell>
          <cell r="AH44">
            <v>-15.614000000000001</v>
          </cell>
          <cell r="AI44">
            <v>-10.727</v>
          </cell>
          <cell r="AJ44">
            <v>-9.8759999999999994</v>
          </cell>
          <cell r="AK44">
            <v>-8.4700000000000006</v>
          </cell>
          <cell r="AL44">
            <v>-6.2249999999999996</v>
          </cell>
          <cell r="AM44">
            <v>-6.2560000000000002</v>
          </cell>
          <cell r="AN44">
            <v>-6.399</v>
          </cell>
          <cell r="AO44">
            <v>-6.4009999999999998</v>
          </cell>
          <cell r="AP44">
            <v>-6.5030000000000001</v>
          </cell>
          <cell r="AQ44">
            <v>-6.5</v>
          </cell>
          <cell r="AR44">
            <v>-5.297545454545455</v>
          </cell>
        </row>
        <row r="45">
          <cell r="A45" t="str">
            <v>Czech Republic</v>
          </cell>
          <cell r="B45" t="str">
            <v>Current account balance</v>
          </cell>
          <cell r="C45" t="str">
            <v>Percent of GDP</v>
          </cell>
          <cell r="E45" t="str">
            <v>See notes for:  Gross domestic product, current prices (National currency) Current account balance (U.S. dollars).</v>
          </cell>
          <cell r="F45" t="str">
            <v>n/a</v>
          </cell>
          <cell r="G45" t="str">
            <v>n/a</v>
          </cell>
          <cell r="H45" t="str">
            <v>n/a</v>
          </cell>
          <cell r="I45" t="str">
            <v>n/a</v>
          </cell>
          <cell r="J45" t="str">
            <v>n/a</v>
          </cell>
          <cell r="K45" t="str">
            <v>n/a</v>
          </cell>
          <cell r="L45" t="str">
            <v>n/a</v>
          </cell>
          <cell r="M45" t="str">
            <v>n/a</v>
          </cell>
          <cell r="N45" t="str">
            <v>n/a</v>
          </cell>
          <cell r="O45" t="str">
            <v>n/a</v>
          </cell>
          <cell r="P45" t="str">
            <v>n/a</v>
          </cell>
          <cell r="Q45" t="str">
            <v>n/a</v>
          </cell>
          <cell r="R45" t="str">
            <v>n/a</v>
          </cell>
          <cell r="S45" t="str">
            <v>n/a</v>
          </cell>
          <cell r="T45" t="str">
            <v>n/a</v>
          </cell>
          <cell r="U45">
            <v>-2.3769999999999998</v>
          </cell>
          <cell r="V45">
            <v>-6.36</v>
          </cell>
          <cell r="W45">
            <v>-6.09</v>
          </cell>
          <cell r="X45">
            <v>-2.048</v>
          </cell>
          <cell r="Y45">
            <v>-2.355</v>
          </cell>
          <cell r="Z45">
            <v>-4.5709999999999997</v>
          </cell>
          <cell r="AA45">
            <v>-5.0819999999999999</v>
          </cell>
          <cell r="AB45">
            <v>-5.4370000000000003</v>
          </cell>
          <cell r="AC45">
            <v>-6.0709999999999997</v>
          </cell>
          <cell r="AD45">
            <v>-5.0460000000000003</v>
          </cell>
          <cell r="AE45">
            <v>-0.93</v>
          </cell>
          <cell r="AF45">
            <v>-2.109</v>
          </cell>
          <cell r="AG45">
            <v>-4.3940000000000001</v>
          </cell>
          <cell r="AH45">
            <v>-2.121</v>
          </cell>
          <cell r="AI45">
            <v>-2.472</v>
          </cell>
          <cell r="AJ45">
            <v>-3.0310000000000001</v>
          </cell>
          <cell r="AK45">
            <v>-2.9489999999999998</v>
          </cell>
          <cell r="AL45">
            <v>-2.137</v>
          </cell>
          <cell r="AM45">
            <v>-1.861</v>
          </cell>
          <cell r="AN45">
            <v>-1.756</v>
          </cell>
          <cell r="AO45">
            <v>-1.788</v>
          </cell>
          <cell r="AP45">
            <v>-1.7689999999999999</v>
          </cell>
          <cell r="AQ45">
            <v>-1.7589999999999999</v>
          </cell>
          <cell r="AR45">
            <v>-3.7319411764705883</v>
          </cell>
        </row>
        <row r="46">
          <cell r="A46" t="str">
            <v>Denmark</v>
          </cell>
          <cell r="B46" t="str">
            <v>Current account balance</v>
          </cell>
          <cell r="C46" t="str">
            <v>Percent of GDP</v>
          </cell>
          <cell r="E46" t="str">
            <v>See notes for:  Gross domestic product, current prices (National currency) Current account balance (U.S. dollars).</v>
          </cell>
          <cell r="F46">
            <v>-1.5069999999999999</v>
          </cell>
          <cell r="G46">
            <v>-3.0139999999999998</v>
          </cell>
          <cell r="H46">
            <v>-3.919</v>
          </cell>
          <cell r="I46">
            <v>-2.2440000000000002</v>
          </cell>
          <cell r="J46">
            <v>-3.0139999999999998</v>
          </cell>
          <cell r="K46">
            <v>-5.3940000000000001</v>
          </cell>
          <cell r="L46">
            <v>-6.0250000000000004</v>
          </cell>
          <cell r="M46">
            <v>-3.355</v>
          </cell>
          <cell r="N46">
            <v>-1.39</v>
          </cell>
          <cell r="O46">
            <v>-1.663</v>
          </cell>
          <cell r="P46">
            <v>0.438</v>
          </cell>
          <cell r="Q46">
            <v>0.91300000000000003</v>
          </cell>
          <cell r="R46">
            <v>2.0760000000000001</v>
          </cell>
          <cell r="S46">
            <v>2.673</v>
          </cell>
          <cell r="T46">
            <v>1.5660000000000001</v>
          </cell>
          <cell r="U46">
            <v>0.70399999999999996</v>
          </cell>
          <cell r="V46">
            <v>1.409</v>
          </cell>
          <cell r="W46">
            <v>0.59499999999999997</v>
          </cell>
          <cell r="X46">
            <v>-0.90300000000000002</v>
          </cell>
          <cell r="Y46">
            <v>1.8149999999999999</v>
          </cell>
          <cell r="Z46">
            <v>1.3680000000000001</v>
          </cell>
          <cell r="AA46">
            <v>3.1280000000000001</v>
          </cell>
          <cell r="AB46">
            <v>2.6930000000000001</v>
          </cell>
          <cell r="AC46">
            <v>3.742</v>
          </cell>
          <cell r="AD46">
            <v>3.2530000000000001</v>
          </cell>
          <cell r="AE46">
            <v>4.1459999999999999</v>
          </cell>
          <cell r="AF46">
            <v>3.1389999999999998</v>
          </cell>
          <cell r="AG46">
            <v>1.446</v>
          </cell>
          <cell r="AH46">
            <v>2.6349999999999998</v>
          </cell>
          <cell r="AI46">
            <v>3.452</v>
          </cell>
          <cell r="AJ46">
            <v>5.5060000000000002</v>
          </cell>
          <cell r="AK46">
            <v>6.1589999999999998</v>
          </cell>
          <cell r="AL46">
            <v>4.8209999999999997</v>
          </cell>
          <cell r="AM46">
            <v>4.5039999999999996</v>
          </cell>
          <cell r="AN46">
            <v>4.5449999999999999</v>
          </cell>
          <cell r="AO46">
            <v>4.6040000000000001</v>
          </cell>
          <cell r="AP46">
            <v>4.617</v>
          </cell>
          <cell r="AQ46">
            <v>4.6589999999999998</v>
          </cell>
          <cell r="AR46">
            <v>2.3614999999999999</v>
          </cell>
        </row>
        <row r="47">
          <cell r="A47" t="str">
            <v>Djibouti</v>
          </cell>
          <cell r="B47" t="str">
            <v>Current account balance</v>
          </cell>
          <cell r="C47" t="str">
            <v>Percent of GDP</v>
          </cell>
          <cell r="E47" t="str">
            <v>See notes for:  Gross domestic product, current prices (National currency) Current account balance (U.S. dollars).</v>
          </cell>
          <cell r="F47" t="str">
            <v>n/a</v>
          </cell>
          <cell r="G47" t="str">
            <v>n/a</v>
          </cell>
          <cell r="H47" t="str">
            <v>n/a</v>
          </cell>
          <cell r="I47" t="str">
            <v>n/a</v>
          </cell>
          <cell r="J47" t="str">
            <v>n/a</v>
          </cell>
          <cell r="K47" t="str">
            <v>n/a</v>
          </cell>
          <cell r="L47" t="str">
            <v>n/a</v>
          </cell>
          <cell r="M47" t="str">
            <v>n/a</v>
          </cell>
          <cell r="N47" t="str">
            <v>n/a</v>
          </cell>
          <cell r="O47" t="str">
            <v>n/a</v>
          </cell>
          <cell r="P47" t="str">
            <v>n/a</v>
          </cell>
          <cell r="Q47">
            <v>1.9990000000000001</v>
          </cell>
          <cell r="R47">
            <v>-3.4929999999999999</v>
          </cell>
          <cell r="S47">
            <v>2.258</v>
          </cell>
          <cell r="T47">
            <v>0.78700000000000003</v>
          </cell>
          <cell r="U47">
            <v>1.4410000000000001</v>
          </cell>
          <cell r="V47">
            <v>0.48299999999999998</v>
          </cell>
          <cell r="W47">
            <v>-1.361</v>
          </cell>
          <cell r="X47">
            <v>-3.4020000000000001</v>
          </cell>
          <cell r="Y47">
            <v>-9.8000000000000004E-2</v>
          </cell>
          <cell r="Z47">
            <v>-4.8049999999999997</v>
          </cell>
          <cell r="AA47">
            <v>1.236</v>
          </cell>
          <cell r="AB47">
            <v>2.4390000000000001</v>
          </cell>
          <cell r="AC47">
            <v>3.3959999999999999</v>
          </cell>
          <cell r="AD47">
            <v>-1.3120000000000001</v>
          </cell>
          <cell r="AE47">
            <v>-3.1970000000000001</v>
          </cell>
          <cell r="AF47">
            <v>-11.536</v>
          </cell>
          <cell r="AG47">
            <v>-21.413</v>
          </cell>
          <cell r="AH47">
            <v>-24.34</v>
          </cell>
          <cell r="AI47">
            <v>-9.0589999999999993</v>
          </cell>
          <cell r="AJ47">
            <v>-5.8470000000000004</v>
          </cell>
          <cell r="AK47">
            <v>-12.632</v>
          </cell>
          <cell r="AL47">
            <v>-12.067</v>
          </cell>
          <cell r="AM47">
            <v>-11.86</v>
          </cell>
          <cell r="AN47">
            <v>-10.948</v>
          </cell>
          <cell r="AO47">
            <v>-9.9190000000000005</v>
          </cell>
          <cell r="AP47">
            <v>-10.337999999999999</v>
          </cell>
          <cell r="AQ47">
            <v>-9.4890000000000008</v>
          </cell>
          <cell r="AR47">
            <v>-4.212190476190476</v>
          </cell>
        </row>
        <row r="48">
          <cell r="A48" t="str">
            <v>Dominica</v>
          </cell>
          <cell r="B48" t="str">
            <v>Current account balance</v>
          </cell>
          <cell r="C48" t="str">
            <v>Percent of GDP</v>
          </cell>
          <cell r="E48" t="str">
            <v>See notes for:  Gross domestic product, current prices (National currency) Current account balance (U.S. dollars).</v>
          </cell>
          <cell r="F48">
            <v>-20.780999999999999</v>
          </cell>
          <cell r="G48">
            <v>-29.446000000000002</v>
          </cell>
          <cell r="H48">
            <v>-16.905999999999999</v>
          </cell>
          <cell r="I48">
            <v>-10.848000000000001</v>
          </cell>
          <cell r="J48">
            <v>-16.923999999999999</v>
          </cell>
          <cell r="K48">
            <v>-20.187999999999999</v>
          </cell>
          <cell r="L48">
            <v>-5.19</v>
          </cell>
          <cell r="M48">
            <v>-4.5970000000000004</v>
          </cell>
          <cell r="N48">
            <v>-8.2919999999999998</v>
          </cell>
          <cell r="O48">
            <v>-24.913</v>
          </cell>
          <cell r="P48">
            <v>-21.925999999999998</v>
          </cell>
          <cell r="Q48">
            <v>-15.172000000000001</v>
          </cell>
          <cell r="R48">
            <v>-11.047000000000001</v>
          </cell>
          <cell r="S48">
            <v>-9.3960000000000008</v>
          </cell>
          <cell r="T48">
            <v>-10.265000000000001</v>
          </cell>
          <cell r="U48">
            <v>-15.441000000000001</v>
          </cell>
          <cell r="V48">
            <v>-17.280999999999999</v>
          </cell>
          <cell r="W48">
            <v>-13.554</v>
          </cell>
          <cell r="X48">
            <v>-7.1429999999999998</v>
          </cell>
          <cell r="Y48">
            <v>-14.228</v>
          </cell>
          <cell r="Z48">
            <v>-18.437999999999999</v>
          </cell>
          <cell r="AA48">
            <v>-15.755000000000001</v>
          </cell>
          <cell r="AB48">
            <v>-14.483000000000001</v>
          </cell>
          <cell r="AC48">
            <v>-15.605</v>
          </cell>
          <cell r="AD48">
            <v>-16.039000000000001</v>
          </cell>
          <cell r="AE48">
            <v>-21.04</v>
          </cell>
          <cell r="AF48">
            <v>-12.858000000000001</v>
          </cell>
          <cell r="AG48">
            <v>-20.763999999999999</v>
          </cell>
          <cell r="AH48">
            <v>-26.893999999999998</v>
          </cell>
          <cell r="AI48">
            <v>-21.286999999999999</v>
          </cell>
          <cell r="AJ48">
            <v>-21.138000000000002</v>
          </cell>
          <cell r="AK48">
            <v>-23.856999999999999</v>
          </cell>
          <cell r="AL48">
            <v>-25.614999999999998</v>
          </cell>
          <cell r="AM48">
            <v>-19.756</v>
          </cell>
          <cell r="AN48">
            <v>-18.21</v>
          </cell>
          <cell r="AO48">
            <v>-15.991</v>
          </cell>
          <cell r="AP48">
            <v>-15.374000000000001</v>
          </cell>
          <cell r="AQ48">
            <v>-15.013</v>
          </cell>
          <cell r="AR48">
            <v>-16.527772727272723</v>
          </cell>
        </row>
        <row r="49">
          <cell r="A49" t="str">
            <v>Dominican Republic</v>
          </cell>
          <cell r="B49" t="str">
            <v>Current account balance</v>
          </cell>
          <cell r="C49" t="str">
            <v>Percent of GDP</v>
          </cell>
          <cell r="E49" t="str">
            <v>See notes for:  Gross domestic product, current prices (National currency) Current account balance (U.S. dollars).</v>
          </cell>
          <cell r="F49">
            <v>-11.102</v>
          </cell>
          <cell r="G49">
            <v>-6.5730000000000004</v>
          </cell>
          <cell r="H49">
            <v>-7.5179999999999998</v>
          </cell>
          <cell r="I49">
            <v>-3.6739999999999999</v>
          </cell>
          <cell r="J49">
            <v>-1.329</v>
          </cell>
          <cell r="K49">
            <v>-1.401</v>
          </cell>
          <cell r="L49">
            <v>-2.6480000000000001</v>
          </cell>
          <cell r="M49">
            <v>-4.3659999999999997</v>
          </cell>
          <cell r="N49">
            <v>-1.278</v>
          </cell>
          <cell r="O49">
            <v>-3.0939999999999999</v>
          </cell>
          <cell r="P49">
            <v>-1.7030000000000001</v>
          </cell>
          <cell r="Q49">
            <v>-0.83699999999999997</v>
          </cell>
          <cell r="R49">
            <v>-5.0620000000000003</v>
          </cell>
          <cell r="S49">
            <v>-4.133</v>
          </cell>
          <cell r="T49">
            <v>-2.008</v>
          </cell>
          <cell r="U49">
            <v>-1.1779999999999999</v>
          </cell>
          <cell r="V49">
            <v>-1.2509999999999999</v>
          </cell>
          <cell r="W49">
            <v>-0.84799999999999998</v>
          </cell>
          <cell r="X49">
            <v>-1.6559999999999999</v>
          </cell>
          <cell r="Y49">
            <v>-2.0019999999999998</v>
          </cell>
          <cell r="Z49">
            <v>-4.327</v>
          </cell>
          <cell r="AA49">
            <v>-3.0089999999999999</v>
          </cell>
          <cell r="AB49">
            <v>-3.5779999999999998</v>
          </cell>
          <cell r="AC49">
            <v>5.1340000000000003</v>
          </cell>
          <cell r="AD49">
            <v>4.8289999999999997</v>
          </cell>
          <cell r="AE49">
            <v>-1.411</v>
          </cell>
          <cell r="AF49">
            <v>-3.65</v>
          </cell>
          <cell r="AG49">
            <v>-5.2850000000000001</v>
          </cell>
          <cell r="AH49">
            <v>-9.9280000000000008</v>
          </cell>
          <cell r="AI49">
            <v>-4.99</v>
          </cell>
          <cell r="AJ49">
            <v>-8.59</v>
          </cell>
          <cell r="AK49">
            <v>-7.9349999999999996</v>
          </cell>
          <cell r="AL49">
            <v>-6.8710000000000004</v>
          </cell>
          <cell r="AM49">
            <v>-6.7</v>
          </cell>
          <cell r="AN49">
            <v>-6.5339999999999998</v>
          </cell>
          <cell r="AO49">
            <v>-6.3230000000000004</v>
          </cell>
          <cell r="AP49">
            <v>-6.03</v>
          </cell>
          <cell r="AQ49">
            <v>-5.7229999999999999</v>
          </cell>
          <cell r="AR49">
            <v>-2.8826363636363634</v>
          </cell>
        </row>
        <row r="50">
          <cell r="A50" t="str">
            <v>Ecuador</v>
          </cell>
          <cell r="B50" t="str">
            <v>Current account balance</v>
          </cell>
          <cell r="C50" t="str">
            <v>Percent of GDP</v>
          </cell>
          <cell r="E50" t="str">
            <v>See notes for:  Gross domestic product, current prices (National currency) Current account balance (U.S. dollars).</v>
          </cell>
          <cell r="F50">
            <v>-3.91</v>
          </cell>
          <cell r="G50">
            <v>-6.7249999999999996</v>
          </cell>
          <cell r="H50">
            <v>-7.9269999999999996</v>
          </cell>
          <cell r="I50">
            <v>-1.0249999999999999</v>
          </cell>
          <cell r="J50">
            <v>-1.89</v>
          </cell>
          <cell r="K50">
            <v>0.70099999999999996</v>
          </cell>
          <cell r="L50">
            <v>-4.532</v>
          </cell>
          <cell r="M50">
            <v>-10.077</v>
          </cell>
          <cell r="N50">
            <v>-5.319</v>
          </cell>
          <cell r="O50">
            <v>-5.6859999999999999</v>
          </cell>
          <cell r="P50">
            <v>-3.5369999999999999</v>
          </cell>
          <cell r="Q50">
            <v>-6.0430000000000001</v>
          </cell>
          <cell r="R50">
            <v>-1.659</v>
          </cell>
          <cell r="S50">
            <v>-4.37</v>
          </cell>
          <cell r="T50">
            <v>-4.3440000000000003</v>
          </cell>
          <cell r="U50">
            <v>-4.5979999999999999</v>
          </cell>
          <cell r="V50">
            <v>0.35699999999999998</v>
          </cell>
          <cell r="W50">
            <v>-2.496</v>
          </cell>
          <cell r="X50">
            <v>-9.69</v>
          </cell>
          <cell r="Y50">
            <v>4.57</v>
          </cell>
          <cell r="Z50">
            <v>5.1680000000000001</v>
          </cell>
          <cell r="AA50">
            <v>-3.2170000000000001</v>
          </cell>
          <cell r="AB50">
            <v>-3.9470000000000001</v>
          </cell>
          <cell r="AC50">
            <v>-1.421</v>
          </cell>
          <cell r="AD50">
            <v>-1.6140000000000001</v>
          </cell>
          <cell r="AE50">
            <v>0.96499999999999997</v>
          </cell>
          <cell r="AF50">
            <v>4.3659999999999997</v>
          </cell>
          <cell r="AG50">
            <v>3.645</v>
          </cell>
          <cell r="AH50">
            <v>2.488</v>
          </cell>
          <cell r="AI50">
            <v>-0.34899999999999998</v>
          </cell>
          <cell r="AJ50">
            <v>-3.3069999999999999</v>
          </cell>
          <cell r="AK50">
            <v>-0.28000000000000003</v>
          </cell>
          <cell r="AL50">
            <v>0.50700000000000001</v>
          </cell>
          <cell r="AM50">
            <v>0.55400000000000005</v>
          </cell>
          <cell r="AN50">
            <v>-1.325</v>
          </cell>
          <cell r="AO50">
            <v>-1.762</v>
          </cell>
          <cell r="AP50">
            <v>-2.23</v>
          </cell>
          <cell r="AQ50">
            <v>-2.4470000000000001</v>
          </cell>
          <cell r="AR50">
            <v>-1.3324090909090909</v>
          </cell>
        </row>
        <row r="51">
          <cell r="A51" t="str">
            <v>Egypt</v>
          </cell>
          <cell r="B51" t="str">
            <v>Current account balance</v>
          </cell>
          <cell r="C51" t="str">
            <v>Percent of GDP</v>
          </cell>
          <cell r="E51" t="str">
            <v>See notes for:  Gross domestic product, current prices (National currency) Current account balance (U.S. dollars).</v>
          </cell>
          <cell r="F51">
            <v>-0.86399999999999999</v>
          </cell>
          <cell r="G51">
            <v>-4.5549999999999997</v>
          </cell>
          <cell r="H51">
            <v>-7.1879999999999997</v>
          </cell>
          <cell r="I51">
            <v>-4.1779999999999999</v>
          </cell>
          <cell r="J51">
            <v>-8.5180000000000007</v>
          </cell>
          <cell r="K51">
            <v>-4.8040000000000003</v>
          </cell>
          <cell r="L51">
            <v>-2.9009999999999998</v>
          </cell>
          <cell r="M51">
            <v>-1.3660000000000001</v>
          </cell>
          <cell r="N51">
            <v>-2.2570000000000001</v>
          </cell>
          <cell r="O51">
            <v>-2.2839999999999998</v>
          </cell>
          <cell r="P51">
            <v>-2.8380000000000001</v>
          </cell>
          <cell r="Q51">
            <v>3.6120000000000001</v>
          </cell>
          <cell r="R51">
            <v>8.7349999999999994</v>
          </cell>
          <cell r="S51">
            <v>4.6559999999999997</v>
          </cell>
          <cell r="T51">
            <v>0.36799999999999999</v>
          </cell>
          <cell r="U51">
            <v>0.64300000000000002</v>
          </cell>
          <cell r="V51">
            <v>-0.27200000000000002</v>
          </cell>
          <cell r="W51">
            <v>0.157</v>
          </cell>
          <cell r="X51">
            <v>-2.9220000000000002</v>
          </cell>
          <cell r="Y51">
            <v>-1.917</v>
          </cell>
          <cell r="Z51">
            <v>-1.173</v>
          </cell>
          <cell r="AA51">
            <v>-3.5000000000000003E-2</v>
          </cell>
          <cell r="AB51">
            <v>0.70199999999999996</v>
          </cell>
          <cell r="AC51">
            <v>2.387</v>
          </cell>
          <cell r="AD51">
            <v>4.3380000000000001</v>
          </cell>
          <cell r="AE51">
            <v>3.2410000000000001</v>
          </cell>
          <cell r="AF51">
            <v>1.6319999999999999</v>
          </cell>
          <cell r="AG51">
            <v>1.7410000000000001</v>
          </cell>
          <cell r="AH51">
            <v>0.54700000000000004</v>
          </cell>
          <cell r="AI51">
            <v>-2.3460000000000001</v>
          </cell>
          <cell r="AJ51">
            <v>-1.976</v>
          </cell>
          <cell r="AK51">
            <v>-1.9710000000000001</v>
          </cell>
          <cell r="AL51">
            <v>-2.6320000000000001</v>
          </cell>
          <cell r="AM51">
            <v>-2.0779999999999998</v>
          </cell>
          <cell r="AN51">
            <v>-1.718</v>
          </cell>
          <cell r="AO51">
            <v>-1.454</v>
          </cell>
          <cell r="AP51">
            <v>-1.464</v>
          </cell>
          <cell r="AQ51">
            <v>-1.337</v>
          </cell>
          <cell r="AR51">
            <v>0.78677272727272729</v>
          </cell>
        </row>
        <row r="52">
          <cell r="A52" t="str">
            <v>El Salvador</v>
          </cell>
          <cell r="B52" t="str">
            <v>Current account balance</v>
          </cell>
          <cell r="C52" t="str">
            <v>Percent of GDP</v>
          </cell>
          <cell r="E52" t="str">
            <v>See notes for:  Gross domestic product, current prices (National currency) Current account balance (U.S. dollars).</v>
          </cell>
          <cell r="F52">
            <v>5.1909999999999998</v>
          </cell>
          <cell r="G52">
            <v>-3.5569999999999999</v>
          </cell>
          <cell r="H52">
            <v>-1.498</v>
          </cell>
          <cell r="I52">
            <v>1.86</v>
          </cell>
          <cell r="J52">
            <v>-1.718</v>
          </cell>
          <cell r="K52">
            <v>-2.4620000000000002</v>
          </cell>
          <cell r="L52">
            <v>7.1639999999999997</v>
          </cell>
          <cell r="M52">
            <v>5.8959999999999999</v>
          </cell>
          <cell r="N52">
            <v>1.9259999999999999</v>
          </cell>
          <cell r="O52">
            <v>-5.9329999999999998</v>
          </cell>
          <cell r="P52">
            <v>-4.2949999999999999</v>
          </cell>
          <cell r="Q52">
            <v>-3.6190000000000002</v>
          </cell>
          <cell r="R52">
            <v>-2.9929999999999999</v>
          </cell>
          <cell r="S52">
            <v>-1.778</v>
          </cell>
          <cell r="T52">
            <v>-0.998</v>
          </cell>
          <cell r="U52">
            <v>-2.5680000000000001</v>
          </cell>
          <cell r="V52">
            <v>-1.9870000000000001</v>
          </cell>
          <cell r="W52">
            <v>-0.90300000000000002</v>
          </cell>
          <cell r="X52">
            <v>-0.755</v>
          </cell>
          <cell r="Y52">
            <v>-1.919</v>
          </cell>
          <cell r="Z52">
            <v>-3.02</v>
          </cell>
          <cell r="AA52">
            <v>-1.0880000000000001</v>
          </cell>
          <cell r="AB52">
            <v>-2.8319999999999999</v>
          </cell>
          <cell r="AC52">
            <v>-4.6660000000000004</v>
          </cell>
          <cell r="AD52">
            <v>-4.0640000000000001</v>
          </cell>
          <cell r="AE52">
            <v>-3.637</v>
          </cell>
          <cell r="AF52">
            <v>-4.1269999999999998</v>
          </cell>
          <cell r="AG52">
            <v>-6.0510000000000002</v>
          </cell>
          <cell r="AH52">
            <v>-7.15</v>
          </cell>
          <cell r="AI52">
            <v>-1.472</v>
          </cell>
          <cell r="AJ52">
            <v>-2.3010000000000002</v>
          </cell>
          <cell r="AK52">
            <v>-5.891</v>
          </cell>
          <cell r="AL52">
            <v>-4.8390000000000004</v>
          </cell>
          <cell r="AM52">
            <v>-4.1059999999999999</v>
          </cell>
          <cell r="AN52">
            <v>-3.552</v>
          </cell>
          <cell r="AO52">
            <v>-3.3130000000000002</v>
          </cell>
          <cell r="AP52">
            <v>-2.9780000000000002</v>
          </cell>
          <cell r="AQ52">
            <v>-2.976</v>
          </cell>
          <cell r="AR52">
            <v>-3.0960909090909094</v>
          </cell>
        </row>
        <row r="53">
          <cell r="A53" t="str">
            <v>Equatorial Guinea</v>
          </cell>
          <cell r="B53" t="str">
            <v>Current account balance</v>
          </cell>
          <cell r="C53" t="str">
            <v>Percent of GDP</v>
          </cell>
          <cell r="E53" t="str">
            <v>See notes for:  Gross domestic product, current prices (National currency) Current account balance (U.S. dollars).</v>
          </cell>
          <cell r="F53">
            <v>-65.150000000000006</v>
          </cell>
          <cell r="G53">
            <v>-98.915000000000006</v>
          </cell>
          <cell r="H53">
            <v>-96.454999999999998</v>
          </cell>
          <cell r="I53">
            <v>-22.64</v>
          </cell>
          <cell r="J53">
            <v>-31.824999999999999</v>
          </cell>
          <cell r="K53">
            <v>-7.6349999999999998</v>
          </cell>
          <cell r="L53">
            <v>-2.3780000000000001</v>
          </cell>
          <cell r="M53">
            <v>-22.757000000000001</v>
          </cell>
          <cell r="N53">
            <v>-12.426</v>
          </cell>
          <cell r="O53">
            <v>-15.294</v>
          </cell>
          <cell r="P53">
            <v>-14.257</v>
          </cell>
          <cell r="Q53">
            <v>-30.899000000000001</v>
          </cell>
          <cell r="R53">
            <v>-6.6070000000000002</v>
          </cell>
          <cell r="S53">
            <v>1.7589999999999999</v>
          </cell>
          <cell r="T53">
            <v>-0.31900000000000001</v>
          </cell>
          <cell r="U53">
            <v>-73.215000000000003</v>
          </cell>
          <cell r="V53">
            <v>-124.557</v>
          </cell>
          <cell r="W53">
            <v>-27.303999999999998</v>
          </cell>
          <cell r="X53">
            <v>-90.322999999999993</v>
          </cell>
          <cell r="Y53">
            <v>-29.498999999999999</v>
          </cell>
          <cell r="Z53">
            <v>-15.803000000000001</v>
          </cell>
          <cell r="AA53">
            <v>-41.167999999999999</v>
          </cell>
          <cell r="AB53">
            <v>0.85899999999999999</v>
          </cell>
          <cell r="AC53">
            <v>-33.320999999999998</v>
          </cell>
          <cell r="AD53">
            <v>-21.629000000000001</v>
          </cell>
          <cell r="AE53">
            <v>-6.218</v>
          </cell>
          <cell r="AF53">
            <v>7.6989999999999998</v>
          </cell>
          <cell r="AG53">
            <v>5.0410000000000004</v>
          </cell>
          <cell r="AH53">
            <v>9.077</v>
          </cell>
          <cell r="AI53">
            <v>-17.120999999999999</v>
          </cell>
          <cell r="AJ53">
            <v>-24.07</v>
          </cell>
          <cell r="AK53">
            <v>-9.6980000000000004</v>
          </cell>
          <cell r="AL53">
            <v>-8.9540000000000006</v>
          </cell>
          <cell r="AM53">
            <v>-6.5819999999999999</v>
          </cell>
          <cell r="AN53">
            <v>-6.7169999999999996</v>
          </cell>
          <cell r="AO53">
            <v>-6.8719999999999999</v>
          </cell>
          <cell r="AP53">
            <v>-7.5620000000000003</v>
          </cell>
          <cell r="AQ53">
            <v>-7.4649999999999999</v>
          </cell>
          <cell r="AR53">
            <v>-24.616954545454544</v>
          </cell>
        </row>
        <row r="54">
          <cell r="A54" t="str">
            <v>Eritrea</v>
          </cell>
          <cell r="B54" t="str">
            <v>Current account balance</v>
          </cell>
          <cell r="C54" t="str">
            <v>Percent of GDP</v>
          </cell>
          <cell r="E54" t="str">
            <v>See notes for:  Gross domestic product, current prices (National currency) Current account balance (U.S. dollars).</v>
          </cell>
          <cell r="F54" t="str">
            <v>n/a</v>
          </cell>
          <cell r="G54" t="str">
            <v>n/a</v>
          </cell>
          <cell r="H54" t="str">
            <v>n/a</v>
          </cell>
          <cell r="I54" t="str">
            <v>n/a</v>
          </cell>
          <cell r="J54" t="str">
            <v>n/a</v>
          </cell>
          <cell r="K54" t="str">
            <v>n/a</v>
          </cell>
          <cell r="L54" t="str">
            <v>n/a</v>
          </cell>
          <cell r="M54" t="str">
            <v>n/a</v>
          </cell>
          <cell r="N54" t="str">
            <v>n/a</v>
          </cell>
          <cell r="O54" t="str">
            <v>n/a</v>
          </cell>
          <cell r="P54" t="str">
            <v>n/a</v>
          </cell>
          <cell r="Q54" t="str">
            <v>n/a</v>
          </cell>
          <cell r="R54">
            <v>0</v>
          </cell>
          <cell r="S54">
            <v>0</v>
          </cell>
          <cell r="T54">
            <v>0</v>
          </cell>
          <cell r="U54">
            <v>0</v>
          </cell>
          <cell r="V54">
            <v>0</v>
          </cell>
          <cell r="W54">
            <v>5.274</v>
          </cell>
          <cell r="X54">
            <v>-20.617000000000001</v>
          </cell>
          <cell r="Y54">
            <v>-19.405000000000001</v>
          </cell>
          <cell r="Z54">
            <v>-0.624</v>
          </cell>
          <cell r="AA54">
            <v>-4.5730000000000004</v>
          </cell>
          <cell r="AB54">
            <v>6.8019999999999996</v>
          </cell>
          <cell r="AC54">
            <v>9.6739999999999995</v>
          </cell>
          <cell r="AD54">
            <v>-0.67200000000000004</v>
          </cell>
          <cell r="AE54">
            <v>0.33400000000000002</v>
          </cell>
          <cell r="AF54">
            <v>-3.5840000000000001</v>
          </cell>
          <cell r="AG54">
            <v>-6.1120000000000001</v>
          </cell>
          <cell r="AH54">
            <v>-5.4669999999999996</v>
          </cell>
          <cell r="AI54">
            <v>-7.6150000000000002</v>
          </cell>
          <cell r="AJ54">
            <v>-5.6219999999999999</v>
          </cell>
          <cell r="AK54">
            <v>0.55300000000000005</v>
          </cell>
          <cell r="AL54">
            <v>2.7869999999999999</v>
          </cell>
          <cell r="AM54">
            <v>2.6080000000000001</v>
          </cell>
          <cell r="AN54">
            <v>2.778</v>
          </cell>
          <cell r="AO54">
            <v>0.83399999999999996</v>
          </cell>
          <cell r="AP54">
            <v>0.59299999999999997</v>
          </cell>
          <cell r="AQ54">
            <v>-2.528</v>
          </cell>
          <cell r="AR54">
            <v>-2.5827000000000004</v>
          </cell>
        </row>
        <row r="55">
          <cell r="A55" t="str">
            <v>Estonia</v>
          </cell>
          <cell r="B55" t="str">
            <v>Current account balance</v>
          </cell>
          <cell r="C55" t="str">
            <v>Percent of GDP</v>
          </cell>
          <cell r="E55" t="str">
            <v>See notes for:  Gross domestic product, current prices (National currency) Current account balance (U.S. dollars).</v>
          </cell>
          <cell r="F55" t="str">
            <v>n/a</v>
          </cell>
          <cell r="G55" t="str">
            <v>n/a</v>
          </cell>
          <cell r="H55" t="str">
            <v>n/a</v>
          </cell>
          <cell r="I55" t="str">
            <v>n/a</v>
          </cell>
          <cell r="J55" t="str">
            <v>n/a</v>
          </cell>
          <cell r="K55" t="str">
            <v>n/a</v>
          </cell>
          <cell r="L55" t="str">
            <v>n/a</v>
          </cell>
          <cell r="M55" t="str">
            <v>n/a</v>
          </cell>
          <cell r="N55" t="str">
            <v>n/a</v>
          </cell>
          <cell r="O55" t="str">
            <v>n/a</v>
          </cell>
          <cell r="P55" t="str">
            <v>n/a</v>
          </cell>
          <cell r="Q55" t="str">
            <v>n/a</v>
          </cell>
          <cell r="R55" t="str">
            <v>n/a</v>
          </cell>
          <cell r="S55">
            <v>1.2190000000000001</v>
          </cell>
          <cell r="T55">
            <v>-6.8140000000000001</v>
          </cell>
          <cell r="U55">
            <v>-4.1790000000000003</v>
          </cell>
          <cell r="V55">
            <v>-8.4469999999999992</v>
          </cell>
          <cell r="W55">
            <v>-11.125999999999999</v>
          </cell>
          <cell r="X55">
            <v>-8.5739999999999998</v>
          </cell>
          <cell r="Y55">
            <v>-4.2969999999999997</v>
          </cell>
          <cell r="Z55">
            <v>-5.3769999999999998</v>
          </cell>
          <cell r="AA55">
            <v>-5.1760000000000002</v>
          </cell>
          <cell r="AB55">
            <v>-10.618</v>
          </cell>
          <cell r="AC55">
            <v>-11.308</v>
          </cell>
          <cell r="AD55">
            <v>-11.311999999999999</v>
          </cell>
          <cell r="AE55">
            <v>-9.9779999999999998</v>
          </cell>
          <cell r="AF55">
            <v>-15.340999999999999</v>
          </cell>
          <cell r="AG55">
            <v>-15.946</v>
          </cell>
          <cell r="AH55">
            <v>-9.6769999999999996</v>
          </cell>
          <cell r="AI55">
            <v>3.7040000000000002</v>
          </cell>
          <cell r="AJ55">
            <v>3.5870000000000002</v>
          </cell>
          <cell r="AK55">
            <v>3.17</v>
          </cell>
          <cell r="AL55">
            <v>0.86599999999999999</v>
          </cell>
          <cell r="AM55">
            <v>-0.26</v>
          </cell>
          <cell r="AN55">
            <v>-1.885</v>
          </cell>
          <cell r="AO55">
            <v>-2.407</v>
          </cell>
          <cell r="AP55">
            <v>-2.879</v>
          </cell>
          <cell r="AQ55">
            <v>-3.423</v>
          </cell>
          <cell r="AR55">
            <v>-6.6573684210526309</v>
          </cell>
        </row>
        <row r="56">
          <cell r="A56" t="str">
            <v>Ethiopia</v>
          </cell>
          <cell r="B56" t="str">
            <v>Current account balance</v>
          </cell>
          <cell r="C56" t="str">
            <v>Percent of GDP</v>
          </cell>
          <cell r="E56" t="str">
            <v>See notes for:  Gross domestic product, current prices (National currency) Current account balance (U.S. dollars).</v>
          </cell>
          <cell r="F56">
            <v>-2.3559999999999999</v>
          </cell>
          <cell r="G56">
            <v>-3.1230000000000002</v>
          </cell>
          <cell r="H56">
            <v>-4.0739999999999998</v>
          </cell>
          <cell r="I56">
            <v>-2.7959999999999998</v>
          </cell>
          <cell r="J56">
            <v>-3.0590000000000002</v>
          </cell>
          <cell r="K56">
            <v>-1.26</v>
          </cell>
          <cell r="L56">
            <v>-0.48799999999999999</v>
          </cell>
          <cell r="M56">
            <v>-2.601</v>
          </cell>
          <cell r="N56">
            <v>-3.339</v>
          </cell>
          <cell r="O56">
            <v>-1.121</v>
          </cell>
          <cell r="P56">
            <v>-1.0449999999999999</v>
          </cell>
          <cell r="Q56">
            <v>-1.891</v>
          </cell>
          <cell r="R56">
            <v>0.27300000000000002</v>
          </cell>
          <cell r="S56">
            <v>-2.25</v>
          </cell>
          <cell r="T56">
            <v>-1.139</v>
          </cell>
          <cell r="U56">
            <v>2.2709999999999999</v>
          </cell>
          <cell r="V56">
            <v>0.77200000000000002</v>
          </cell>
          <cell r="W56">
            <v>-2.161</v>
          </cell>
          <cell r="X56">
            <v>-1.3009999999999999</v>
          </cell>
          <cell r="Y56">
            <v>-6.4770000000000003</v>
          </cell>
          <cell r="Z56">
            <v>-4.0949999999999998</v>
          </cell>
          <cell r="AA56">
            <v>-2.8620000000000001</v>
          </cell>
          <cell r="AB56">
            <v>-4.45</v>
          </cell>
          <cell r="AC56">
            <v>-1.2769999999999999</v>
          </cell>
          <cell r="AD56">
            <v>-1.355</v>
          </cell>
          <cell r="AE56">
            <v>-6.2789999999999999</v>
          </cell>
          <cell r="AF56">
            <v>-9.1370000000000005</v>
          </cell>
          <cell r="AG56">
            <v>-4.4539999999999997</v>
          </cell>
          <cell r="AH56">
            <v>-5.6449999999999996</v>
          </cell>
          <cell r="AI56">
            <v>-5.024</v>
          </cell>
          <cell r="AJ56">
            <v>-4.3499999999999996</v>
          </cell>
          <cell r="AK56">
            <v>-0.219</v>
          </cell>
          <cell r="AL56">
            <v>-8.41</v>
          </cell>
          <cell r="AM56">
            <v>-7.6230000000000002</v>
          </cell>
          <cell r="AN56">
            <v>-6.3860000000000001</v>
          </cell>
          <cell r="AO56">
            <v>-5.6539999999999999</v>
          </cell>
          <cell r="AP56">
            <v>-5.2990000000000004</v>
          </cell>
          <cell r="AQ56">
            <v>-5.2279999999999998</v>
          </cell>
          <cell r="AR56">
            <v>-2.8225000000000007</v>
          </cell>
        </row>
        <row r="57">
          <cell r="A57" t="str">
            <v>Fiji</v>
          </cell>
          <cell r="B57" t="str">
            <v>Current account balance</v>
          </cell>
          <cell r="C57" t="str">
            <v>Percent of GDP</v>
          </cell>
          <cell r="E57" t="str">
            <v>See notes for:  Gross domestic product, current prices (National currency) Current account balance (U.S. dollars).</v>
          </cell>
          <cell r="F57">
            <v>-3.3359999999999999</v>
          </cell>
          <cell r="G57">
            <v>-14.29</v>
          </cell>
          <cell r="H57">
            <v>-9.7129999999999992</v>
          </cell>
          <cell r="I57">
            <v>-9.2110000000000003</v>
          </cell>
          <cell r="J57">
            <v>-5.66</v>
          </cell>
          <cell r="K57">
            <v>-5.7359999999999998</v>
          </cell>
          <cell r="L57">
            <v>-2.6619999999999999</v>
          </cell>
          <cell r="M57">
            <v>1.6259999999999999</v>
          </cell>
          <cell r="N57">
            <v>5.86</v>
          </cell>
          <cell r="O57">
            <v>-1.349</v>
          </cell>
          <cell r="P57">
            <v>-9.7129999999999992</v>
          </cell>
          <cell r="Q57">
            <v>-5.2169999999999996</v>
          </cell>
          <cell r="R57">
            <v>5.47</v>
          </cell>
          <cell r="S57">
            <v>-1.248</v>
          </cell>
          <cell r="T57">
            <v>-0.26700000000000002</v>
          </cell>
          <cell r="U57">
            <v>2.9460000000000002</v>
          </cell>
          <cell r="V57">
            <v>6.8410000000000002</v>
          </cell>
          <cell r="W57">
            <v>4.1619999999999999</v>
          </cell>
          <cell r="X57">
            <v>4.5430000000000001</v>
          </cell>
          <cell r="Y57">
            <v>-1.0980000000000001</v>
          </cell>
          <cell r="Z57">
            <v>-3.9350000000000001</v>
          </cell>
          <cell r="AA57">
            <v>-6.5960000000000001</v>
          </cell>
          <cell r="AB57">
            <v>2.4689999999999999</v>
          </cell>
          <cell r="AC57">
            <v>-6.4390000000000001</v>
          </cell>
          <cell r="AD57">
            <v>-12.638999999999999</v>
          </cell>
          <cell r="AE57">
            <v>-9.2729999999999997</v>
          </cell>
          <cell r="AF57">
            <v>-18.105</v>
          </cell>
          <cell r="AG57">
            <v>-14.218</v>
          </cell>
          <cell r="AH57">
            <v>-18.062999999999999</v>
          </cell>
          <cell r="AI57">
            <v>-7.6109999999999998</v>
          </cell>
          <cell r="AJ57">
            <v>-11.289</v>
          </cell>
          <cell r="AK57">
            <v>-11.875999999999999</v>
          </cell>
          <cell r="AL57">
            <v>-9.8439999999999994</v>
          </cell>
          <cell r="AM57">
            <v>-18.626000000000001</v>
          </cell>
          <cell r="AN57">
            <v>-8.7200000000000006</v>
          </cell>
          <cell r="AO57">
            <v>-8.3460000000000001</v>
          </cell>
          <cell r="AP57">
            <v>-8.1910000000000007</v>
          </cell>
          <cell r="AQ57">
            <v>-7.5970000000000004</v>
          </cell>
          <cell r="AR57">
            <v>-5.0525454545454558</v>
          </cell>
        </row>
        <row r="58">
          <cell r="A58" t="str">
            <v>Finland</v>
          </cell>
          <cell r="B58" t="str">
            <v>Current account balance</v>
          </cell>
          <cell r="C58" t="str">
            <v>Percent of GDP</v>
          </cell>
          <cell r="E58" t="str">
            <v>See notes for:  Gross domestic product, current prices (National currency) Current account balance (U.S. dollars).</v>
          </cell>
          <cell r="F58">
            <v>-2.726</v>
          </cell>
          <cell r="G58">
            <v>-0.80300000000000005</v>
          </cell>
          <cell r="H58">
            <v>-1.702</v>
          </cell>
          <cell r="I58">
            <v>-2.0870000000000002</v>
          </cell>
          <cell r="J58">
            <v>7.3999999999999996E-2</v>
          </cell>
          <cell r="K58">
            <v>-1.3380000000000001</v>
          </cell>
          <cell r="L58">
            <v>-0.93400000000000005</v>
          </cell>
          <cell r="M58">
            <v>-1.9039999999999999</v>
          </cell>
          <cell r="N58">
            <v>-2.5209999999999999</v>
          </cell>
          <cell r="O58">
            <v>-4.9429999999999996</v>
          </cell>
          <cell r="P58">
            <v>-5.0199999999999996</v>
          </cell>
          <cell r="Q58">
            <v>-5.3550000000000004</v>
          </cell>
          <cell r="R58">
            <v>-4.6180000000000003</v>
          </cell>
          <cell r="S58">
            <v>-1.288</v>
          </cell>
          <cell r="T58">
            <v>1.087</v>
          </cell>
          <cell r="U58">
            <v>4.09</v>
          </cell>
          <cell r="V58">
            <v>4.01</v>
          </cell>
          <cell r="W58">
            <v>5.5659999999999998</v>
          </cell>
          <cell r="X58">
            <v>5.6120000000000001</v>
          </cell>
          <cell r="Y58">
            <v>5.3419999999999996</v>
          </cell>
          <cell r="Z58">
            <v>7.7759999999999998</v>
          </cell>
          <cell r="AA58">
            <v>8.3539999999999992</v>
          </cell>
          <cell r="AB58">
            <v>8.4580000000000002</v>
          </cell>
          <cell r="AC58">
            <v>4.8280000000000003</v>
          </cell>
          <cell r="AD58">
            <v>6.1980000000000004</v>
          </cell>
          <cell r="AE58">
            <v>3.35</v>
          </cell>
          <cell r="AF58">
            <v>4.157</v>
          </cell>
          <cell r="AG58">
            <v>4.2640000000000002</v>
          </cell>
          <cell r="AH58">
            <v>2.6269999999999998</v>
          </cell>
          <cell r="AI58">
            <v>1.7709999999999999</v>
          </cell>
          <cell r="AJ58">
            <v>1.4319999999999999</v>
          </cell>
          <cell r="AK58">
            <v>-0.66400000000000003</v>
          </cell>
          <cell r="AL58">
            <v>-0.96</v>
          </cell>
          <cell r="AM58">
            <v>-0.34599999999999997</v>
          </cell>
          <cell r="AN58">
            <v>3.3000000000000002E-2</v>
          </cell>
          <cell r="AO58">
            <v>0.191</v>
          </cell>
          <cell r="AP58">
            <v>0.27200000000000002</v>
          </cell>
          <cell r="AQ58">
            <v>0.318</v>
          </cell>
          <cell r="AR58">
            <v>2.8171363636363638</v>
          </cell>
        </row>
        <row r="59">
          <cell r="A59" t="str">
            <v>France</v>
          </cell>
          <cell r="B59" t="str">
            <v>Current account balance</v>
          </cell>
          <cell r="C59" t="str">
            <v>Percent of GDP</v>
          </cell>
          <cell r="E59" t="str">
            <v>See notes for:  Gross domestic product, current prices (National currency) Current account balance (U.S. dollars).</v>
          </cell>
          <cell r="F59">
            <v>-0.60399999999999998</v>
          </cell>
          <cell r="G59">
            <v>-0.78600000000000003</v>
          </cell>
          <cell r="H59">
            <v>-2.1070000000000002</v>
          </cell>
          <cell r="I59">
            <v>-0.85699999999999998</v>
          </cell>
          <cell r="J59">
            <v>-0.14499999999999999</v>
          </cell>
          <cell r="K59">
            <v>-6.4000000000000001E-2</v>
          </cell>
          <cell r="L59">
            <v>0.309</v>
          </cell>
          <cell r="M59">
            <v>-0.48199999999999998</v>
          </cell>
          <cell r="N59">
            <v>-0.46500000000000002</v>
          </cell>
          <cell r="O59">
            <v>-0.45900000000000002</v>
          </cell>
          <cell r="P59">
            <v>-0.79100000000000004</v>
          </cell>
          <cell r="Q59">
            <v>-0.495</v>
          </cell>
          <cell r="R59">
            <v>0.27900000000000003</v>
          </cell>
          <cell r="S59">
            <v>0.71199999999999997</v>
          </cell>
          <cell r="T59">
            <v>0.54200000000000004</v>
          </cell>
          <cell r="U59">
            <v>0.46700000000000003</v>
          </cell>
          <cell r="V59">
            <v>1.2310000000000001</v>
          </cell>
          <cell r="W59">
            <v>2.657</v>
          </cell>
          <cell r="X59">
            <v>2.621</v>
          </cell>
          <cell r="Y59">
            <v>3.15</v>
          </cell>
          <cell r="Z59">
            <v>1.4510000000000001</v>
          </cell>
          <cell r="AA59">
            <v>1.7549999999999999</v>
          </cell>
          <cell r="AB59">
            <v>1.246</v>
          </cell>
          <cell r="AC59">
            <v>0.72299999999999998</v>
          </cell>
          <cell r="AD59">
            <v>0.54200000000000004</v>
          </cell>
          <cell r="AE59">
            <v>-0.48499999999999999</v>
          </cell>
          <cell r="AF59">
            <v>-0.57499999999999996</v>
          </cell>
          <cell r="AG59">
            <v>-1.002</v>
          </cell>
          <cell r="AH59">
            <v>-1.746</v>
          </cell>
          <cell r="AI59">
            <v>-1.5029999999999999</v>
          </cell>
          <cell r="AJ59">
            <v>-1.7430000000000001</v>
          </cell>
          <cell r="AK59">
            <v>-2.2330000000000001</v>
          </cell>
          <cell r="AL59">
            <v>-1.9339999999999999</v>
          </cell>
          <cell r="AM59">
            <v>-1.538</v>
          </cell>
          <cell r="AN59">
            <v>-1.0409999999999999</v>
          </cell>
          <cell r="AO59">
            <v>-0.82599999999999996</v>
          </cell>
          <cell r="AP59">
            <v>-0.61</v>
          </cell>
          <cell r="AQ59">
            <v>-0.36399999999999999</v>
          </cell>
          <cell r="AR59">
            <v>0.30922727272727285</v>
          </cell>
        </row>
        <row r="60">
          <cell r="A60" t="str">
            <v>Gabon</v>
          </cell>
          <cell r="B60" t="str">
            <v>Current account balance</v>
          </cell>
          <cell r="C60" t="str">
            <v>Percent of GDP</v>
          </cell>
          <cell r="E60" t="str">
            <v>See notes for:  Gross domestic product, current prices (National currency) Current account balance (U.S. dollars).</v>
          </cell>
          <cell r="F60">
            <v>29.099</v>
          </cell>
          <cell r="G60">
            <v>16.591999999999999</v>
          </cell>
          <cell r="H60">
            <v>14.189</v>
          </cell>
          <cell r="I60">
            <v>13.015000000000001</v>
          </cell>
          <cell r="J60">
            <v>19.067</v>
          </cell>
          <cell r="K60">
            <v>10.65</v>
          </cell>
          <cell r="L60">
            <v>-20.643000000000001</v>
          </cell>
          <cell r="M60">
            <v>-7.6639999999999997</v>
          </cell>
          <cell r="N60">
            <v>-15.714</v>
          </cell>
          <cell r="O60">
            <v>-4.2350000000000003</v>
          </cell>
          <cell r="P60">
            <v>2.5209999999999999</v>
          </cell>
          <cell r="Q60">
            <v>1.6830000000000001</v>
          </cell>
          <cell r="R60">
            <v>-4.0369999999999999</v>
          </cell>
          <cell r="S60">
            <v>-1.071</v>
          </cell>
          <cell r="T60">
            <v>8.01</v>
          </cell>
          <cell r="U60">
            <v>9.3680000000000003</v>
          </cell>
          <cell r="V60">
            <v>15.606</v>
          </cell>
          <cell r="W60">
            <v>9.9749999999999996</v>
          </cell>
          <cell r="X60">
            <v>-13.843</v>
          </cell>
          <cell r="Y60">
            <v>8.3719999999999999</v>
          </cell>
          <cell r="Z60">
            <v>19.753</v>
          </cell>
          <cell r="AA60">
            <v>10.978</v>
          </cell>
          <cell r="AB60">
            <v>6.8540000000000001</v>
          </cell>
          <cell r="AC60">
            <v>9.4860000000000007</v>
          </cell>
          <cell r="AD60">
            <v>11.151999999999999</v>
          </cell>
          <cell r="AE60">
            <v>22.882999999999999</v>
          </cell>
          <cell r="AF60">
            <v>15.557</v>
          </cell>
          <cell r="AG60">
            <v>17.041</v>
          </cell>
          <cell r="AH60">
            <v>24.224</v>
          </cell>
          <cell r="AI60">
            <v>6.2590000000000003</v>
          </cell>
          <cell r="AJ60">
            <v>9.0609999999999999</v>
          </cell>
          <cell r="AK60">
            <v>12.009</v>
          </cell>
          <cell r="AL60">
            <v>11.717000000000001</v>
          </cell>
          <cell r="AM60">
            <v>7.4950000000000001</v>
          </cell>
          <cell r="AN60">
            <v>5.9930000000000003</v>
          </cell>
          <cell r="AO60">
            <v>4.7530000000000001</v>
          </cell>
          <cell r="AP60">
            <v>2.625</v>
          </cell>
          <cell r="AQ60">
            <v>3.65</v>
          </cell>
          <cell r="AR60">
            <v>9.1745909090909077</v>
          </cell>
        </row>
        <row r="61">
          <cell r="A61" t="str">
            <v>The Gambia</v>
          </cell>
          <cell r="B61" t="str">
            <v>Current account balance</v>
          </cell>
          <cell r="C61" t="str">
            <v>Percent of GDP</v>
          </cell>
          <cell r="E61" t="str">
            <v>See notes for:  Gross domestic product, current prices (National currency) Current account balance (U.S. dollars).</v>
          </cell>
          <cell r="F61">
            <v>-32.222000000000001</v>
          </cell>
          <cell r="G61">
            <v>-8.8030000000000008</v>
          </cell>
          <cell r="H61">
            <v>-1.841</v>
          </cell>
          <cell r="I61">
            <v>-1.012</v>
          </cell>
          <cell r="J61">
            <v>-4.4050000000000002</v>
          </cell>
          <cell r="K61">
            <v>-2.2669999999999999</v>
          </cell>
          <cell r="L61">
            <v>-0.46500000000000002</v>
          </cell>
          <cell r="M61">
            <v>-1.4379999999999999</v>
          </cell>
          <cell r="N61">
            <v>2.7320000000000002</v>
          </cell>
          <cell r="O61">
            <v>1.3</v>
          </cell>
          <cell r="P61">
            <v>-1.845</v>
          </cell>
          <cell r="Q61">
            <v>-9.7000000000000003E-2</v>
          </cell>
          <cell r="R61">
            <v>-7.9000000000000001E-2</v>
          </cell>
          <cell r="S61">
            <v>-3.05</v>
          </cell>
          <cell r="T61">
            <v>-1.855</v>
          </cell>
          <cell r="U61">
            <v>-2.8759999999999999</v>
          </cell>
          <cell r="V61">
            <v>-9.1080000000000005</v>
          </cell>
          <cell r="W61">
            <v>-0.82</v>
          </cell>
          <cell r="X61">
            <v>-1.66</v>
          </cell>
          <cell r="Y61">
            <v>-1.9610000000000001</v>
          </cell>
          <cell r="Z61">
            <v>-5.681</v>
          </cell>
          <cell r="AA61">
            <v>-5.47</v>
          </cell>
          <cell r="AB61">
            <v>-6.06</v>
          </cell>
          <cell r="AC61">
            <v>-7.3170000000000002</v>
          </cell>
          <cell r="AD61">
            <v>-4.5209999999999999</v>
          </cell>
          <cell r="AE61">
            <v>-10.256</v>
          </cell>
          <cell r="AF61">
            <v>-6.91</v>
          </cell>
          <cell r="AG61">
            <v>-8.2669999999999995</v>
          </cell>
          <cell r="AH61">
            <v>-12.074999999999999</v>
          </cell>
          <cell r="AI61">
            <v>-12.254</v>
          </cell>
          <cell r="AJ61">
            <v>-15.736000000000001</v>
          </cell>
          <cell r="AK61">
            <v>-14.144</v>
          </cell>
          <cell r="AL61">
            <v>-17.928000000000001</v>
          </cell>
          <cell r="AM61">
            <v>-14.939</v>
          </cell>
          <cell r="AN61">
            <v>-14.167</v>
          </cell>
          <cell r="AO61">
            <v>-13.443</v>
          </cell>
          <cell r="AP61">
            <v>-12.836</v>
          </cell>
          <cell r="AQ61">
            <v>-12.224</v>
          </cell>
          <cell r="AR61">
            <v>-6.0019090909090913</v>
          </cell>
        </row>
        <row r="62">
          <cell r="A62" t="str">
            <v>Georgia</v>
          </cell>
          <cell r="B62" t="str">
            <v>Current account balance</v>
          </cell>
          <cell r="C62" t="str">
            <v>Percent of GDP</v>
          </cell>
          <cell r="E62" t="str">
            <v>See notes for:  Gross domestic product, current prices (National currency) Current account balance (U.S. dollars).</v>
          </cell>
          <cell r="F62" t="str">
            <v>n/a</v>
          </cell>
          <cell r="G62" t="str">
            <v>n/a</v>
          </cell>
          <cell r="H62" t="str">
            <v>n/a</v>
          </cell>
          <cell r="I62" t="str">
            <v>n/a</v>
          </cell>
          <cell r="J62" t="str">
            <v>n/a</v>
          </cell>
          <cell r="K62" t="str">
            <v>n/a</v>
          </cell>
          <cell r="L62" t="str">
            <v>n/a</v>
          </cell>
          <cell r="M62" t="str">
            <v>n/a</v>
          </cell>
          <cell r="N62" t="str">
            <v>n/a</v>
          </cell>
          <cell r="O62" t="str">
            <v>n/a</v>
          </cell>
          <cell r="P62" t="str">
            <v>n/a</v>
          </cell>
          <cell r="Q62" t="str">
            <v>n/a</v>
          </cell>
          <cell r="R62" t="str">
            <v>n/a</v>
          </cell>
          <cell r="S62" t="str">
            <v>n/a</v>
          </cell>
          <cell r="T62" t="str">
            <v>n/a</v>
          </cell>
          <cell r="U62">
            <v>-18.3</v>
          </cell>
          <cell r="V62">
            <v>-12.577999999999999</v>
          </cell>
          <cell r="W62">
            <v>-12.839</v>
          </cell>
          <cell r="X62">
            <v>-12.755000000000001</v>
          </cell>
          <cell r="Y62">
            <v>-10.015000000000001</v>
          </cell>
          <cell r="Z62">
            <v>-7.8719999999999999</v>
          </cell>
          <cell r="AA62">
            <v>-6.4009999999999998</v>
          </cell>
          <cell r="AB62">
            <v>-6.36</v>
          </cell>
          <cell r="AC62">
            <v>-9.6170000000000009</v>
          </cell>
          <cell r="AD62">
            <v>-6.9039999999999999</v>
          </cell>
          <cell r="AE62">
            <v>-11.061999999999999</v>
          </cell>
          <cell r="AF62">
            <v>-15.129</v>
          </cell>
          <cell r="AG62">
            <v>-19.66</v>
          </cell>
          <cell r="AH62">
            <v>-22.628</v>
          </cell>
          <cell r="AI62">
            <v>-11.250999999999999</v>
          </cell>
          <cell r="AJ62">
            <v>-11.46</v>
          </cell>
          <cell r="AK62">
            <v>-12.657999999999999</v>
          </cell>
          <cell r="AL62">
            <v>-10.311</v>
          </cell>
          <cell r="AM62">
            <v>-9.34</v>
          </cell>
          <cell r="AN62">
            <v>-8.3079999999999998</v>
          </cell>
          <cell r="AO62">
            <v>-6.8280000000000003</v>
          </cell>
          <cell r="AP62">
            <v>-6.79</v>
          </cell>
          <cell r="AQ62">
            <v>-6.806</v>
          </cell>
          <cell r="AR62">
            <v>-12.205235294117648</v>
          </cell>
        </row>
        <row r="63">
          <cell r="A63" t="str">
            <v>Germany</v>
          </cell>
          <cell r="B63" t="str">
            <v>Current account balance</v>
          </cell>
          <cell r="C63" t="str">
            <v>Percent of GDP</v>
          </cell>
          <cell r="E63" t="str">
            <v>See notes for:  Gross domestic product, current prices (National currency) Current account balance (U.S. dollars).</v>
          </cell>
          <cell r="F63">
            <v>-1.7250000000000001</v>
          </cell>
          <cell r="G63">
            <v>-0.66700000000000004</v>
          </cell>
          <cell r="H63">
            <v>0.67800000000000005</v>
          </cell>
          <cell r="I63">
            <v>0.60899999999999999</v>
          </cell>
          <cell r="J63">
            <v>1.472</v>
          </cell>
          <cell r="K63">
            <v>2.6509999999999998</v>
          </cell>
          <cell r="L63">
            <v>4.2140000000000004</v>
          </cell>
          <cell r="M63">
            <v>3.8540000000000001</v>
          </cell>
          <cell r="N63">
            <v>4.1479999999999997</v>
          </cell>
          <cell r="O63">
            <v>4.556</v>
          </cell>
          <cell r="P63">
            <v>2.9289999999999998</v>
          </cell>
          <cell r="Q63">
            <v>-1.3360000000000001</v>
          </cell>
          <cell r="R63">
            <v>-1.099</v>
          </cell>
          <cell r="S63">
            <v>-0.94799999999999995</v>
          </cell>
          <cell r="T63">
            <v>-1.4179999999999999</v>
          </cell>
          <cell r="U63">
            <v>-1.1719999999999999</v>
          </cell>
          <cell r="V63">
            <v>-0.57499999999999996</v>
          </cell>
          <cell r="W63">
            <v>-0.46300000000000002</v>
          </cell>
          <cell r="X63">
            <v>-0.749</v>
          </cell>
          <cell r="Y63">
            <v>-1.292</v>
          </cell>
          <cell r="Z63">
            <v>-1.732</v>
          </cell>
          <cell r="AA63">
            <v>-1E-3</v>
          </cell>
          <cell r="AB63">
            <v>2.0009999999999999</v>
          </cell>
          <cell r="AC63">
            <v>1.887</v>
          </cell>
          <cell r="AD63">
            <v>4.6619999999999999</v>
          </cell>
          <cell r="AE63">
            <v>5.0620000000000003</v>
          </cell>
          <cell r="AF63">
            <v>6.2549999999999999</v>
          </cell>
          <cell r="AG63">
            <v>7.45</v>
          </cell>
          <cell r="AH63">
            <v>6.21</v>
          </cell>
          <cell r="AI63">
            <v>5.9189999999999996</v>
          </cell>
          <cell r="AJ63">
            <v>6.0830000000000002</v>
          </cell>
          <cell r="AK63">
            <v>5.7439999999999998</v>
          </cell>
          <cell r="AL63">
            <v>5.1840000000000002</v>
          </cell>
          <cell r="AM63">
            <v>4.875</v>
          </cell>
          <cell r="AN63">
            <v>4.5880000000000001</v>
          </cell>
          <cell r="AO63">
            <v>4.3339999999999996</v>
          </cell>
          <cell r="AP63">
            <v>3.774</v>
          </cell>
          <cell r="AQ63">
            <v>3.5529999999999999</v>
          </cell>
          <cell r="AR63">
            <v>1.9735</v>
          </cell>
        </row>
        <row r="64">
          <cell r="A64" t="str">
            <v>Ghana</v>
          </cell>
          <cell r="B64" t="str">
            <v>Current account balance</v>
          </cell>
          <cell r="C64" t="str">
            <v>Percent of GDP</v>
          </cell>
          <cell r="E64" t="str">
            <v>See notes for:  Gross domestic product, current prices (National currency) Current account balance (U.S. dollars).</v>
          </cell>
          <cell r="F64">
            <v>-0.20699999999999999</v>
          </cell>
          <cell r="G64">
            <v>-2.3450000000000002</v>
          </cell>
          <cell r="H64">
            <v>-0.51700000000000002</v>
          </cell>
          <cell r="I64">
            <v>-1.3069999999999999</v>
          </cell>
          <cell r="J64">
            <v>-2.62</v>
          </cell>
          <cell r="K64">
            <v>-3.4359999999999999</v>
          </cell>
          <cell r="L64">
            <v>-2.649</v>
          </cell>
          <cell r="M64">
            <v>-3.129</v>
          </cell>
          <cell r="N64">
            <v>-2.0950000000000002</v>
          </cell>
          <cell r="O64">
            <v>-2.3239999999999998</v>
          </cell>
          <cell r="P64">
            <v>-2.907</v>
          </cell>
          <cell r="Q64">
            <v>-2.984</v>
          </cell>
          <cell r="R64">
            <v>-4.0430000000000001</v>
          </cell>
          <cell r="S64">
            <v>-7.1120000000000001</v>
          </cell>
          <cell r="T64">
            <v>-4.1929999999999996</v>
          </cell>
          <cell r="U64">
            <v>-2.2400000000000002</v>
          </cell>
          <cell r="V64">
            <v>-2.08</v>
          </cell>
          <cell r="W64">
            <v>-6.1539999999999999</v>
          </cell>
          <cell r="X64">
            <v>-3.1850000000000001</v>
          </cell>
          <cell r="Y64">
            <v>-6.9829999999999997</v>
          </cell>
          <cell r="Z64">
            <v>-5.4050000000000002</v>
          </cell>
          <cell r="AA64">
            <v>-3.89</v>
          </cell>
          <cell r="AB64">
            <v>-0.71399999999999997</v>
          </cell>
          <cell r="AC64">
            <v>2.141</v>
          </cell>
          <cell r="AD64">
            <v>-2.2290000000000001</v>
          </cell>
          <cell r="AE64">
            <v>-4.4470000000000001</v>
          </cell>
          <cell r="AF64">
            <v>-7.1139999999999999</v>
          </cell>
          <cell r="AG64">
            <v>-7.9560000000000004</v>
          </cell>
          <cell r="AH64">
            <v>-10.795</v>
          </cell>
          <cell r="AI64">
            <v>-3.2349999999999999</v>
          </cell>
          <cell r="AJ64">
            <v>-7.3019999999999996</v>
          </cell>
          <cell r="AK64">
            <v>-9.9979999999999993</v>
          </cell>
          <cell r="AL64">
            <v>-6.923</v>
          </cell>
          <cell r="AM64">
            <v>-6.0090000000000003</v>
          </cell>
          <cell r="AN64">
            <v>-6.3019999999999996</v>
          </cell>
          <cell r="AO64">
            <v>-7.0910000000000002</v>
          </cell>
          <cell r="AP64">
            <v>-8.1210000000000004</v>
          </cell>
          <cell r="AQ64">
            <v>-8.1199999999999992</v>
          </cell>
          <cell r="AR64">
            <v>-4.6738636363636363</v>
          </cell>
        </row>
        <row r="65">
          <cell r="A65" t="str">
            <v>Greece</v>
          </cell>
          <cell r="B65" t="str">
            <v>Current account balance</v>
          </cell>
          <cell r="C65" t="str">
            <v>Percent of GDP</v>
          </cell>
          <cell r="E65" t="str">
            <v>See notes for:  Gross domestic product, current prices (National currency) Current account balance (U.S. dollars).</v>
          </cell>
          <cell r="F65">
            <v>-4.1180000000000003</v>
          </cell>
          <cell r="G65">
            <v>-4.8650000000000002</v>
          </cell>
          <cell r="H65">
            <v>-3.6629999999999998</v>
          </cell>
          <cell r="I65">
            <v>-4.0209999999999999</v>
          </cell>
          <cell r="J65">
            <v>-4.6879999999999997</v>
          </cell>
          <cell r="K65">
            <v>-7.2590000000000003</v>
          </cell>
          <cell r="L65">
            <v>-3.1560000000000001</v>
          </cell>
          <cell r="M65">
            <v>-1.9790000000000001</v>
          </cell>
          <cell r="N65">
            <v>-1.331</v>
          </cell>
          <cell r="O65">
            <v>-3.4350000000000001</v>
          </cell>
          <cell r="P65">
            <v>-3.8359999999999999</v>
          </cell>
          <cell r="Q65">
            <v>-1.583</v>
          </cell>
          <cell r="R65">
            <v>-1.9530000000000001</v>
          </cell>
          <cell r="S65">
            <v>-0.72799999999999998</v>
          </cell>
          <cell r="T65">
            <v>-0.13300000000000001</v>
          </cell>
          <cell r="U65">
            <v>-2.222</v>
          </cell>
          <cell r="V65">
            <v>-3.3420000000000001</v>
          </cell>
          <cell r="W65">
            <v>-3.6509999999999998</v>
          </cell>
          <cell r="X65">
            <v>-2.7509999999999999</v>
          </cell>
          <cell r="Y65">
            <v>-5.2930000000000001</v>
          </cell>
          <cell r="Z65">
            <v>-7.6950000000000003</v>
          </cell>
          <cell r="AA65">
            <v>-7.1680000000000001</v>
          </cell>
          <cell r="AB65">
            <v>-6.4779999999999998</v>
          </cell>
          <cell r="AC65">
            <v>-6.5659999999999998</v>
          </cell>
          <cell r="AD65">
            <v>-5.85</v>
          </cell>
          <cell r="AE65">
            <v>-7.3650000000000002</v>
          </cell>
          <cell r="AF65">
            <v>-11.244</v>
          </cell>
          <cell r="AG65">
            <v>-14.358000000000001</v>
          </cell>
          <cell r="AH65">
            <v>-14.688000000000001</v>
          </cell>
          <cell r="AI65">
            <v>-10.986000000000001</v>
          </cell>
          <cell r="AJ65">
            <v>-9.9819999999999993</v>
          </cell>
          <cell r="AK65">
            <v>-9.673</v>
          </cell>
          <cell r="AL65">
            <v>-7.39</v>
          </cell>
          <cell r="AM65">
            <v>-6.6289999999999996</v>
          </cell>
          <cell r="AN65">
            <v>-5.3650000000000002</v>
          </cell>
          <cell r="AO65">
            <v>-3.2959999999999998</v>
          </cell>
          <cell r="AP65">
            <v>-2.3740000000000001</v>
          </cell>
          <cell r="AQ65">
            <v>-1.0549999999999999</v>
          </cell>
          <cell r="AR65">
            <v>-6.2520454545454553</v>
          </cell>
        </row>
        <row r="66">
          <cell r="A66" t="str">
            <v>Grenada</v>
          </cell>
          <cell r="B66" t="str">
            <v>Current account balance</v>
          </cell>
          <cell r="C66" t="str">
            <v>Percent of GDP</v>
          </cell>
          <cell r="E66" t="str">
            <v>See notes for:  Gross domestic product, current prices (National currency) Current account balance (U.S. dollars).</v>
          </cell>
          <cell r="F66">
            <v>-0.98199999999999998</v>
          </cell>
          <cell r="G66">
            <v>-11.863</v>
          </cell>
          <cell r="H66">
            <v>-15.223000000000001</v>
          </cell>
          <cell r="I66">
            <v>-12.813000000000001</v>
          </cell>
          <cell r="J66">
            <v>2.7320000000000002</v>
          </cell>
          <cell r="K66">
            <v>1.4750000000000001</v>
          </cell>
          <cell r="L66">
            <v>-6.0250000000000004</v>
          </cell>
          <cell r="M66">
            <v>-11.242000000000001</v>
          </cell>
          <cell r="N66">
            <v>-10.231999999999999</v>
          </cell>
          <cell r="O66">
            <v>-9.9410000000000007</v>
          </cell>
          <cell r="P66">
            <v>-10.843999999999999</v>
          </cell>
          <cell r="Q66">
            <v>-11.725</v>
          </cell>
          <cell r="R66">
            <v>-7.9640000000000004</v>
          </cell>
          <cell r="S66">
            <v>-13.228999999999999</v>
          </cell>
          <cell r="T66">
            <v>-8.7750000000000004</v>
          </cell>
          <cell r="U66">
            <v>-12.38</v>
          </cell>
          <cell r="V66">
            <v>7.5780000000000003</v>
          </cell>
          <cell r="W66">
            <v>4.0720000000000001</v>
          </cell>
          <cell r="X66">
            <v>-2.319</v>
          </cell>
          <cell r="Y66">
            <v>0.29599999999999999</v>
          </cell>
          <cell r="Z66">
            <v>-5.3730000000000002</v>
          </cell>
          <cell r="AA66">
            <v>-9.3179999999999996</v>
          </cell>
          <cell r="AB66">
            <v>-12.164</v>
          </cell>
          <cell r="AC66">
            <v>-13.191000000000001</v>
          </cell>
          <cell r="AD66">
            <v>-1.601</v>
          </cell>
          <cell r="AE66">
            <v>-21.204000000000001</v>
          </cell>
          <cell r="AF66">
            <v>-25.196000000000002</v>
          </cell>
          <cell r="AG66">
            <v>-26.609000000000002</v>
          </cell>
          <cell r="AH66">
            <v>-24.513999999999999</v>
          </cell>
          <cell r="AI66">
            <v>-24.141999999999999</v>
          </cell>
          <cell r="AJ66">
            <v>-25.529</v>
          </cell>
          <cell r="AK66">
            <v>-22.925999999999998</v>
          </cell>
          <cell r="AL66">
            <v>-24.029</v>
          </cell>
          <cell r="AM66">
            <v>-26.184999999999999</v>
          </cell>
          <cell r="AN66">
            <v>-29.919</v>
          </cell>
          <cell r="AO66">
            <v>-25.914999999999999</v>
          </cell>
          <cell r="AP66">
            <v>-20.774000000000001</v>
          </cell>
          <cell r="AQ66">
            <v>-20.349</v>
          </cell>
          <cell r="AR66">
            <v>-12.138954545454546</v>
          </cell>
        </row>
        <row r="67">
          <cell r="A67" t="str">
            <v>Guatemala</v>
          </cell>
          <cell r="B67" t="str">
            <v>Current account balance</v>
          </cell>
          <cell r="C67" t="str">
            <v>Percent of GDP</v>
          </cell>
          <cell r="E67" t="str">
            <v>See notes for:  Gross domestic product, current prices (National currency) Current account balance (U.S. dollars).</v>
          </cell>
          <cell r="F67">
            <v>-2.4049999999999998</v>
          </cell>
          <cell r="G67">
            <v>-7.1669999999999998</v>
          </cell>
          <cell r="H67">
            <v>-4.9960000000000004</v>
          </cell>
          <cell r="I67">
            <v>-3.29</v>
          </cell>
          <cell r="J67">
            <v>-4.3849999999999998</v>
          </cell>
          <cell r="K67">
            <v>-2.2909999999999999</v>
          </cell>
          <cell r="L67">
            <v>-0.92800000000000005</v>
          </cell>
          <cell r="M67">
            <v>-7.2839999999999998</v>
          </cell>
          <cell r="N67">
            <v>-5.7460000000000004</v>
          </cell>
          <cell r="O67">
            <v>-5.2610000000000001</v>
          </cell>
          <cell r="P67">
            <v>-3.774</v>
          </cell>
          <cell r="Q67">
            <v>-2.5979999999999999</v>
          </cell>
          <cell r="R67">
            <v>-8.1639999999999997</v>
          </cell>
          <cell r="S67">
            <v>-7.1669999999999998</v>
          </cell>
          <cell r="T67">
            <v>-5.9720000000000004</v>
          </cell>
          <cell r="U67">
            <v>-4.51</v>
          </cell>
          <cell r="V67">
            <v>-3.1110000000000002</v>
          </cell>
          <cell r="W67">
            <v>-3.8290000000000002</v>
          </cell>
          <cell r="X67">
            <v>-5.915</v>
          </cell>
          <cell r="Y67">
            <v>-6.1619999999999999</v>
          </cell>
          <cell r="Z67">
            <v>-6.1029999999999998</v>
          </cell>
          <cell r="AA67">
            <v>-6.4770000000000003</v>
          </cell>
          <cell r="AB67">
            <v>-6.0720000000000001</v>
          </cell>
          <cell r="AC67">
            <v>-4.6520000000000001</v>
          </cell>
          <cell r="AD67">
            <v>-4.859</v>
          </cell>
          <cell r="AE67">
            <v>-4.5590000000000002</v>
          </cell>
          <cell r="AF67">
            <v>-5.0410000000000004</v>
          </cell>
          <cell r="AG67">
            <v>-5.2350000000000003</v>
          </cell>
          <cell r="AH67">
            <v>-4.2930000000000001</v>
          </cell>
          <cell r="AI67">
            <v>0.02</v>
          </cell>
          <cell r="AJ67">
            <v>-1.52</v>
          </cell>
          <cell r="AK67">
            <v>-2.8410000000000002</v>
          </cell>
          <cell r="AL67">
            <v>-3.25</v>
          </cell>
          <cell r="AM67">
            <v>-3.4060000000000001</v>
          </cell>
          <cell r="AN67">
            <v>-3.528</v>
          </cell>
          <cell r="AO67">
            <v>-3.5529999999999999</v>
          </cell>
          <cell r="AP67">
            <v>-3.5750000000000002</v>
          </cell>
          <cell r="AQ67">
            <v>-3.5910000000000002</v>
          </cell>
          <cell r="AR67">
            <v>-4.6742727272727267</v>
          </cell>
        </row>
        <row r="68">
          <cell r="A68" t="str">
            <v>Guinea</v>
          </cell>
          <cell r="B68" t="str">
            <v>Current account balance</v>
          </cell>
          <cell r="C68" t="str">
            <v>Percent of GDP</v>
          </cell>
          <cell r="E68" t="str">
            <v>See notes for:  Gross domestic product, current prices (National currency) Current account balance (U.S. dollars).</v>
          </cell>
          <cell r="F68">
            <v>3.1280000000000001</v>
          </cell>
          <cell r="G68">
            <v>-4.2930000000000001</v>
          </cell>
          <cell r="H68">
            <v>-5.08</v>
          </cell>
          <cell r="I68">
            <v>-0.16700000000000001</v>
          </cell>
          <cell r="J68">
            <v>-0.36799999999999999</v>
          </cell>
          <cell r="K68">
            <v>-2.2850000000000001</v>
          </cell>
          <cell r="L68">
            <v>-6.8449999999999998</v>
          </cell>
          <cell r="M68">
            <v>-7.468</v>
          </cell>
          <cell r="N68">
            <v>-12.537000000000001</v>
          </cell>
          <cell r="O68">
            <v>-8.6829999999999998</v>
          </cell>
          <cell r="P68">
            <v>-9.9619999999999997</v>
          </cell>
          <cell r="Q68">
            <v>-7.2930000000000001</v>
          </cell>
          <cell r="R68">
            <v>-7.2290000000000001</v>
          </cell>
          <cell r="S68">
            <v>-6.0519999999999996</v>
          </cell>
          <cell r="T68">
            <v>-7.1020000000000003</v>
          </cell>
          <cell r="U68">
            <v>-7.3710000000000004</v>
          </cell>
          <cell r="V68">
            <v>-8.5399999999999991</v>
          </cell>
          <cell r="W68">
            <v>-7.1130000000000004</v>
          </cell>
          <cell r="X68">
            <v>-8.4649999999999999</v>
          </cell>
          <cell r="Y68">
            <v>-6.8949999999999996</v>
          </cell>
          <cell r="Z68">
            <v>-6.431</v>
          </cell>
          <cell r="AA68">
            <v>-2.6829999999999998</v>
          </cell>
          <cell r="AB68">
            <v>-2.4620000000000002</v>
          </cell>
          <cell r="AC68">
            <v>4.1000000000000002E-2</v>
          </cell>
          <cell r="AD68">
            <v>-2.4590000000000001</v>
          </cell>
          <cell r="AE68">
            <v>-1</v>
          </cell>
          <cell r="AF68">
            <v>-4.6429999999999998</v>
          </cell>
          <cell r="AG68">
            <v>-11.656000000000001</v>
          </cell>
          <cell r="AH68">
            <v>-10.331</v>
          </cell>
          <cell r="AI68">
            <v>-9.8559999999999999</v>
          </cell>
          <cell r="AJ68">
            <v>-12.351000000000001</v>
          </cell>
          <cell r="AK68">
            <v>-6.3840000000000003</v>
          </cell>
          <cell r="AL68">
            <v>-36.109000000000002</v>
          </cell>
          <cell r="AM68">
            <v>-39.747</v>
          </cell>
          <cell r="AN68">
            <v>-38.548999999999999</v>
          </cell>
          <cell r="AO68">
            <v>-19.341999999999999</v>
          </cell>
          <cell r="AP68">
            <v>-1.849</v>
          </cell>
          <cell r="AQ68">
            <v>3.54</v>
          </cell>
          <cell r="AR68">
            <v>-6.6471363636363643</v>
          </cell>
        </row>
        <row r="69">
          <cell r="A69" t="str">
            <v>Guinea-Bissau</v>
          </cell>
          <cell r="B69" t="str">
            <v>Current account balance</v>
          </cell>
          <cell r="C69" t="str">
            <v>Percent of GDP</v>
          </cell>
          <cell r="E69" t="str">
            <v>See notes for:  Gross domestic product, current prices (National currency) Current account balance (U.S. dollars).</v>
          </cell>
          <cell r="F69">
            <v>-26.158999999999999</v>
          </cell>
          <cell r="G69">
            <v>-12.896000000000001</v>
          </cell>
          <cell r="H69">
            <v>-19.318999999999999</v>
          </cell>
          <cell r="I69">
            <v>-15.106999999999999</v>
          </cell>
          <cell r="J69">
            <v>-20.922999999999998</v>
          </cell>
          <cell r="K69">
            <v>-16.309999999999999</v>
          </cell>
          <cell r="L69">
            <v>-13.608000000000001</v>
          </cell>
          <cell r="M69">
            <v>-9.8550000000000004</v>
          </cell>
          <cell r="N69">
            <v>-16.065999999999999</v>
          </cell>
          <cell r="O69">
            <v>-18.416</v>
          </cell>
          <cell r="P69">
            <v>-8.1010000000000009</v>
          </cell>
          <cell r="Q69">
            <v>-6.8250000000000002</v>
          </cell>
          <cell r="R69">
            <v>-13.909000000000001</v>
          </cell>
          <cell r="S69">
            <v>-6.2409999999999997</v>
          </cell>
          <cell r="T69">
            <v>-3.363</v>
          </cell>
          <cell r="U69">
            <v>-2.2189999999999999</v>
          </cell>
          <cell r="V69">
            <v>-1.5860000000000001</v>
          </cell>
          <cell r="W69">
            <v>-3.7320000000000002</v>
          </cell>
          <cell r="X69">
            <v>-6.2169999999999996</v>
          </cell>
          <cell r="Y69">
            <v>4.101</v>
          </cell>
          <cell r="Z69">
            <v>8.8279999999999994</v>
          </cell>
          <cell r="AA69">
            <v>-0.129</v>
          </cell>
          <cell r="AB69">
            <v>-0.77400000000000002</v>
          </cell>
          <cell r="AC69">
            <v>-0.502</v>
          </cell>
          <cell r="AD69">
            <v>1.4390000000000001</v>
          </cell>
          <cell r="AE69">
            <v>-2.0910000000000002</v>
          </cell>
          <cell r="AF69">
            <v>-5.6379999999999999</v>
          </cell>
          <cell r="AG69">
            <v>-3.4950000000000001</v>
          </cell>
          <cell r="AH69">
            <v>-4.851</v>
          </cell>
          <cell r="AI69">
            <v>-6.3609999999999998</v>
          </cell>
          <cell r="AJ69">
            <v>-8.2530000000000001</v>
          </cell>
          <cell r="AK69">
            <v>-6.2460000000000004</v>
          </cell>
          <cell r="AL69">
            <v>-7.1660000000000004</v>
          </cell>
          <cell r="AM69">
            <v>-6.8929999999999998</v>
          </cell>
          <cell r="AN69">
            <v>-6.1710000000000003</v>
          </cell>
          <cell r="AO69">
            <v>-4.2969999999999997</v>
          </cell>
          <cell r="AP69">
            <v>-3.9489999999999998</v>
          </cell>
          <cell r="AQ69">
            <v>-4.3120000000000003</v>
          </cell>
          <cell r="AR69">
            <v>-3.4620454545454535</v>
          </cell>
        </row>
        <row r="70">
          <cell r="A70" t="str">
            <v>Guyana</v>
          </cell>
          <cell r="B70" t="str">
            <v>Current account balance</v>
          </cell>
          <cell r="C70" t="str">
            <v>Percent of GDP</v>
          </cell>
          <cell r="E70" t="str">
            <v>See notes for:  Gross domestic product, current prices (National currency) Current account balance (U.S. dollars).</v>
          </cell>
          <cell r="F70">
            <v>-27.449000000000002</v>
          </cell>
          <cell r="G70">
            <v>-44.405000000000001</v>
          </cell>
          <cell r="H70">
            <v>-39.335999999999999</v>
          </cell>
          <cell r="I70">
            <v>-38.753999999999998</v>
          </cell>
          <cell r="J70">
            <v>-26.771000000000001</v>
          </cell>
          <cell r="K70">
            <v>-32.408999999999999</v>
          </cell>
          <cell r="L70">
            <v>-30.754000000000001</v>
          </cell>
          <cell r="M70">
            <v>-26.263999999999999</v>
          </cell>
          <cell r="N70">
            <v>-16.260000000000002</v>
          </cell>
          <cell r="O70">
            <v>-19.408000000000001</v>
          </cell>
          <cell r="P70">
            <v>-24.995000000000001</v>
          </cell>
          <cell r="Q70">
            <v>-25.126000000000001</v>
          </cell>
          <cell r="R70">
            <v>-26.292999999999999</v>
          </cell>
          <cell r="S70">
            <v>-18.192</v>
          </cell>
          <cell r="T70">
            <v>-11.486000000000001</v>
          </cell>
          <cell r="U70">
            <v>-11.381</v>
          </cell>
          <cell r="V70">
            <v>-5.3849999999999998</v>
          </cell>
          <cell r="W70">
            <v>-8.9030000000000005</v>
          </cell>
          <cell r="X70">
            <v>-8.6880000000000006</v>
          </cell>
          <cell r="Y70">
            <v>-4.6980000000000004</v>
          </cell>
          <cell r="Z70">
            <v>-8.4209999999999994</v>
          </cell>
          <cell r="AA70">
            <v>-9.56</v>
          </cell>
          <cell r="AB70">
            <v>-7.5279999999999996</v>
          </cell>
          <cell r="AC70">
            <v>-5.7869999999999999</v>
          </cell>
          <cell r="AD70">
            <v>-6.6680000000000001</v>
          </cell>
          <cell r="AE70">
            <v>-10.115</v>
          </cell>
          <cell r="AF70">
            <v>-13.114000000000001</v>
          </cell>
          <cell r="AG70">
            <v>-11.097</v>
          </cell>
          <cell r="AH70">
            <v>-13.23</v>
          </cell>
          <cell r="AI70">
            <v>-9.1140000000000008</v>
          </cell>
          <cell r="AJ70">
            <v>-9.5129999999999999</v>
          </cell>
          <cell r="AK70">
            <v>-13.664999999999999</v>
          </cell>
          <cell r="AL70">
            <v>-12.250999999999999</v>
          </cell>
          <cell r="AM70">
            <v>-20.562999999999999</v>
          </cell>
          <cell r="AN70">
            <v>-19.178000000000001</v>
          </cell>
          <cell r="AO70">
            <v>-18.300999999999998</v>
          </cell>
          <cell r="AP70">
            <v>-12.167</v>
          </cell>
          <cell r="AQ70">
            <v>-10.105</v>
          </cell>
          <cell r="AR70">
            <v>-11.952681818181818</v>
          </cell>
        </row>
        <row r="71">
          <cell r="A71" t="str">
            <v>Haiti</v>
          </cell>
          <cell r="B71" t="str">
            <v>Current account balance</v>
          </cell>
          <cell r="C71" t="str">
            <v>Percent of GDP</v>
          </cell>
          <cell r="E71" t="str">
            <v>See notes for:  Gross domestic product, current prices (National currency) Current account balance (U.S. dollars).</v>
          </cell>
          <cell r="F71">
            <v>-5.3129999999999997</v>
          </cell>
          <cell r="G71">
            <v>-6.1509999999999998</v>
          </cell>
          <cell r="H71">
            <v>-4.2380000000000004</v>
          </cell>
          <cell r="I71">
            <v>-3.7610000000000001</v>
          </cell>
          <cell r="J71">
            <v>-3.2370000000000001</v>
          </cell>
          <cell r="K71">
            <v>-2.4910000000000001</v>
          </cell>
          <cell r="L71">
            <v>-1.45</v>
          </cell>
          <cell r="M71">
            <v>-1.958</v>
          </cell>
          <cell r="N71">
            <v>-2.173</v>
          </cell>
          <cell r="O71">
            <v>8.9999999999999993E-3</v>
          </cell>
          <cell r="P71">
            <v>-5.0289999999999999</v>
          </cell>
          <cell r="Q71">
            <v>-11.744999999999999</v>
          </cell>
          <cell r="R71">
            <v>-14.162000000000001</v>
          </cell>
          <cell r="S71">
            <v>-10.202999999999999</v>
          </cell>
          <cell r="T71">
            <v>-0.90100000000000002</v>
          </cell>
          <cell r="U71">
            <v>-1.39</v>
          </cell>
          <cell r="V71">
            <v>-1.375</v>
          </cell>
          <cell r="W71">
            <v>-0.35199999999999998</v>
          </cell>
          <cell r="X71">
            <v>0.41899999999999998</v>
          </cell>
          <cell r="Y71">
            <v>-1.0509999999999999</v>
          </cell>
          <cell r="Z71">
            <v>-1.008</v>
          </cell>
          <cell r="AA71">
            <v>-2.0470000000000002</v>
          </cell>
          <cell r="AB71">
            <v>-0.86</v>
          </cell>
          <cell r="AC71">
            <v>-1.5009999999999999</v>
          </cell>
          <cell r="AD71">
            <v>-1.589</v>
          </cell>
          <cell r="AE71">
            <v>0.70799999999999996</v>
          </cell>
          <cell r="AF71">
            <v>-1.45</v>
          </cell>
          <cell r="AG71">
            <v>-1.4510000000000001</v>
          </cell>
          <cell r="AH71">
            <v>-4.4139999999999997</v>
          </cell>
          <cell r="AI71">
            <v>-3.4590000000000001</v>
          </cell>
          <cell r="AJ71">
            <v>-2.556</v>
          </cell>
          <cell r="AK71">
            <v>-3.5449999999999999</v>
          </cell>
          <cell r="AL71">
            <v>-4.4989999999999997</v>
          </cell>
          <cell r="AM71">
            <v>-5.5270000000000001</v>
          </cell>
          <cell r="AN71">
            <v>-4.7370000000000001</v>
          </cell>
          <cell r="AO71">
            <v>-4.3719999999999999</v>
          </cell>
          <cell r="AP71">
            <v>-3.9510000000000001</v>
          </cell>
          <cell r="AQ71">
            <v>-3.7469999999999999</v>
          </cell>
          <cell r="AR71">
            <v>-3.1345909090909099</v>
          </cell>
        </row>
        <row r="72">
          <cell r="A72" t="str">
            <v>Honduras</v>
          </cell>
          <cell r="B72" t="str">
            <v>Current account balance</v>
          </cell>
          <cell r="C72" t="str">
            <v>Percent of GDP</v>
          </cell>
          <cell r="E72" t="str">
            <v>See notes for:  Gross domestic product, current prices (National currency) Current account balance (U.S. dollars).</v>
          </cell>
          <cell r="F72">
            <v>-10.346</v>
          </cell>
          <cell r="G72">
            <v>-9.0050000000000008</v>
          </cell>
          <cell r="H72">
            <v>-6.4119999999999999</v>
          </cell>
          <cell r="I72">
            <v>-5.9880000000000004</v>
          </cell>
          <cell r="J72">
            <v>-6.8949999999999996</v>
          </cell>
          <cell r="K72">
            <v>-4.194</v>
          </cell>
          <cell r="L72">
            <v>-2.2120000000000002</v>
          </cell>
          <cell r="M72">
            <v>-4.8869999999999996</v>
          </cell>
          <cell r="N72">
            <v>-2.387</v>
          </cell>
          <cell r="O72">
            <v>-3.532</v>
          </cell>
          <cell r="P72">
            <v>-2.21</v>
          </cell>
          <cell r="Q72">
            <v>-4.109</v>
          </cell>
          <cell r="R72">
            <v>-5.391</v>
          </cell>
          <cell r="S72">
            <v>-7.4119999999999999</v>
          </cell>
          <cell r="T72">
            <v>-7.5490000000000004</v>
          </cell>
          <cell r="U72">
            <v>-3.7879999999999998</v>
          </cell>
          <cell r="V72">
            <v>-4.0289999999999999</v>
          </cell>
          <cell r="W72">
            <v>-3.0550000000000002</v>
          </cell>
          <cell r="X72">
            <v>-2.0670000000000002</v>
          </cell>
          <cell r="Y72">
            <v>-3.7639999999999998</v>
          </cell>
          <cell r="Z72">
            <v>-7.0960000000000001</v>
          </cell>
          <cell r="AA72">
            <v>-6.29</v>
          </cell>
          <cell r="AB72">
            <v>-3.6019999999999999</v>
          </cell>
          <cell r="AC72">
            <v>-6.7519999999999998</v>
          </cell>
          <cell r="AD72">
            <v>-7.69</v>
          </cell>
          <cell r="AE72">
            <v>-2.988</v>
          </cell>
          <cell r="AF72">
            <v>-3.7130000000000001</v>
          </cell>
          <cell r="AG72">
            <v>-9.0370000000000008</v>
          </cell>
          <cell r="AH72">
            <v>-15.382999999999999</v>
          </cell>
          <cell r="AI72">
            <v>-3.66</v>
          </cell>
          <cell r="AJ72">
            <v>-6.2220000000000004</v>
          </cell>
          <cell r="AK72">
            <v>-8.6479999999999997</v>
          </cell>
          <cell r="AL72">
            <v>-7.7930000000000001</v>
          </cell>
          <cell r="AM72">
            <v>-6.3010000000000002</v>
          </cell>
          <cell r="AN72">
            <v>-5.6920000000000002</v>
          </cell>
          <cell r="AO72">
            <v>-5.8570000000000002</v>
          </cell>
          <cell r="AP72">
            <v>-5.4260000000000002</v>
          </cell>
          <cell r="AQ72">
            <v>-5.2990000000000004</v>
          </cell>
          <cell r="AR72">
            <v>-5.6570454545454529</v>
          </cell>
        </row>
        <row r="73">
          <cell r="A73" t="str">
            <v>Hong Kong SAR</v>
          </cell>
          <cell r="B73" t="str">
            <v>Current account balance</v>
          </cell>
          <cell r="C73" t="str">
            <v>Percent of GDP</v>
          </cell>
          <cell r="E73" t="str">
            <v>See notes for:  Gross domestic product, current prices (National currency) Current account balance (U.S. dollars).</v>
          </cell>
          <cell r="F73">
            <v>-4.97</v>
          </cell>
          <cell r="G73">
            <v>-2.5009999999999999</v>
          </cell>
          <cell r="H73">
            <v>-0.54700000000000004</v>
          </cell>
          <cell r="I73">
            <v>0.56499999999999995</v>
          </cell>
          <cell r="J73">
            <v>6.8739999999999997</v>
          </cell>
          <cell r="K73">
            <v>7.3520000000000003</v>
          </cell>
          <cell r="L73">
            <v>6.4820000000000002</v>
          </cell>
          <cell r="M73">
            <v>7.6859999999999999</v>
          </cell>
          <cell r="N73">
            <v>6.4480000000000004</v>
          </cell>
          <cell r="O73">
            <v>9.16</v>
          </cell>
          <cell r="P73">
            <v>6.1959999999999997</v>
          </cell>
          <cell r="Q73">
            <v>4.319</v>
          </cell>
          <cell r="R73">
            <v>3.0139999999999998</v>
          </cell>
          <cell r="S73">
            <v>4.7610000000000001</v>
          </cell>
          <cell r="T73">
            <v>-0.82699999999999996</v>
          </cell>
          <cell r="U73">
            <v>-6.2839999999999998</v>
          </cell>
          <cell r="V73">
            <v>-2.5169999999999999</v>
          </cell>
          <cell r="W73">
            <v>-4.3840000000000003</v>
          </cell>
          <cell r="X73">
            <v>1.502</v>
          </cell>
          <cell r="Y73">
            <v>6.2789999999999999</v>
          </cell>
          <cell r="Z73">
            <v>4.1360000000000001</v>
          </cell>
          <cell r="AA73">
            <v>5.8739999999999997</v>
          </cell>
          <cell r="AB73">
            <v>7.5780000000000003</v>
          </cell>
          <cell r="AC73">
            <v>10.385999999999999</v>
          </cell>
          <cell r="AD73">
            <v>9.4830000000000005</v>
          </cell>
          <cell r="AE73">
            <v>11.351000000000001</v>
          </cell>
          <cell r="AF73">
            <v>12.076000000000001</v>
          </cell>
          <cell r="AG73">
            <v>12.335000000000001</v>
          </cell>
          <cell r="AH73">
            <v>13.686</v>
          </cell>
          <cell r="AI73">
            <v>8.5820000000000007</v>
          </cell>
          <cell r="AJ73">
            <v>5.5250000000000004</v>
          </cell>
          <cell r="AK73">
            <v>4.1429999999999998</v>
          </cell>
          <cell r="AL73">
            <v>3.15</v>
          </cell>
          <cell r="AM73">
            <v>3.532</v>
          </cell>
          <cell r="AN73">
            <v>4.0860000000000003</v>
          </cell>
          <cell r="AO73">
            <v>4.6369999999999996</v>
          </cell>
          <cell r="AP73">
            <v>5.5670000000000002</v>
          </cell>
          <cell r="AQ73">
            <v>6.4349999999999996</v>
          </cell>
          <cell r="AR73">
            <v>5.3279090909090918</v>
          </cell>
        </row>
        <row r="74">
          <cell r="A74" t="str">
            <v>Hungary</v>
          </cell>
          <cell r="B74" t="str">
            <v>Current account balance</v>
          </cell>
          <cell r="C74" t="str">
            <v>Percent of GDP</v>
          </cell>
          <cell r="E74" t="str">
            <v>See notes for:  Gross domestic product, current prices (National currency) Current account balance (U.S. dollars).</v>
          </cell>
          <cell r="F74">
            <v>-4.8730000000000002</v>
          </cell>
          <cell r="G74">
            <v>-5.9039999999999999</v>
          </cell>
          <cell r="H74">
            <v>-2.2480000000000002</v>
          </cell>
          <cell r="I74">
            <v>-0.84399999999999997</v>
          </cell>
          <cell r="J74">
            <v>0.188</v>
          </cell>
          <cell r="K74">
            <v>-2.1619999999999999</v>
          </cell>
          <cell r="L74">
            <v>-5.6319999999999997</v>
          </cell>
          <cell r="M74">
            <v>-2.5379999999999998</v>
          </cell>
          <cell r="N74">
            <v>-1.962</v>
          </cell>
          <cell r="O74">
            <v>-1.976</v>
          </cell>
          <cell r="P74">
            <v>1.123</v>
          </cell>
          <cell r="Q74">
            <v>1.1819999999999999</v>
          </cell>
          <cell r="R74">
            <v>0.92600000000000005</v>
          </cell>
          <cell r="S74">
            <v>-10.824</v>
          </cell>
          <cell r="T74">
            <v>-9.5719999999999992</v>
          </cell>
          <cell r="U74">
            <v>-3.5950000000000002</v>
          </cell>
          <cell r="V74">
            <v>-3.823</v>
          </cell>
          <cell r="W74">
            <v>-4.3979999999999997</v>
          </cell>
          <cell r="X74">
            <v>-7.0910000000000002</v>
          </cell>
          <cell r="Y74">
            <v>-7.7960000000000003</v>
          </cell>
          <cell r="Z74">
            <v>-8.6440000000000001</v>
          </cell>
          <cell r="AA74">
            <v>-6.077</v>
          </cell>
          <cell r="AB74">
            <v>-6.992</v>
          </cell>
          <cell r="AC74">
            <v>-8.0220000000000002</v>
          </cell>
          <cell r="AD74">
            <v>-8.4269999999999996</v>
          </cell>
          <cell r="AE74">
            <v>-7.4790000000000001</v>
          </cell>
          <cell r="AF74">
            <v>-7.4050000000000002</v>
          </cell>
          <cell r="AG74">
            <v>-7.274</v>
          </cell>
          <cell r="AH74">
            <v>-7.3970000000000002</v>
          </cell>
          <cell r="AI74">
            <v>-0.19900000000000001</v>
          </cell>
          <cell r="AJ74">
            <v>1.097</v>
          </cell>
          <cell r="AK74">
            <v>1.605</v>
          </cell>
          <cell r="AL74">
            <v>3.262</v>
          </cell>
          <cell r="AM74">
            <v>1.1779999999999999</v>
          </cell>
          <cell r="AN74">
            <v>-1.1120000000000001</v>
          </cell>
          <cell r="AO74">
            <v>-2.13</v>
          </cell>
          <cell r="AP74">
            <v>-2.6040000000000001</v>
          </cell>
          <cell r="AQ74">
            <v>-3.2509999999999999</v>
          </cell>
          <cell r="AR74">
            <v>-4.9582727272727274</v>
          </cell>
        </row>
        <row r="75">
          <cell r="A75" t="str">
            <v>Iceland</v>
          </cell>
          <cell r="B75" t="str">
            <v>Current account balance</v>
          </cell>
          <cell r="C75" t="str">
            <v>Percent of GDP</v>
          </cell>
          <cell r="E75" t="str">
            <v>See notes for:  Gross domestic product, current prices (National currency) Current account balance (U.S. dollars).</v>
          </cell>
          <cell r="F75">
            <v>-2.0840000000000001</v>
          </cell>
          <cell r="G75">
            <v>-4.2080000000000002</v>
          </cell>
          <cell r="H75">
            <v>-8.1140000000000008</v>
          </cell>
          <cell r="I75">
            <v>-1.9279999999999999</v>
          </cell>
          <cell r="J75">
            <v>-4.59</v>
          </cell>
          <cell r="K75">
            <v>-3.94</v>
          </cell>
          <cell r="L75">
            <v>0.54100000000000004</v>
          </cell>
          <cell r="M75">
            <v>-3.379</v>
          </cell>
          <cell r="N75">
            <v>-3.45</v>
          </cell>
          <cell r="O75">
            <v>-1.351</v>
          </cell>
          <cell r="P75">
            <v>-2.0720000000000001</v>
          </cell>
          <cell r="Q75">
            <v>-3.976</v>
          </cell>
          <cell r="R75">
            <v>-2.3740000000000001</v>
          </cell>
          <cell r="S75">
            <v>0.70199999999999996</v>
          </cell>
          <cell r="T75">
            <v>1.9339999999999999</v>
          </cell>
          <cell r="U75">
            <v>0.746</v>
          </cell>
          <cell r="V75">
            <v>-1.7789999999999999</v>
          </cell>
          <cell r="W75">
            <v>-1.7949999999999999</v>
          </cell>
          <cell r="X75">
            <v>-6.7450000000000001</v>
          </cell>
          <cell r="Y75">
            <v>-6.78</v>
          </cell>
          <cell r="Z75">
            <v>-10.132</v>
          </cell>
          <cell r="AA75">
            <v>-4.2990000000000004</v>
          </cell>
          <cell r="AB75">
            <v>1.5580000000000001</v>
          </cell>
          <cell r="AC75">
            <v>-4.7709999999999999</v>
          </cell>
          <cell r="AD75">
            <v>-9.8249999999999993</v>
          </cell>
          <cell r="AE75">
            <v>-16.152000000000001</v>
          </cell>
          <cell r="AF75">
            <v>-25.696999999999999</v>
          </cell>
          <cell r="AG75">
            <v>-15.734999999999999</v>
          </cell>
          <cell r="AH75">
            <v>-28.35</v>
          </cell>
          <cell r="AI75">
            <v>-11.786</v>
          </cell>
          <cell r="AJ75">
            <v>-8.3889999999999993</v>
          </cell>
          <cell r="AK75">
            <v>-6.5129999999999999</v>
          </cell>
          <cell r="AL75">
            <v>-2.7570000000000001</v>
          </cell>
          <cell r="AM75">
            <v>-1.522</v>
          </cell>
          <cell r="AN75">
            <v>-3.0720000000000001</v>
          </cell>
          <cell r="AO75">
            <v>-3.0920000000000001</v>
          </cell>
          <cell r="AP75">
            <v>-3.6360000000000001</v>
          </cell>
          <cell r="AQ75">
            <v>-2.79</v>
          </cell>
          <cell r="AR75">
            <v>-7.3740909090909099</v>
          </cell>
        </row>
        <row r="76">
          <cell r="A76" t="str">
            <v>India</v>
          </cell>
          <cell r="B76" t="str">
            <v>Current account balance</v>
          </cell>
          <cell r="C76" t="str">
            <v>Percent of GDP</v>
          </cell>
          <cell r="E76" t="str">
            <v>See notes for:  Gross domestic product, current prices (National currency) Current account balance (U.S. dollars).</v>
          </cell>
          <cell r="F76">
            <v>-1.2509999999999999</v>
          </cell>
          <cell r="G76">
            <v>-1.569</v>
          </cell>
          <cell r="H76">
            <v>-1.645</v>
          </cell>
          <cell r="I76">
            <v>-1.4850000000000001</v>
          </cell>
          <cell r="J76">
            <v>-1.1870000000000001</v>
          </cell>
          <cell r="K76">
            <v>-1.861</v>
          </cell>
          <cell r="L76">
            <v>-1.823</v>
          </cell>
          <cell r="M76">
            <v>-1.8720000000000001</v>
          </cell>
          <cell r="N76">
            <v>-2.3660000000000001</v>
          </cell>
          <cell r="O76">
            <v>-2.54</v>
          </cell>
          <cell r="P76">
            <v>-2.4380000000000002</v>
          </cell>
          <cell r="Q76">
            <v>-1.5449999999999999</v>
          </cell>
          <cell r="R76">
            <v>-1.1559999999999999</v>
          </cell>
          <cell r="S76">
            <v>-0.57299999999999995</v>
          </cell>
          <cell r="T76">
            <v>-0.52200000000000002</v>
          </cell>
          <cell r="U76">
            <v>-1.5249999999999999</v>
          </cell>
          <cell r="V76">
            <v>-1.6080000000000001</v>
          </cell>
          <cell r="W76">
            <v>-0.71299999999999997</v>
          </cell>
          <cell r="X76">
            <v>-1.6259999999999999</v>
          </cell>
          <cell r="Y76">
            <v>-0.71199999999999997</v>
          </cell>
          <cell r="Z76">
            <v>-0.96499999999999997</v>
          </cell>
          <cell r="AA76">
            <v>0.28899999999999998</v>
          </cell>
          <cell r="AB76">
            <v>1.3839999999999999</v>
          </cell>
          <cell r="AC76">
            <v>1.4850000000000001</v>
          </cell>
          <cell r="AD76">
            <v>0.113</v>
          </cell>
          <cell r="AE76">
            <v>-1.272</v>
          </cell>
          <cell r="AF76">
            <v>-1.024</v>
          </cell>
          <cell r="AG76">
            <v>-0.70099999999999996</v>
          </cell>
          <cell r="AH76">
            <v>-2.4750000000000001</v>
          </cell>
          <cell r="AI76">
            <v>-2.0659999999999998</v>
          </cell>
          <cell r="AJ76">
            <v>-3.2679999999999998</v>
          </cell>
          <cell r="AK76">
            <v>-2.8159999999999998</v>
          </cell>
          <cell r="AL76">
            <v>-3.23</v>
          </cell>
          <cell r="AM76">
            <v>-2.9420000000000002</v>
          </cell>
          <cell r="AN76">
            <v>-2.8260000000000001</v>
          </cell>
          <cell r="AO76">
            <v>-2.7040000000000002</v>
          </cell>
          <cell r="AP76">
            <v>-2.4780000000000002</v>
          </cell>
          <cell r="AQ76">
            <v>-2.3639999999999999</v>
          </cell>
          <cell r="AR76">
            <v>-1.0788181818181819</v>
          </cell>
        </row>
        <row r="77">
          <cell r="A77" t="str">
            <v>Indonesia</v>
          </cell>
          <cell r="B77" t="str">
            <v>Current account balance</v>
          </cell>
          <cell r="C77" t="str">
            <v>Percent of GDP</v>
          </cell>
          <cell r="E77" t="str">
            <v>See notes for:  Gross domestic product, current prices (National currency) Current account balance (U.S. dollars).</v>
          </cell>
          <cell r="F77">
            <v>3.36</v>
          </cell>
          <cell r="G77">
            <v>-0.623</v>
          </cell>
          <cell r="H77">
            <v>-5.4589999999999996</v>
          </cell>
          <cell r="I77">
            <v>-7.4729999999999999</v>
          </cell>
          <cell r="J77">
            <v>-2.5049999999999999</v>
          </cell>
          <cell r="K77">
            <v>-2.294</v>
          </cell>
          <cell r="L77">
            <v>-5.1239999999999997</v>
          </cell>
          <cell r="M77">
            <v>-3.0179999999999998</v>
          </cell>
          <cell r="N77">
            <v>-2.379</v>
          </cell>
          <cell r="O77">
            <v>-1.6850000000000001</v>
          </cell>
          <cell r="P77">
            <v>-2.8130000000000002</v>
          </cell>
          <cell r="Q77">
            <v>-3.4529999999999998</v>
          </cell>
          <cell r="R77">
            <v>-2.2410000000000001</v>
          </cell>
          <cell r="S77">
            <v>-1.456</v>
          </cell>
          <cell r="T77">
            <v>-1.696</v>
          </cell>
          <cell r="U77">
            <v>-3.3639999999999999</v>
          </cell>
          <cell r="V77">
            <v>-3.2109999999999999</v>
          </cell>
          <cell r="W77">
            <v>-1.7609999999999999</v>
          </cell>
          <cell r="X77">
            <v>4.1909999999999998</v>
          </cell>
          <cell r="Y77">
            <v>4.1079999999999997</v>
          </cell>
          <cell r="Z77">
            <v>4.8410000000000002</v>
          </cell>
          <cell r="AA77">
            <v>4.3010000000000002</v>
          </cell>
          <cell r="AB77">
            <v>3.9969999999999999</v>
          </cell>
          <cell r="AC77">
            <v>3.4540000000000002</v>
          </cell>
          <cell r="AD77">
            <v>-0.19600000000000001</v>
          </cell>
          <cell r="AE77">
            <v>-1.034</v>
          </cell>
          <cell r="AF77">
            <v>2.9809999999999999</v>
          </cell>
          <cell r="AG77">
            <v>2.4279999999999999</v>
          </cell>
          <cell r="AH77">
            <v>2.5000000000000001E-2</v>
          </cell>
          <cell r="AI77">
            <v>2.5209999999999999</v>
          </cell>
          <cell r="AJ77">
            <v>0.79700000000000004</v>
          </cell>
          <cell r="AK77">
            <v>0.245</v>
          </cell>
          <cell r="AL77">
            <v>-0.41899999999999998</v>
          </cell>
          <cell r="AM77">
            <v>-0.89300000000000002</v>
          </cell>
          <cell r="AN77">
            <v>-0.98399999999999999</v>
          </cell>
          <cell r="AO77">
            <v>-1.0269999999999999</v>
          </cell>
          <cell r="AP77">
            <v>-1.1619999999999999</v>
          </cell>
          <cell r="AQ77">
            <v>-1.248</v>
          </cell>
          <cell r="AR77">
            <v>0.57563636363636383</v>
          </cell>
        </row>
        <row r="78">
          <cell r="A78" t="str">
            <v>Iran</v>
          </cell>
          <cell r="B78" t="str">
            <v>Current account balance</v>
          </cell>
          <cell r="C78" t="str">
            <v>Percent of GDP</v>
          </cell>
          <cell r="E78" t="str">
            <v>See notes for:  Gross domestic product, current prices (National currency) Current account balance (U.S. dollars).</v>
          </cell>
          <cell r="F78">
            <v>-3.7909999999999999</v>
          </cell>
          <cell r="G78">
            <v>-4.0599999999999996</v>
          </cell>
          <cell r="H78">
            <v>3.6829999999999998</v>
          </cell>
          <cell r="I78">
            <v>-0.27100000000000002</v>
          </cell>
          <cell r="J78">
            <v>-0.56799999999999995</v>
          </cell>
          <cell r="K78">
            <v>-1.1719999999999999</v>
          </cell>
          <cell r="L78">
            <v>-6.8019999999999996</v>
          </cell>
          <cell r="M78">
            <v>-2.8109999999999999</v>
          </cell>
          <cell r="N78">
            <v>-2.5219999999999998</v>
          </cell>
          <cell r="O78">
            <v>-3.6589999999999998</v>
          </cell>
          <cell r="P78">
            <v>-3.177</v>
          </cell>
          <cell r="Q78">
            <v>-11.504</v>
          </cell>
          <cell r="R78">
            <v>-6.36</v>
          </cell>
          <cell r="S78">
            <v>-4.891</v>
          </cell>
          <cell r="T78">
            <v>7.452</v>
          </cell>
          <cell r="U78">
            <v>3.6970000000000001</v>
          </cell>
          <cell r="V78">
            <v>4.7300000000000004</v>
          </cell>
          <cell r="W78">
            <v>2.081</v>
          </cell>
          <cell r="X78">
            <v>-2.1869999999999998</v>
          </cell>
          <cell r="Y78">
            <v>6.2960000000000003</v>
          </cell>
          <cell r="Z78">
            <v>12.961</v>
          </cell>
          <cell r="AA78">
            <v>5.1849999999999996</v>
          </cell>
          <cell r="AB78">
            <v>3.09</v>
          </cell>
          <cell r="AC78">
            <v>0.59399999999999997</v>
          </cell>
          <cell r="AD78">
            <v>0.53600000000000003</v>
          </cell>
          <cell r="AE78">
            <v>7.585</v>
          </cell>
          <cell r="AF78">
            <v>8.5169999999999995</v>
          </cell>
          <cell r="AG78">
            <v>10.606</v>
          </cell>
          <cell r="AH78">
            <v>6.5140000000000002</v>
          </cell>
          <cell r="AI78">
            <v>2.6269999999999998</v>
          </cell>
          <cell r="AJ78">
            <v>6.0309999999999997</v>
          </cell>
          <cell r="AK78">
            <v>10.66</v>
          </cell>
          <cell r="AL78">
            <v>6.5940000000000003</v>
          </cell>
          <cell r="AM78">
            <v>5.069</v>
          </cell>
          <cell r="AN78">
            <v>4.2149999999999999</v>
          </cell>
          <cell r="AO78">
            <v>3.2360000000000002</v>
          </cell>
          <cell r="AP78">
            <v>2.633</v>
          </cell>
          <cell r="AQ78">
            <v>2.1190000000000002</v>
          </cell>
          <cell r="AR78">
            <v>3.2292272727272731</v>
          </cell>
        </row>
        <row r="79">
          <cell r="A79" t="str">
            <v>Iraq</v>
          </cell>
          <cell r="B79" t="str">
            <v>Current account balance</v>
          </cell>
          <cell r="C79" t="str">
            <v>Percent of GDP</v>
          </cell>
          <cell r="E79" t="str">
            <v>See notes for:  Gross domestic product, current prices (National currency) Current account balance (U.S. dollars).</v>
          </cell>
          <cell r="F79" t="str">
            <v>n/a</v>
          </cell>
          <cell r="G79" t="str">
            <v>n/a</v>
          </cell>
          <cell r="H79" t="str">
            <v>n/a</v>
          </cell>
          <cell r="I79" t="str">
            <v>n/a</v>
          </cell>
          <cell r="J79" t="str">
            <v>n/a</v>
          </cell>
          <cell r="K79" t="str">
            <v>n/a</v>
          </cell>
          <cell r="L79" t="str">
            <v>n/a</v>
          </cell>
          <cell r="M79" t="str">
            <v>n/a</v>
          </cell>
          <cell r="N79" t="str">
            <v>n/a</v>
          </cell>
          <cell r="O79" t="str">
            <v>n/a</v>
          </cell>
          <cell r="P79" t="str">
            <v>n/a</v>
          </cell>
          <cell r="Q79" t="str">
            <v>n/a</v>
          </cell>
          <cell r="R79" t="str">
            <v>n/a</v>
          </cell>
          <cell r="S79" t="str">
            <v>n/a</v>
          </cell>
          <cell r="T79" t="str">
            <v>n/a</v>
          </cell>
          <cell r="U79" t="str">
            <v>n/a</v>
          </cell>
          <cell r="V79" t="str">
            <v>n/a</v>
          </cell>
          <cell r="W79" t="str">
            <v>n/a</v>
          </cell>
          <cell r="X79" t="str">
            <v>n/a</v>
          </cell>
          <cell r="Y79" t="str">
            <v>n/a</v>
          </cell>
          <cell r="Z79" t="str">
            <v>n/a</v>
          </cell>
          <cell r="AA79" t="str">
            <v>n/a</v>
          </cell>
          <cell r="AB79" t="str">
            <v>n/a</v>
          </cell>
          <cell r="AC79" t="str">
            <v>n/a</v>
          </cell>
          <cell r="AD79" t="str">
            <v>n/a</v>
          </cell>
          <cell r="AE79">
            <v>6.1769999999999996</v>
          </cell>
          <cell r="AF79">
            <v>18.956</v>
          </cell>
          <cell r="AG79">
            <v>12.49</v>
          </cell>
          <cell r="AH79">
            <v>19.161000000000001</v>
          </cell>
          <cell r="AI79">
            <v>-13.784000000000001</v>
          </cell>
          <cell r="AJ79">
            <v>-1.7529999999999999</v>
          </cell>
          <cell r="AK79">
            <v>7.8609999999999998</v>
          </cell>
          <cell r="AL79">
            <v>9.0960000000000001</v>
          </cell>
          <cell r="AM79">
            <v>10.772</v>
          </cell>
          <cell r="AN79">
            <v>10.210000000000001</v>
          </cell>
          <cell r="AO79">
            <v>10.776</v>
          </cell>
          <cell r="AP79">
            <v>10.465</v>
          </cell>
          <cell r="AQ79">
            <v>11.34</v>
          </cell>
          <cell r="AR79">
            <v>7.0154285714285711</v>
          </cell>
        </row>
        <row r="80">
          <cell r="A80" t="str">
            <v>Ireland</v>
          </cell>
          <cell r="B80" t="str">
            <v>Current account balance</v>
          </cell>
          <cell r="C80" t="str">
            <v>Percent of GDP</v>
          </cell>
          <cell r="E80" t="str">
            <v>See notes for:  Gross domestic product, current prices (National currency) Current account balance (U.S. dollars).</v>
          </cell>
          <cell r="F80">
            <v>-10.596</v>
          </cell>
          <cell r="G80">
            <v>-13.435</v>
          </cell>
          <cell r="H80">
            <v>-9.6280000000000001</v>
          </cell>
          <cell r="I80">
            <v>-6.4610000000000003</v>
          </cell>
          <cell r="J80">
            <v>-5.6529999999999996</v>
          </cell>
          <cell r="K80">
            <v>-4.0880000000000001</v>
          </cell>
          <cell r="L80">
            <v>-3.0339999999999998</v>
          </cell>
          <cell r="M80">
            <v>-0.106</v>
          </cell>
          <cell r="N80">
            <v>5.0999999999999997E-2</v>
          </cell>
          <cell r="O80">
            <v>-1.452</v>
          </cell>
          <cell r="P80">
            <v>-1.413</v>
          </cell>
          <cell r="Q80">
            <v>-5.0999999999999997E-2</v>
          </cell>
          <cell r="R80">
            <v>0.72099999999999997</v>
          </cell>
          <cell r="S80">
            <v>3.9740000000000002</v>
          </cell>
          <cell r="T80">
            <v>3.1859999999999999</v>
          </cell>
          <cell r="U80">
            <v>3.1680000000000001</v>
          </cell>
          <cell r="V80">
            <v>3.4529999999999998</v>
          </cell>
          <cell r="W80">
            <v>3.2869999999999999</v>
          </cell>
          <cell r="X80">
            <v>0.79</v>
          </cell>
          <cell r="Y80">
            <v>0.247</v>
          </cell>
          <cell r="Z80">
            <v>-0.35799999999999998</v>
          </cell>
          <cell r="AA80">
            <v>-0.64100000000000001</v>
          </cell>
          <cell r="AB80">
            <v>-0.98599999999999999</v>
          </cell>
          <cell r="AC80">
            <v>-1E-3</v>
          </cell>
          <cell r="AD80">
            <v>-0.57599999999999996</v>
          </cell>
          <cell r="AE80">
            <v>-3.4809999999999999</v>
          </cell>
          <cell r="AF80">
            <v>-3.536</v>
          </cell>
          <cell r="AG80">
            <v>-5.33</v>
          </cell>
          <cell r="AH80">
            <v>-5.65</v>
          </cell>
          <cell r="AI80">
            <v>-2.9249999999999998</v>
          </cell>
          <cell r="AJ80">
            <v>0.48799999999999999</v>
          </cell>
          <cell r="AK80">
            <v>8.1000000000000003E-2</v>
          </cell>
          <cell r="AL80">
            <v>0.95099999999999996</v>
          </cell>
          <cell r="AM80">
            <v>1.7270000000000001</v>
          </cell>
          <cell r="AN80">
            <v>2.984</v>
          </cell>
          <cell r="AO80">
            <v>3.8490000000000002</v>
          </cell>
          <cell r="AP80">
            <v>3.5289999999999999</v>
          </cell>
          <cell r="AQ80">
            <v>3.9569999999999999</v>
          </cell>
          <cell r="AR80">
            <v>-0.25240909090909092</v>
          </cell>
        </row>
        <row r="81">
          <cell r="A81" t="str">
            <v>Israel</v>
          </cell>
          <cell r="B81" t="str">
            <v>Current account balance</v>
          </cell>
          <cell r="C81" t="str">
            <v>Percent of GDP</v>
          </cell>
          <cell r="E81" t="str">
            <v>See notes for:  Gross domestic product, current prices (National currency) Current account balance (U.S. dollars).</v>
          </cell>
          <cell r="F81">
            <v>-3.879</v>
          </cell>
          <cell r="G81">
            <v>-5.6319999999999997</v>
          </cell>
          <cell r="H81">
            <v>-8.7240000000000002</v>
          </cell>
          <cell r="I81">
            <v>-8.2390000000000008</v>
          </cell>
          <cell r="J81">
            <v>-5.77</v>
          </cell>
          <cell r="K81">
            <v>3.9060000000000001</v>
          </cell>
          <cell r="L81">
            <v>4.18</v>
          </cell>
          <cell r="M81">
            <v>-3.7759999999999998</v>
          </cell>
          <cell r="N81">
            <v>-1.802</v>
          </cell>
          <cell r="O81">
            <v>0.45900000000000002</v>
          </cell>
          <cell r="P81">
            <v>0.31</v>
          </cell>
          <cell r="Q81">
            <v>-2.0369999999999999</v>
          </cell>
          <cell r="R81">
            <v>-1.244</v>
          </cell>
          <cell r="S81">
            <v>-3.4849999999999999</v>
          </cell>
          <cell r="T81">
            <v>-4.3440000000000003</v>
          </cell>
          <cell r="U81">
            <v>-4.99</v>
          </cell>
          <cell r="V81">
            <v>-4.9240000000000004</v>
          </cell>
          <cell r="W81">
            <v>-3.02</v>
          </cell>
          <cell r="X81">
            <v>-0.89900000000000002</v>
          </cell>
          <cell r="Y81">
            <v>-1.716</v>
          </cell>
          <cell r="Z81">
            <v>-1.647</v>
          </cell>
          <cell r="AA81">
            <v>-1.65</v>
          </cell>
          <cell r="AB81">
            <v>-1.1399999999999999</v>
          </cell>
          <cell r="AC81">
            <v>0.53300000000000003</v>
          </cell>
          <cell r="AD81">
            <v>1.6990000000000001</v>
          </cell>
          <cell r="AE81">
            <v>3.0619999999999998</v>
          </cell>
          <cell r="AF81">
            <v>4.827</v>
          </cell>
          <cell r="AG81">
            <v>2.7290000000000001</v>
          </cell>
          <cell r="AH81">
            <v>0.90700000000000003</v>
          </cell>
          <cell r="AI81">
            <v>3.58</v>
          </cell>
          <cell r="AJ81">
            <v>2.9140000000000001</v>
          </cell>
          <cell r="AK81">
            <v>7.9000000000000001E-2</v>
          </cell>
          <cell r="AL81">
            <v>-0.90700000000000003</v>
          </cell>
          <cell r="AM81">
            <v>-6.0000000000000001E-3</v>
          </cell>
          <cell r="AN81">
            <v>0.441</v>
          </cell>
          <cell r="AO81">
            <v>0.88600000000000001</v>
          </cell>
          <cell r="AP81">
            <v>0.96799999999999997</v>
          </cell>
          <cell r="AQ81">
            <v>0.97599999999999998</v>
          </cell>
          <cell r="AR81">
            <v>-0.47527272727272724</v>
          </cell>
        </row>
        <row r="82">
          <cell r="A82" t="str">
            <v>Italy</v>
          </cell>
          <cell r="B82" t="str">
            <v>Current account balance</v>
          </cell>
          <cell r="C82" t="str">
            <v>Percent of GDP</v>
          </cell>
          <cell r="E82" t="str">
            <v>See notes for:  Gross domestic product, current prices (National currency) Current account balance (U.S. dollars).</v>
          </cell>
          <cell r="F82">
            <v>-3.6059999999999999</v>
          </cell>
          <cell r="G82">
            <v>-3.62</v>
          </cell>
          <cell r="H82">
            <v>-2.4340000000000002</v>
          </cell>
          <cell r="I82">
            <v>0.313</v>
          </cell>
          <cell r="J82">
            <v>-0.93200000000000005</v>
          </cell>
          <cell r="K82">
            <v>-1.248</v>
          </cell>
          <cell r="L82">
            <v>0.436</v>
          </cell>
          <cell r="M82">
            <v>-0.36799999999999999</v>
          </cell>
          <cell r="N82">
            <v>-0.91700000000000004</v>
          </cell>
          <cell r="O82">
            <v>-1.645</v>
          </cell>
          <cell r="P82">
            <v>-1.899</v>
          </cell>
          <cell r="Q82">
            <v>-2.4830000000000001</v>
          </cell>
          <cell r="R82">
            <v>-2.6669999999999998</v>
          </cell>
          <cell r="S82">
            <v>1.157</v>
          </cell>
          <cell r="T82">
            <v>1.1919999999999999</v>
          </cell>
          <cell r="U82">
            <v>2.1539999999999999</v>
          </cell>
          <cell r="V82">
            <v>3.0489999999999999</v>
          </cell>
          <cell r="W82">
            <v>2.8319999999999999</v>
          </cell>
          <cell r="X82">
            <v>1.841</v>
          </cell>
          <cell r="Y82">
            <v>1.0169999999999999</v>
          </cell>
          <cell r="Z82">
            <v>-0.20100000000000001</v>
          </cell>
          <cell r="AA82">
            <v>0.27300000000000002</v>
          </cell>
          <cell r="AB82">
            <v>-0.36199999999999999</v>
          </cell>
          <cell r="AC82">
            <v>-0.77800000000000002</v>
          </cell>
          <cell r="AD82">
            <v>-0.318</v>
          </cell>
          <cell r="AE82">
            <v>-0.82</v>
          </cell>
          <cell r="AF82">
            <v>-1.492</v>
          </cell>
          <cell r="AG82">
            <v>-1.242</v>
          </cell>
          <cell r="AH82">
            <v>-2.923</v>
          </cell>
          <cell r="AI82">
            <v>-2.0779999999999998</v>
          </cell>
          <cell r="AJ82">
            <v>-3.5219999999999998</v>
          </cell>
          <cell r="AK82">
            <v>-3.1880000000000002</v>
          </cell>
          <cell r="AL82">
            <v>-2.2200000000000002</v>
          </cell>
          <cell r="AM82">
            <v>-1.5289999999999999</v>
          </cell>
          <cell r="AN82">
            <v>-1.4750000000000001</v>
          </cell>
          <cell r="AO82">
            <v>-1.573</v>
          </cell>
          <cell r="AP82">
            <v>-1.6060000000000001</v>
          </cell>
          <cell r="AQ82">
            <v>-1.5589999999999999</v>
          </cell>
          <cell r="AR82">
            <v>-0.47536363636363638</v>
          </cell>
        </row>
        <row r="83">
          <cell r="A83" t="str">
            <v>Jamaica</v>
          </cell>
          <cell r="B83" t="str">
            <v>Current account balance</v>
          </cell>
          <cell r="C83" t="str">
            <v>Percent of GDP</v>
          </cell>
          <cell r="E83" t="str">
            <v>See notes for:  Gross domestic product, current prices (National currency) Current account balance (U.S. dollars).</v>
          </cell>
          <cell r="F83">
            <v>-4.5789999999999997</v>
          </cell>
          <cell r="G83">
            <v>-15.407</v>
          </cell>
          <cell r="H83">
            <v>-16.661000000000001</v>
          </cell>
          <cell r="I83">
            <v>-10.404999999999999</v>
          </cell>
          <cell r="J83">
            <v>-11.564</v>
          </cell>
          <cell r="K83">
            <v>-12.738</v>
          </cell>
          <cell r="L83">
            <v>-3.5179999999999998</v>
          </cell>
          <cell r="M83">
            <v>-5.2629999999999999</v>
          </cell>
          <cell r="N83">
            <v>-1.907</v>
          </cell>
          <cell r="O83">
            <v>-8.7639999999999993</v>
          </cell>
          <cell r="P83">
            <v>-7.1689999999999996</v>
          </cell>
          <cell r="Q83">
            <v>-3.9780000000000002</v>
          </cell>
          <cell r="R83">
            <v>-1.802</v>
          </cell>
          <cell r="S83">
            <v>-1.55</v>
          </cell>
          <cell r="T83">
            <v>-0.36899999999999999</v>
          </cell>
          <cell r="U83">
            <v>-1.2450000000000001</v>
          </cell>
          <cell r="V83">
            <v>-0.76300000000000001</v>
          </cell>
          <cell r="W83">
            <v>-2.9820000000000002</v>
          </cell>
          <cell r="X83">
            <v>-3.39</v>
          </cell>
          <cell r="Y83">
            <v>-3.4929999999999999</v>
          </cell>
          <cell r="Z83">
            <v>-4.3440000000000003</v>
          </cell>
          <cell r="AA83">
            <v>-7.2830000000000004</v>
          </cell>
          <cell r="AB83">
            <v>-10.906000000000001</v>
          </cell>
          <cell r="AC83">
            <v>-7.6210000000000004</v>
          </cell>
          <cell r="AD83">
            <v>-6.35</v>
          </cell>
          <cell r="AE83">
            <v>-9.2639999999999993</v>
          </cell>
          <cell r="AF83">
            <v>-10.172000000000001</v>
          </cell>
          <cell r="AG83">
            <v>-16.896999999999998</v>
          </cell>
          <cell r="AH83">
            <v>-18.111999999999998</v>
          </cell>
          <cell r="AI83">
            <v>-10.891</v>
          </cell>
          <cell r="AJ83">
            <v>-8.0969999999999995</v>
          </cell>
          <cell r="AK83">
            <v>-9.9090000000000007</v>
          </cell>
          <cell r="AL83">
            <v>-12.534000000000001</v>
          </cell>
          <cell r="AM83">
            <v>-12.432</v>
          </cell>
          <cell r="AN83">
            <v>-10.762</v>
          </cell>
          <cell r="AO83">
            <v>-9.1440000000000001</v>
          </cell>
          <cell r="AP83">
            <v>-8.202</v>
          </cell>
          <cell r="AQ83">
            <v>-7.7469999999999999</v>
          </cell>
          <cell r="AR83">
            <v>-6.663045454545454</v>
          </cell>
        </row>
        <row r="84">
          <cell r="A84" t="str">
            <v>Japan</v>
          </cell>
          <cell r="B84" t="str">
            <v>Current account balance</v>
          </cell>
          <cell r="C84" t="str">
            <v>Percent of GDP</v>
          </cell>
          <cell r="E84" t="str">
            <v>See notes for:  Gross domestic product, current prices (National currency) Current account balance (U.S. dollars).</v>
          </cell>
          <cell r="F84">
            <v>-0.98899999999999999</v>
          </cell>
          <cell r="G84">
            <v>0.39600000000000002</v>
          </cell>
          <cell r="H84">
            <v>0.61299999999999999</v>
          </cell>
          <cell r="I84">
            <v>1.708</v>
          </cell>
          <cell r="J84">
            <v>2.7040000000000002</v>
          </cell>
          <cell r="K84">
            <v>3.694</v>
          </cell>
          <cell r="L84">
            <v>4.1989999999999998</v>
          </cell>
          <cell r="M84">
            <v>3.4020000000000001</v>
          </cell>
          <cell r="N84">
            <v>2.629</v>
          </cell>
          <cell r="O84">
            <v>2.0960000000000001</v>
          </cell>
          <cell r="P84">
            <v>1.4159999999999999</v>
          </cell>
          <cell r="Q84">
            <v>1.9330000000000001</v>
          </cell>
          <cell r="R84">
            <v>2.9159999999999999</v>
          </cell>
          <cell r="S84">
            <v>2.9889999999999999</v>
          </cell>
          <cell r="T84">
            <v>2.6920000000000002</v>
          </cell>
          <cell r="U84">
            <v>2.0880000000000001</v>
          </cell>
          <cell r="V84">
            <v>1.397</v>
          </cell>
          <cell r="W84">
            <v>2.2330000000000001</v>
          </cell>
          <cell r="X84">
            <v>3.0419999999999998</v>
          </cell>
          <cell r="Y84">
            <v>2.5840000000000001</v>
          </cell>
          <cell r="Z84">
            <v>2.528</v>
          </cell>
          <cell r="AA84">
            <v>2.11</v>
          </cell>
          <cell r="AB84">
            <v>2.8290000000000002</v>
          </cell>
          <cell r="AC84">
            <v>3.1659999999999999</v>
          </cell>
          <cell r="AD84">
            <v>3.6960000000000002</v>
          </cell>
          <cell r="AE84">
            <v>3.6240000000000001</v>
          </cell>
          <cell r="AF84">
            <v>3.9119999999999999</v>
          </cell>
          <cell r="AG84">
            <v>4.843</v>
          </cell>
          <cell r="AH84">
            <v>3.2389999999999999</v>
          </cell>
          <cell r="AI84">
            <v>2.8149999999999999</v>
          </cell>
          <cell r="AJ84">
            <v>3.569</v>
          </cell>
          <cell r="AK84">
            <v>2.0489999999999999</v>
          </cell>
          <cell r="AL84">
            <v>2.1739999999999999</v>
          </cell>
          <cell r="AM84">
            <v>2.742</v>
          </cell>
          <cell r="AN84">
            <v>2.6059999999999999</v>
          </cell>
          <cell r="AO84">
            <v>2.3679999999999999</v>
          </cell>
          <cell r="AP84">
            <v>1.998</v>
          </cell>
          <cell r="AQ84">
            <v>1.9259999999999999</v>
          </cell>
          <cell r="AR84">
            <v>2.8031818181818182</v>
          </cell>
        </row>
        <row r="85">
          <cell r="A85" t="str">
            <v>Jordan</v>
          </cell>
          <cell r="B85" t="str">
            <v>Current account balance</v>
          </cell>
          <cell r="C85" t="str">
            <v>Percent of GDP</v>
          </cell>
          <cell r="E85" t="str">
            <v>See notes for:  Gross domestic product, current prices (National currency) Current account balance (U.S. dollars).</v>
          </cell>
          <cell r="F85">
            <v>9.58</v>
          </cell>
          <cell r="G85">
            <v>-0.94599999999999995</v>
          </cell>
          <cell r="H85">
            <v>-7.1689999999999996</v>
          </cell>
          <cell r="I85">
            <v>-7.9139999999999997</v>
          </cell>
          <cell r="J85">
            <v>-5.4509999999999996</v>
          </cell>
          <cell r="K85">
            <v>-4.0060000000000002</v>
          </cell>
          <cell r="L85">
            <v>-0.71899999999999997</v>
          </cell>
          <cell r="M85">
            <v>-5.2549999999999999</v>
          </cell>
          <cell r="N85">
            <v>-4.569</v>
          </cell>
          <cell r="O85">
            <v>3.65</v>
          </cell>
          <cell r="P85">
            <v>-15.71</v>
          </cell>
          <cell r="Q85">
            <v>-14.864000000000001</v>
          </cell>
          <cell r="R85">
            <v>-14.407</v>
          </cell>
          <cell r="S85">
            <v>-11.643000000000001</v>
          </cell>
          <cell r="T85">
            <v>-6.4470000000000001</v>
          </cell>
          <cell r="U85">
            <v>-3.8130000000000002</v>
          </cell>
          <cell r="V85">
            <v>-3.2050000000000001</v>
          </cell>
          <cell r="W85">
            <v>0.40300000000000002</v>
          </cell>
          <cell r="X85">
            <v>0.27600000000000002</v>
          </cell>
          <cell r="Y85">
            <v>4.9669999999999996</v>
          </cell>
          <cell r="Z85">
            <v>0.70399999999999996</v>
          </cell>
          <cell r="AA85">
            <v>5.0999999999999997E-2</v>
          </cell>
          <cell r="AB85">
            <v>5.6890000000000001</v>
          </cell>
          <cell r="AC85">
            <v>11.494999999999999</v>
          </cell>
          <cell r="AD85">
            <v>6.8000000000000005E-2</v>
          </cell>
          <cell r="AE85">
            <v>-18.042999999999999</v>
          </cell>
          <cell r="AF85">
            <v>-11.465999999999999</v>
          </cell>
          <cell r="AG85">
            <v>-17.234999999999999</v>
          </cell>
          <cell r="AH85">
            <v>-9.2729999999999997</v>
          </cell>
          <cell r="AI85">
            <v>-4.9390000000000001</v>
          </cell>
          <cell r="AJ85">
            <v>-5.5739999999999998</v>
          </cell>
          <cell r="AK85">
            <v>-9.4730000000000008</v>
          </cell>
          <cell r="AL85">
            <v>-8.2880000000000003</v>
          </cell>
          <cell r="AM85">
            <v>-6.8440000000000003</v>
          </cell>
          <cell r="AN85">
            <v>-5.8010000000000002</v>
          </cell>
          <cell r="AO85">
            <v>-5.07</v>
          </cell>
          <cell r="AP85">
            <v>-4.3710000000000004</v>
          </cell>
          <cell r="AQ85">
            <v>-4.0519999999999996</v>
          </cell>
          <cell r="AR85">
            <v>-5.5654090909090908</v>
          </cell>
        </row>
        <row r="86">
          <cell r="A86" t="str">
            <v>Kazakhstan</v>
          </cell>
          <cell r="B86" t="str">
            <v>Current account balance</v>
          </cell>
          <cell r="C86" t="str">
            <v>Percent of GDP</v>
          </cell>
          <cell r="E86" t="str">
            <v>See notes for:  Gross domestic product, current prices (National currency) Current account balance (U.S. dollars).</v>
          </cell>
          <cell r="F86" t="str">
            <v>n/a</v>
          </cell>
          <cell r="G86" t="str">
            <v>n/a</v>
          </cell>
          <cell r="H86" t="str">
            <v>n/a</v>
          </cell>
          <cell r="I86" t="str">
            <v>n/a</v>
          </cell>
          <cell r="J86" t="str">
            <v>n/a</v>
          </cell>
          <cell r="K86" t="str">
            <v>n/a</v>
          </cell>
          <cell r="L86" t="str">
            <v>n/a</v>
          </cell>
          <cell r="M86" t="str">
            <v>n/a</v>
          </cell>
          <cell r="N86" t="str">
            <v>n/a</v>
          </cell>
          <cell r="O86" t="str">
            <v>n/a</v>
          </cell>
          <cell r="P86" t="str">
            <v>n/a</v>
          </cell>
          <cell r="Q86" t="str">
            <v>n/a</v>
          </cell>
          <cell r="R86">
            <v>-51.655999999999999</v>
          </cell>
          <cell r="S86">
            <v>-8.6359999999999992</v>
          </cell>
          <cell r="T86">
            <v>-7.8150000000000004</v>
          </cell>
          <cell r="U86">
            <v>-1.2849999999999999</v>
          </cell>
          <cell r="V86">
            <v>-3.556</v>
          </cell>
          <cell r="W86">
            <v>-3.508</v>
          </cell>
          <cell r="X86">
            <v>-5.5019999999999998</v>
          </cell>
          <cell r="Y86">
            <v>-0.217</v>
          </cell>
          <cell r="Z86">
            <v>2.988</v>
          </cell>
          <cell r="AA86">
            <v>-5.3929999999999998</v>
          </cell>
          <cell r="AB86">
            <v>-4.1639999999999997</v>
          </cell>
          <cell r="AC86">
            <v>-0.88400000000000001</v>
          </cell>
          <cell r="AD86">
            <v>0.77700000000000002</v>
          </cell>
          <cell r="AE86">
            <v>-1.8480000000000001</v>
          </cell>
          <cell r="AF86">
            <v>-2.4670000000000001</v>
          </cell>
          <cell r="AG86">
            <v>-8.0679999999999996</v>
          </cell>
          <cell r="AH86">
            <v>4.6779999999999999</v>
          </cell>
          <cell r="AI86">
            <v>-3.528</v>
          </cell>
          <cell r="AJ86">
            <v>2.0350000000000001</v>
          </cell>
          <cell r="AK86">
            <v>7.6319999999999997</v>
          </cell>
          <cell r="AL86">
            <v>6.585</v>
          </cell>
          <cell r="AM86">
            <v>5.5620000000000003</v>
          </cell>
          <cell r="AN86">
            <v>3.996</v>
          </cell>
          <cell r="AO86">
            <v>3.2770000000000001</v>
          </cell>
          <cell r="AP86">
            <v>2.8079999999999998</v>
          </cell>
          <cell r="AQ86">
            <v>2.903</v>
          </cell>
          <cell r="AR86">
            <v>-4.5208499999999994</v>
          </cell>
        </row>
        <row r="87">
          <cell r="A87" t="str">
            <v>Kenya</v>
          </cell>
          <cell r="B87" t="str">
            <v>Current account balance</v>
          </cell>
          <cell r="C87" t="str">
            <v>Percent of GDP</v>
          </cell>
          <cell r="E87" t="str">
            <v>See notes for:  Gross domestic product, current prices (National currency) Current account balance (U.S. dollars).</v>
          </cell>
          <cell r="F87">
            <v>-10.724</v>
          </cell>
          <cell r="G87">
            <v>-6.8170000000000002</v>
          </cell>
          <cell r="H87">
            <v>-3.28</v>
          </cell>
          <cell r="I87">
            <v>-0.48499999999999999</v>
          </cell>
          <cell r="J87">
            <v>-1.3149999999999999</v>
          </cell>
          <cell r="K87">
            <v>-1.1519999999999999</v>
          </cell>
          <cell r="L87">
            <v>-0.36799999999999999</v>
          </cell>
          <cell r="M87">
            <v>-4.3259999999999996</v>
          </cell>
          <cell r="N87">
            <v>-3.944</v>
          </cell>
          <cell r="O87">
            <v>-5.8159999999999998</v>
          </cell>
          <cell r="P87">
            <v>-3.931</v>
          </cell>
          <cell r="Q87">
            <v>-1.282</v>
          </cell>
          <cell r="R87">
            <v>-0.93899999999999995</v>
          </cell>
          <cell r="S87">
            <v>2.101</v>
          </cell>
          <cell r="T87">
            <v>-0.161</v>
          </cell>
          <cell r="U87">
            <v>-4.2649999999999997</v>
          </cell>
          <cell r="V87">
            <v>-1.631</v>
          </cell>
          <cell r="W87">
            <v>-3.3889999999999998</v>
          </cell>
          <cell r="X87">
            <v>-3.99</v>
          </cell>
          <cell r="Y87">
            <v>-1.819</v>
          </cell>
          <cell r="Z87">
            <v>-2.3090000000000002</v>
          </cell>
          <cell r="AA87">
            <v>-3.0840000000000001</v>
          </cell>
          <cell r="AB87">
            <v>2.2069999999999999</v>
          </cell>
          <cell r="AC87">
            <v>-0.17699999999999999</v>
          </cell>
          <cell r="AD87">
            <v>0.14899999999999999</v>
          </cell>
          <cell r="AE87">
            <v>-1.4079999999999999</v>
          </cell>
          <cell r="AF87">
            <v>-2.1850000000000001</v>
          </cell>
          <cell r="AG87">
            <v>-3.7149999999999999</v>
          </cell>
          <cell r="AH87">
            <v>-7.4240000000000004</v>
          </cell>
          <cell r="AI87">
            <v>-5.7030000000000003</v>
          </cell>
          <cell r="AJ87">
            <v>-6.5250000000000004</v>
          </cell>
          <cell r="AK87">
            <v>-11.811</v>
          </cell>
          <cell r="AL87">
            <v>-9.5679999999999996</v>
          </cell>
          <cell r="AM87">
            <v>-8.39</v>
          </cell>
          <cell r="AN87">
            <v>-7.24</v>
          </cell>
          <cell r="AO87">
            <v>-5.9909999999999997</v>
          </cell>
          <cell r="AP87">
            <v>-5.657</v>
          </cell>
          <cell r="AQ87">
            <v>-5.5430000000000001</v>
          </cell>
          <cell r="AR87">
            <v>-2.7859545454545458</v>
          </cell>
        </row>
        <row r="88">
          <cell r="A88" t="str">
            <v>Kiribati</v>
          </cell>
          <cell r="B88" t="str">
            <v>Current account balance</v>
          </cell>
          <cell r="C88" t="str">
            <v>Percent of GDP</v>
          </cell>
          <cell r="E88" t="str">
            <v>See notes for:  Gross domestic product, current prices (National currency) Current account balance (U.S. dollars).</v>
          </cell>
          <cell r="F88">
            <v>31.149000000000001</v>
          </cell>
          <cell r="G88">
            <v>23.521999999999998</v>
          </cell>
          <cell r="H88">
            <v>12.195</v>
          </cell>
          <cell r="I88">
            <v>11.044</v>
          </cell>
          <cell r="J88">
            <v>24.908999999999999</v>
          </cell>
          <cell r="K88">
            <v>18.661999999999999</v>
          </cell>
          <cell r="L88">
            <v>34.841000000000001</v>
          </cell>
          <cell r="M88">
            <v>19.783999999999999</v>
          </cell>
          <cell r="N88">
            <v>1.776</v>
          </cell>
          <cell r="O88">
            <v>6.7590000000000003</v>
          </cell>
          <cell r="P88">
            <v>-16.794</v>
          </cell>
          <cell r="Q88">
            <v>19.445</v>
          </cell>
          <cell r="R88">
            <v>-18.373000000000001</v>
          </cell>
          <cell r="S88">
            <v>-1.6879999999999999</v>
          </cell>
          <cell r="T88">
            <v>0.77400000000000002</v>
          </cell>
          <cell r="U88">
            <v>-10.897</v>
          </cell>
          <cell r="V88">
            <v>-25.213000000000001</v>
          </cell>
          <cell r="W88">
            <v>6.2089999999999996</v>
          </cell>
          <cell r="X88">
            <v>23.748000000000001</v>
          </cell>
          <cell r="Y88">
            <v>2.5750000000000002</v>
          </cell>
          <cell r="Z88">
            <v>-3.738</v>
          </cell>
          <cell r="AA88">
            <v>6.7469999999999999</v>
          </cell>
          <cell r="AB88">
            <v>2.8889999999999998</v>
          </cell>
          <cell r="AC88">
            <v>-14.454000000000001</v>
          </cell>
          <cell r="AD88">
            <v>-25.248999999999999</v>
          </cell>
          <cell r="AE88">
            <v>-34.389000000000003</v>
          </cell>
          <cell r="AF88">
            <v>-17.646000000000001</v>
          </cell>
          <cell r="AG88">
            <v>-19.257000000000001</v>
          </cell>
          <cell r="AH88">
            <v>-16.849</v>
          </cell>
          <cell r="AI88">
            <v>-26.629000000000001</v>
          </cell>
          <cell r="AJ88">
            <v>-15.385</v>
          </cell>
          <cell r="AK88">
            <v>-22.405000000000001</v>
          </cell>
          <cell r="AL88">
            <v>-27.204000000000001</v>
          </cell>
          <cell r="AM88">
            <v>-24.033999999999999</v>
          </cell>
          <cell r="AN88">
            <v>-24.67</v>
          </cell>
          <cell r="AO88">
            <v>-28.411999999999999</v>
          </cell>
          <cell r="AP88">
            <v>-27.824999999999999</v>
          </cell>
          <cell r="AQ88">
            <v>-27.765999999999998</v>
          </cell>
          <cell r="AR88">
            <v>-9.389954545454545</v>
          </cell>
        </row>
        <row r="89">
          <cell r="A89" t="str">
            <v>Korea</v>
          </cell>
          <cell r="B89" t="str">
            <v>Current account balance</v>
          </cell>
          <cell r="C89" t="str">
            <v>Percent of GDP</v>
          </cell>
          <cell r="E89" t="str">
            <v>See notes for:  Gross domestic product, current prices (National currency) Current account balance (U.S. dollars).</v>
          </cell>
          <cell r="F89">
            <v>-8.2509999999999994</v>
          </cell>
          <cell r="G89">
            <v>-5.4249999999999998</v>
          </cell>
          <cell r="H89">
            <v>-2.7519999999999998</v>
          </cell>
          <cell r="I89">
            <v>-1.661</v>
          </cell>
          <cell r="J89">
            <v>-0.40600000000000003</v>
          </cell>
          <cell r="K89">
            <v>-1.5349999999999999</v>
          </cell>
          <cell r="L89">
            <v>3.9489999999999998</v>
          </cell>
          <cell r="M89">
            <v>7.5179999999999998</v>
          </cell>
          <cell r="N89">
            <v>7.7229999999999999</v>
          </cell>
          <cell r="O89">
            <v>2.23</v>
          </cell>
          <cell r="P89">
            <v>-0.51400000000000001</v>
          </cell>
          <cell r="Q89">
            <v>-2.38</v>
          </cell>
          <cell r="R89">
            <v>-0.66200000000000003</v>
          </cell>
          <cell r="S89">
            <v>0.79900000000000004</v>
          </cell>
          <cell r="T89">
            <v>-0.80500000000000005</v>
          </cell>
          <cell r="U89">
            <v>-1.508</v>
          </cell>
          <cell r="V89">
            <v>-4.0060000000000002</v>
          </cell>
          <cell r="W89">
            <v>-1.5369999999999999</v>
          </cell>
          <cell r="X89">
            <v>11.928000000000001</v>
          </cell>
          <cell r="Y89">
            <v>5.3010000000000002</v>
          </cell>
          <cell r="Z89">
            <v>2.7749999999999999</v>
          </cell>
          <cell r="AA89">
            <v>1.67</v>
          </cell>
          <cell r="AB89">
            <v>1.31</v>
          </cell>
          <cell r="AC89">
            <v>2.4209999999999998</v>
          </cell>
          <cell r="AD89">
            <v>4.476</v>
          </cell>
          <cell r="AE89">
            <v>2.202</v>
          </cell>
          <cell r="AF89">
            <v>1.48</v>
          </cell>
          <cell r="AG89">
            <v>2.0750000000000002</v>
          </cell>
          <cell r="AH89">
            <v>0.34300000000000003</v>
          </cell>
          <cell r="AI89">
            <v>3.931</v>
          </cell>
          <cell r="AJ89">
            <v>2.8959999999999999</v>
          </cell>
          <cell r="AK89">
            <v>2.375</v>
          </cell>
          <cell r="AL89">
            <v>1.9079999999999999</v>
          </cell>
          <cell r="AM89">
            <v>1.5349999999999999</v>
          </cell>
          <cell r="AN89">
            <v>0.95099999999999996</v>
          </cell>
          <cell r="AO89">
            <v>0.92100000000000004</v>
          </cell>
          <cell r="AP89">
            <v>0.67400000000000004</v>
          </cell>
          <cell r="AQ89">
            <v>0.70599999999999996</v>
          </cell>
          <cell r="AR89">
            <v>1.5713636363636363</v>
          </cell>
        </row>
        <row r="90">
          <cell r="A90" t="str">
            <v>Kosovo</v>
          </cell>
          <cell r="B90" t="str">
            <v>Current account balance</v>
          </cell>
          <cell r="C90" t="str">
            <v>Percent of GDP</v>
          </cell>
          <cell r="E90" t="str">
            <v>See notes for:  Gross domestic product, current prices (National currency) Current account balance (U.S. dollars).</v>
          </cell>
          <cell r="F90" t="str">
            <v>n/a</v>
          </cell>
          <cell r="G90" t="str">
            <v>n/a</v>
          </cell>
          <cell r="H90" t="str">
            <v>n/a</v>
          </cell>
          <cell r="I90" t="str">
            <v>n/a</v>
          </cell>
          <cell r="J90" t="str">
            <v>n/a</v>
          </cell>
          <cell r="K90" t="str">
            <v>n/a</v>
          </cell>
          <cell r="L90" t="str">
            <v>n/a</v>
          </cell>
          <cell r="M90" t="str">
            <v>n/a</v>
          </cell>
          <cell r="N90" t="str">
            <v>n/a</v>
          </cell>
          <cell r="O90" t="str">
            <v>n/a</v>
          </cell>
          <cell r="P90" t="str">
            <v>n/a</v>
          </cell>
          <cell r="Q90" t="str">
            <v>n/a</v>
          </cell>
          <cell r="R90" t="str">
            <v>n/a</v>
          </cell>
          <cell r="S90" t="str">
            <v>n/a</v>
          </cell>
          <cell r="T90" t="str">
            <v>n/a</v>
          </cell>
          <cell r="U90" t="str">
            <v>n/a</v>
          </cell>
          <cell r="V90" t="str">
            <v>n/a</v>
          </cell>
          <cell r="W90" t="str">
            <v>n/a</v>
          </cell>
          <cell r="X90" t="str">
            <v>n/a</v>
          </cell>
          <cell r="Y90" t="str">
            <v>n/a</v>
          </cell>
          <cell r="Z90">
            <v>-24.332000000000001</v>
          </cell>
          <cell r="AA90">
            <v>-5.8339999999999996</v>
          </cell>
          <cell r="AB90">
            <v>-6.694</v>
          </cell>
          <cell r="AC90">
            <v>-8.0660000000000007</v>
          </cell>
          <cell r="AD90">
            <v>-8.359</v>
          </cell>
          <cell r="AE90">
            <v>-7.3780000000000001</v>
          </cell>
          <cell r="AF90">
            <v>-6.7240000000000002</v>
          </cell>
          <cell r="AG90">
            <v>-8.3290000000000006</v>
          </cell>
          <cell r="AH90">
            <v>-15.342000000000001</v>
          </cell>
          <cell r="AI90">
            <v>-15.425000000000001</v>
          </cell>
          <cell r="AJ90">
            <v>-17.367000000000001</v>
          </cell>
          <cell r="AK90">
            <v>-20.346</v>
          </cell>
          <cell r="AL90">
            <v>-18.312000000000001</v>
          </cell>
          <cell r="AM90">
            <v>-18.321999999999999</v>
          </cell>
          <cell r="AN90">
            <v>-16.071999999999999</v>
          </cell>
          <cell r="AO90">
            <v>-15.154</v>
          </cell>
          <cell r="AP90">
            <v>-14.17</v>
          </cell>
          <cell r="AQ90">
            <v>-13.878</v>
          </cell>
          <cell r="AR90">
            <v>-12.016333333333334</v>
          </cell>
        </row>
        <row r="91">
          <cell r="A91" t="str">
            <v>Kuwait</v>
          </cell>
          <cell r="B91" t="str">
            <v>Current account balance</v>
          </cell>
          <cell r="C91" t="str">
            <v>Percent of GDP</v>
          </cell>
          <cell r="E91" t="str">
            <v>See notes for:  Gross domestic product, current prices (National currency) Current account balance (U.S. dollars).</v>
          </cell>
          <cell r="F91">
            <v>53.271999999999998</v>
          </cell>
          <cell r="G91">
            <v>54.567</v>
          </cell>
          <cell r="H91">
            <v>22.577999999999999</v>
          </cell>
          <cell r="I91">
            <v>27.829000000000001</v>
          </cell>
          <cell r="J91">
            <v>32.640999999999998</v>
          </cell>
          <cell r="K91">
            <v>23.033000000000001</v>
          </cell>
          <cell r="L91">
            <v>32.631</v>
          </cell>
          <cell r="M91">
            <v>21.111000000000001</v>
          </cell>
          <cell r="N91">
            <v>26.416</v>
          </cell>
          <cell r="O91">
            <v>40.332000000000001</v>
          </cell>
          <cell r="P91">
            <v>20.335999999999999</v>
          </cell>
          <cell r="Q91">
            <v>-242.18799999999999</v>
          </cell>
          <cell r="R91">
            <v>-2.27</v>
          </cell>
          <cell r="S91">
            <v>10.426</v>
          </cell>
          <cell r="T91">
            <v>12.98</v>
          </cell>
          <cell r="U91">
            <v>18.448</v>
          </cell>
          <cell r="V91">
            <v>22.567</v>
          </cell>
          <cell r="W91">
            <v>25.942</v>
          </cell>
          <cell r="X91">
            <v>8.5359999999999996</v>
          </cell>
          <cell r="Y91">
            <v>16.811</v>
          </cell>
          <cell r="Z91">
            <v>38.892000000000003</v>
          </cell>
          <cell r="AA91">
            <v>23.861999999999998</v>
          </cell>
          <cell r="AB91">
            <v>11.183</v>
          </cell>
          <cell r="AC91">
            <v>19.695</v>
          </cell>
          <cell r="AD91">
            <v>26.238</v>
          </cell>
          <cell r="AE91">
            <v>37.210999999999999</v>
          </cell>
          <cell r="AF91">
            <v>44.616</v>
          </cell>
          <cell r="AG91">
            <v>36.789000000000001</v>
          </cell>
          <cell r="AH91">
            <v>40.874000000000002</v>
          </cell>
          <cell r="AI91">
            <v>24.425999999999998</v>
          </cell>
          <cell r="AJ91">
            <v>29.643000000000001</v>
          </cell>
          <cell r="AK91">
            <v>41.813000000000002</v>
          </cell>
          <cell r="AL91">
            <v>46.165999999999997</v>
          </cell>
          <cell r="AM91">
            <v>41.924999999999997</v>
          </cell>
          <cell r="AN91">
            <v>38.335000000000001</v>
          </cell>
          <cell r="AO91">
            <v>35.926000000000002</v>
          </cell>
          <cell r="AP91">
            <v>34.552999999999997</v>
          </cell>
          <cell r="AQ91">
            <v>34.473999999999997</v>
          </cell>
          <cell r="AR91">
            <v>12.128636363636362</v>
          </cell>
        </row>
        <row r="92">
          <cell r="A92" t="str">
            <v>Kyrgyz Republic</v>
          </cell>
          <cell r="B92" t="str">
            <v>Current account balance</v>
          </cell>
          <cell r="C92" t="str">
            <v>Percent of GDP</v>
          </cell>
          <cell r="E92" t="str">
            <v>See notes for:  Gross domestic product, current prices (National currency) Current account balance (U.S. dollars).</v>
          </cell>
          <cell r="F92" t="str">
            <v>n/a</v>
          </cell>
          <cell r="G92" t="str">
            <v>n/a</v>
          </cell>
          <cell r="H92" t="str">
            <v>n/a</v>
          </cell>
          <cell r="I92" t="str">
            <v>n/a</v>
          </cell>
          <cell r="J92" t="str">
            <v>n/a</v>
          </cell>
          <cell r="K92" t="str">
            <v>n/a</v>
          </cell>
          <cell r="L92" t="str">
            <v>n/a</v>
          </cell>
          <cell r="M92" t="str">
            <v>n/a</v>
          </cell>
          <cell r="N92" t="str">
            <v>n/a</v>
          </cell>
          <cell r="O92" t="str">
            <v>n/a</v>
          </cell>
          <cell r="P92" t="str">
            <v>n/a</v>
          </cell>
          <cell r="Q92" t="str">
            <v>n/a</v>
          </cell>
          <cell r="R92">
            <v>-5.7270000000000003</v>
          </cell>
          <cell r="S92">
            <v>-15.705</v>
          </cell>
          <cell r="T92">
            <v>-10.715999999999999</v>
          </cell>
          <cell r="U92">
            <v>-15.715999999999999</v>
          </cell>
          <cell r="V92">
            <v>-22.902999999999999</v>
          </cell>
          <cell r="W92">
            <v>-7.835</v>
          </cell>
          <cell r="X92">
            <v>-21.739000000000001</v>
          </cell>
          <cell r="Y92">
            <v>-14.523</v>
          </cell>
          <cell r="Z92">
            <v>-4.3159999999999998</v>
          </cell>
          <cell r="AA92">
            <v>-1.546</v>
          </cell>
          <cell r="AB92">
            <v>-3.9940000000000002</v>
          </cell>
          <cell r="AC92">
            <v>1.74</v>
          </cell>
          <cell r="AD92">
            <v>4.9249999999999998</v>
          </cell>
          <cell r="AE92">
            <v>2.7959999999999998</v>
          </cell>
          <cell r="AF92">
            <v>-3.0739999999999998</v>
          </cell>
          <cell r="AG92">
            <v>-0.153</v>
          </cell>
          <cell r="AH92">
            <v>-8.0519999999999996</v>
          </cell>
          <cell r="AI92">
            <v>0.65100000000000002</v>
          </cell>
          <cell r="AJ92">
            <v>-6.9290000000000003</v>
          </cell>
          <cell r="AK92">
            <v>-3.0840000000000001</v>
          </cell>
          <cell r="AL92">
            <v>-4.8390000000000004</v>
          </cell>
          <cell r="AM92">
            <v>-4.2300000000000004</v>
          </cell>
          <cell r="AN92">
            <v>-3.5579999999999998</v>
          </cell>
          <cell r="AO92">
            <v>-3.06</v>
          </cell>
          <cell r="AP92">
            <v>-3.0289999999999999</v>
          </cell>
          <cell r="AQ92">
            <v>-2.923</v>
          </cell>
          <cell r="AR92">
            <v>-6.7949999999999999</v>
          </cell>
        </row>
        <row r="93">
          <cell r="A93" t="str">
            <v>Lao PDR</v>
          </cell>
          <cell r="B93" t="str">
            <v>Current account balance</v>
          </cell>
          <cell r="C93" t="str">
            <v>Percent of GDP</v>
          </cell>
          <cell r="E93" t="str">
            <v>See notes for:  Gross domestic product, current prices (National currency) Current account balance (U.S. dollars).</v>
          </cell>
          <cell r="F93">
            <v>-4.2690000000000001</v>
          </cell>
          <cell r="G93">
            <v>-9.3960000000000008</v>
          </cell>
          <cell r="H93">
            <v>-8.6129999999999995</v>
          </cell>
          <cell r="I93">
            <v>-6.6379999999999999</v>
          </cell>
          <cell r="J93">
            <v>-3.7349999999999999</v>
          </cell>
          <cell r="K93">
            <v>-3.0670000000000002</v>
          </cell>
          <cell r="L93">
            <v>-4.76</v>
          </cell>
          <cell r="M93">
            <v>-8.5969999999999995</v>
          </cell>
          <cell r="N93">
            <v>-12.757999999999999</v>
          </cell>
          <cell r="O93">
            <v>-15.074999999999999</v>
          </cell>
          <cell r="P93">
            <v>-8.5039999999999996</v>
          </cell>
          <cell r="Q93">
            <v>-2.319</v>
          </cell>
          <cell r="R93">
            <v>-3.3250000000000002</v>
          </cell>
          <cell r="S93">
            <v>-3.06</v>
          </cell>
          <cell r="T93">
            <v>-6.5720000000000001</v>
          </cell>
          <cell r="U93">
            <v>-6.5970000000000004</v>
          </cell>
          <cell r="V93">
            <v>-12.042</v>
          </cell>
          <cell r="W93">
            <v>-10.000999999999999</v>
          </cell>
          <cell r="X93">
            <v>-4.5979999999999999</v>
          </cell>
          <cell r="Y93">
            <v>-4.1680000000000001</v>
          </cell>
          <cell r="Z93">
            <v>-11.179</v>
          </cell>
          <cell r="AA93">
            <v>-11.342000000000001</v>
          </cell>
          <cell r="AB93">
            <v>-9.7799999999999994</v>
          </cell>
          <cell r="AC93">
            <v>-13.13</v>
          </cell>
          <cell r="AD93">
            <v>-17.914000000000001</v>
          </cell>
          <cell r="AE93">
            <v>-18.062000000000001</v>
          </cell>
          <cell r="AF93">
            <v>-9.8889999999999993</v>
          </cell>
          <cell r="AG93">
            <v>-15.691000000000001</v>
          </cell>
          <cell r="AH93">
            <v>-18.478000000000002</v>
          </cell>
          <cell r="AI93">
            <v>-20.974</v>
          </cell>
          <cell r="AJ93">
            <v>-18.158999999999999</v>
          </cell>
          <cell r="AK93">
            <v>-19.385999999999999</v>
          </cell>
          <cell r="AL93">
            <v>-19.635000000000002</v>
          </cell>
          <cell r="AM93">
            <v>-21.991</v>
          </cell>
          <cell r="AN93">
            <v>-28.268000000000001</v>
          </cell>
          <cell r="AO93">
            <v>-22.925999999999998</v>
          </cell>
          <cell r="AP93">
            <v>-17.536999999999999</v>
          </cell>
          <cell r="AQ93">
            <v>-14.295999999999999</v>
          </cell>
          <cell r="AR93">
            <v>-11.144090909090908</v>
          </cell>
        </row>
        <row r="94">
          <cell r="A94" t="str">
            <v>Latvia</v>
          </cell>
          <cell r="B94" t="str">
            <v>Current account balance</v>
          </cell>
          <cell r="C94" t="str">
            <v>Percent of GDP</v>
          </cell>
          <cell r="E94" t="str">
            <v>See notes for:  Gross domestic product, current prices (National currency) Current account balance (U.S. dollars).</v>
          </cell>
          <cell r="F94" t="str">
            <v>n/a</v>
          </cell>
          <cell r="G94" t="str">
            <v>n/a</v>
          </cell>
          <cell r="H94" t="str">
            <v>n/a</v>
          </cell>
          <cell r="I94" t="str">
            <v>n/a</v>
          </cell>
          <cell r="J94" t="str">
            <v>n/a</v>
          </cell>
          <cell r="K94" t="str">
            <v>n/a</v>
          </cell>
          <cell r="L94" t="str">
            <v>n/a</v>
          </cell>
          <cell r="M94" t="str">
            <v>n/a</v>
          </cell>
          <cell r="N94" t="str">
            <v>n/a</v>
          </cell>
          <cell r="O94" t="str">
            <v>n/a</v>
          </cell>
          <cell r="P94" t="str">
            <v>n/a</v>
          </cell>
          <cell r="Q94" t="str">
            <v>n/a</v>
          </cell>
          <cell r="R94">
            <v>-0.32400000000000001</v>
          </cell>
          <cell r="S94">
            <v>11.923999999999999</v>
          </cell>
          <cell r="T94">
            <v>-3.56</v>
          </cell>
          <cell r="U94">
            <v>-0.32600000000000001</v>
          </cell>
          <cell r="V94">
            <v>-3.7850000000000001</v>
          </cell>
          <cell r="W94">
            <v>-4.5979999999999999</v>
          </cell>
          <cell r="X94">
            <v>-8.843</v>
          </cell>
          <cell r="Y94">
            <v>-8.9670000000000005</v>
          </cell>
          <cell r="Z94">
            <v>-4.8639999999999999</v>
          </cell>
          <cell r="AA94">
            <v>-7.5609999999999999</v>
          </cell>
          <cell r="AB94">
            <v>-6.6</v>
          </cell>
          <cell r="AC94">
            <v>-8.1470000000000002</v>
          </cell>
          <cell r="AD94">
            <v>-12.911</v>
          </cell>
          <cell r="AE94">
            <v>-12.504</v>
          </cell>
          <cell r="AF94">
            <v>-22.585999999999999</v>
          </cell>
          <cell r="AG94">
            <v>-22.442</v>
          </cell>
          <cell r="AH94">
            <v>-13.228</v>
          </cell>
          <cell r="AI94">
            <v>8.65</v>
          </cell>
          <cell r="AJ94">
            <v>2.9830000000000001</v>
          </cell>
          <cell r="AK94">
            <v>-1.198</v>
          </cell>
          <cell r="AL94">
            <v>-1.853</v>
          </cell>
          <cell r="AM94">
            <v>-2.5339999999999998</v>
          </cell>
          <cell r="AN94">
            <v>-3.0680000000000001</v>
          </cell>
          <cell r="AO94">
            <v>-3.15</v>
          </cell>
          <cell r="AP94">
            <v>-3.0369999999999999</v>
          </cell>
          <cell r="AQ94">
            <v>-3.32</v>
          </cell>
          <cell r="AR94">
            <v>-5.9443499999999991</v>
          </cell>
        </row>
        <row r="95">
          <cell r="A95" t="str">
            <v>Lebanon</v>
          </cell>
          <cell r="B95" t="str">
            <v>Current account balance</v>
          </cell>
          <cell r="C95" t="str">
            <v>Percent of GDP</v>
          </cell>
          <cell r="E95" t="str">
            <v>See notes for:  Gross domestic product, current prices (National currency) Current account balance (U.S. dollars).</v>
          </cell>
          <cell r="F95">
            <v>-3.3250000000000002</v>
          </cell>
          <cell r="G95">
            <v>-18.669</v>
          </cell>
          <cell r="H95">
            <v>36.363999999999997</v>
          </cell>
          <cell r="I95">
            <v>-31.341999999999999</v>
          </cell>
          <cell r="J95">
            <v>-26.106999999999999</v>
          </cell>
          <cell r="K95">
            <v>-13.242000000000001</v>
          </cell>
          <cell r="L95">
            <v>-7.2649999999999997</v>
          </cell>
          <cell r="M95">
            <v>-5.91</v>
          </cell>
          <cell r="N95">
            <v>-20.856999999999999</v>
          </cell>
          <cell r="O95">
            <v>-21.635999999999999</v>
          </cell>
          <cell r="P95">
            <v>-37.701000000000001</v>
          </cell>
          <cell r="Q95">
            <v>-55.259</v>
          </cell>
          <cell r="R95">
            <v>-48.591000000000001</v>
          </cell>
          <cell r="S95">
            <v>-5.9509999999999996</v>
          </cell>
          <cell r="T95">
            <v>-6.0090000000000003</v>
          </cell>
          <cell r="U95">
            <v>-9.39</v>
          </cell>
          <cell r="V95">
            <v>-9.8719999999999999</v>
          </cell>
          <cell r="W95">
            <v>-31.081</v>
          </cell>
          <cell r="X95">
            <v>-28.881</v>
          </cell>
          <cell r="Y95">
            <v>-18.518000000000001</v>
          </cell>
          <cell r="Z95">
            <v>-16.904</v>
          </cell>
          <cell r="AA95">
            <v>-18.943999999999999</v>
          </cell>
          <cell r="AB95">
            <v>-13.912000000000001</v>
          </cell>
          <cell r="AC95">
            <v>-13.007999999999999</v>
          </cell>
          <cell r="AD95">
            <v>-15.292</v>
          </cell>
          <cell r="AE95">
            <v>-13.385</v>
          </cell>
          <cell r="AF95">
            <v>-5.266</v>
          </cell>
          <cell r="AG95">
            <v>-6.7759999999999998</v>
          </cell>
          <cell r="AH95">
            <v>-9.1790000000000003</v>
          </cell>
          <cell r="AI95">
            <v>-9.8160000000000007</v>
          </cell>
          <cell r="AJ95">
            <v>-10.821999999999999</v>
          </cell>
          <cell r="AK95">
            <v>-14.409000000000001</v>
          </cell>
          <cell r="AL95">
            <v>-14.217000000000001</v>
          </cell>
          <cell r="AM95">
            <v>-13.395</v>
          </cell>
          <cell r="AN95">
            <v>-12.493</v>
          </cell>
          <cell r="AO95">
            <v>-12.118</v>
          </cell>
          <cell r="AP95">
            <v>-11.866</v>
          </cell>
          <cell r="AQ95">
            <v>-11.05</v>
          </cell>
          <cell r="AR95">
            <v>-18.134818181818179</v>
          </cell>
        </row>
        <row r="96">
          <cell r="A96" t="str">
            <v>Lesotho</v>
          </cell>
          <cell r="B96" t="str">
            <v>Current account balance</v>
          </cell>
          <cell r="C96" t="str">
            <v>Percent of GDP</v>
          </cell>
          <cell r="E96" t="str">
            <v>See notes for:  Gross domestic product, current prices (National currency) Current account balance (U.S. dollars).</v>
          </cell>
          <cell r="F96">
            <v>-9.3789999999999996</v>
          </cell>
          <cell r="G96">
            <v>-12.507</v>
          </cell>
          <cell r="H96">
            <v>-18.489000000000001</v>
          </cell>
          <cell r="I96">
            <v>-12.302</v>
          </cell>
          <cell r="J96">
            <v>-12.24</v>
          </cell>
          <cell r="K96">
            <v>-11.426</v>
          </cell>
          <cell r="L96">
            <v>-9.08</v>
          </cell>
          <cell r="M96">
            <v>-16.280999999999999</v>
          </cell>
          <cell r="N96">
            <v>-15.507</v>
          </cell>
          <cell r="O96">
            <v>-27.640999999999998</v>
          </cell>
          <cell r="P96">
            <v>-16.728999999999999</v>
          </cell>
          <cell r="Q96">
            <v>-41.091000000000001</v>
          </cell>
          <cell r="R96">
            <v>-31.859000000000002</v>
          </cell>
          <cell r="S96">
            <v>-30.713999999999999</v>
          </cell>
          <cell r="T96">
            <v>-24.212</v>
          </cell>
          <cell r="U96">
            <v>-30.280999999999999</v>
          </cell>
          <cell r="V96">
            <v>-37.905000000000001</v>
          </cell>
          <cell r="W96">
            <v>-30.238</v>
          </cell>
          <cell r="X96">
            <v>-31.219000000000001</v>
          </cell>
          <cell r="Y96">
            <v>-25.742000000000001</v>
          </cell>
          <cell r="Z96">
            <v>-3.69</v>
          </cell>
          <cell r="AA96">
            <v>6.1840000000000002</v>
          </cell>
          <cell r="AB96">
            <v>8.3780000000000001</v>
          </cell>
          <cell r="AC96">
            <v>3.7789999999999999</v>
          </cell>
          <cell r="AD96">
            <v>9.7729999999999997</v>
          </cell>
          <cell r="AE96">
            <v>-1.012</v>
          </cell>
          <cell r="AF96">
            <v>14.566000000000001</v>
          </cell>
          <cell r="AG96">
            <v>6.1609999999999996</v>
          </cell>
          <cell r="AH96">
            <v>10.263999999999999</v>
          </cell>
          <cell r="AI96">
            <v>-3.427</v>
          </cell>
          <cell r="AJ96">
            <v>-15.084</v>
          </cell>
          <cell r="AK96">
            <v>-16.600999999999999</v>
          </cell>
          <cell r="AL96">
            <v>-11.192</v>
          </cell>
          <cell r="AM96">
            <v>-15.377000000000001</v>
          </cell>
          <cell r="AN96">
            <v>-5.7709999999999999</v>
          </cell>
          <cell r="AO96">
            <v>1.5620000000000001</v>
          </cell>
          <cell r="AP96">
            <v>1.3160000000000001</v>
          </cell>
          <cell r="AQ96">
            <v>-0.22</v>
          </cell>
          <cell r="AR96">
            <v>-12.759045454545452</v>
          </cell>
        </row>
        <row r="97">
          <cell r="A97" t="str">
            <v>Liberia</v>
          </cell>
          <cell r="B97" t="str">
            <v>Current account balance</v>
          </cell>
          <cell r="C97" t="str">
            <v>Percent of GDP</v>
          </cell>
          <cell r="E97" t="str">
            <v>See notes for:  Gross domestic product, current prices (National currency) Current account balance (U.S. dollars).</v>
          </cell>
          <cell r="F97" t="str">
            <v>n/a</v>
          </cell>
          <cell r="G97" t="str">
            <v>n/a</v>
          </cell>
          <cell r="H97" t="str">
            <v>n/a</v>
          </cell>
          <cell r="I97" t="str">
            <v>n/a</v>
          </cell>
          <cell r="J97" t="str">
            <v>n/a</v>
          </cell>
          <cell r="K97" t="str">
            <v>n/a</v>
          </cell>
          <cell r="L97" t="str">
            <v>n/a</v>
          </cell>
          <cell r="M97" t="str">
            <v>n/a</v>
          </cell>
          <cell r="N97" t="str">
            <v>n/a</v>
          </cell>
          <cell r="O97" t="str">
            <v>n/a</v>
          </cell>
          <cell r="P97" t="str">
            <v>n/a</v>
          </cell>
          <cell r="Q97" t="str">
            <v>n/a</v>
          </cell>
          <cell r="R97" t="str">
            <v>n/a</v>
          </cell>
          <cell r="S97" t="str">
            <v>n/a</v>
          </cell>
          <cell r="T97" t="str">
            <v>n/a</v>
          </cell>
          <cell r="U97" t="str">
            <v>n/a</v>
          </cell>
          <cell r="V97" t="str">
            <v>n/a</v>
          </cell>
          <cell r="W97" t="str">
            <v>n/a</v>
          </cell>
          <cell r="X97" t="str">
            <v>n/a</v>
          </cell>
          <cell r="Y97" t="str">
            <v>n/a</v>
          </cell>
          <cell r="Z97">
            <v>-17.55</v>
          </cell>
          <cell r="AA97">
            <v>-16.978999999999999</v>
          </cell>
          <cell r="AB97">
            <v>-4.84</v>
          </cell>
          <cell r="AC97">
            <v>-24.417999999999999</v>
          </cell>
          <cell r="AD97">
            <v>-20.195</v>
          </cell>
          <cell r="AE97">
            <v>-37.384</v>
          </cell>
          <cell r="AF97">
            <v>-13.843999999999999</v>
          </cell>
          <cell r="AG97">
            <v>-28.693999999999999</v>
          </cell>
          <cell r="AH97">
            <v>-57.26</v>
          </cell>
          <cell r="AI97">
            <v>-38.204000000000001</v>
          </cell>
          <cell r="AJ97">
            <v>-43.448999999999998</v>
          </cell>
          <cell r="AK97">
            <v>-43.151000000000003</v>
          </cell>
          <cell r="AL97">
            <v>-60.46</v>
          </cell>
          <cell r="AM97">
            <v>-58.731999999999999</v>
          </cell>
          <cell r="AN97">
            <v>-37.386000000000003</v>
          </cell>
          <cell r="AO97">
            <v>-31.021000000000001</v>
          </cell>
          <cell r="AP97">
            <v>-22.66</v>
          </cell>
          <cell r="AQ97">
            <v>-10.163</v>
          </cell>
          <cell r="AR97">
            <v>-28.830666666666669</v>
          </cell>
        </row>
        <row r="98">
          <cell r="A98" t="str">
            <v>Libya</v>
          </cell>
          <cell r="B98" t="str">
            <v>Current account balance</v>
          </cell>
          <cell r="C98" t="str">
            <v>Percent of GDP</v>
          </cell>
          <cell r="E98" t="str">
            <v>See notes for:  Gross domestic product, current prices (National currency) Current account balance (U.S. dollars).</v>
          </cell>
          <cell r="F98">
            <v>21.117999999999999</v>
          </cell>
          <cell r="G98">
            <v>-11.792999999999999</v>
          </cell>
          <cell r="H98">
            <v>-4.7119999999999997</v>
          </cell>
          <cell r="I98">
            <v>-5.1449999999999996</v>
          </cell>
          <cell r="J98">
            <v>-4.9089999999999998</v>
          </cell>
          <cell r="K98">
            <v>6.4829999999999997</v>
          </cell>
          <cell r="L98">
            <v>-0.69299999999999995</v>
          </cell>
          <cell r="M98">
            <v>-4.6829999999999998</v>
          </cell>
          <cell r="N98">
            <v>-7.2919999999999998</v>
          </cell>
          <cell r="O98">
            <v>-3.8610000000000002</v>
          </cell>
          <cell r="P98">
            <v>7.0140000000000002</v>
          </cell>
          <cell r="Q98">
            <v>1.2749999999999999</v>
          </cell>
          <cell r="R98">
            <v>5.2190000000000003</v>
          </cell>
          <cell r="S98">
            <v>-2.734</v>
          </cell>
          <cell r="T98">
            <v>0.52300000000000002</v>
          </cell>
          <cell r="U98">
            <v>15.673999999999999</v>
          </cell>
          <cell r="V98">
            <v>12.157999999999999</v>
          </cell>
          <cell r="W98">
            <v>11.3</v>
          </cell>
          <cell r="X98">
            <v>7.4080000000000004</v>
          </cell>
          <cell r="Y98">
            <v>13.260999999999999</v>
          </cell>
          <cell r="Z98">
            <v>31.785</v>
          </cell>
          <cell r="AA98">
            <v>13.696</v>
          </cell>
          <cell r="AB98">
            <v>4.0229999999999997</v>
          </cell>
          <cell r="AC98">
            <v>9.6660000000000004</v>
          </cell>
          <cell r="AD98">
            <v>21.117000000000001</v>
          </cell>
          <cell r="AE98">
            <v>38.341999999999999</v>
          </cell>
          <cell r="AF98">
            <v>50.997999999999998</v>
          </cell>
          <cell r="AG98">
            <v>43.497</v>
          </cell>
          <cell r="AH98">
            <v>37.963000000000001</v>
          </cell>
          <cell r="AI98">
            <v>14.898999999999999</v>
          </cell>
          <cell r="AJ98">
            <v>20.887</v>
          </cell>
          <cell r="AK98">
            <v>4.4139999999999997</v>
          </cell>
          <cell r="AL98">
            <v>15.438000000000001</v>
          </cell>
          <cell r="AM98">
            <v>23.637</v>
          </cell>
          <cell r="AN98">
            <v>19.797999999999998</v>
          </cell>
          <cell r="AO98">
            <v>16.158999999999999</v>
          </cell>
          <cell r="AP98">
            <v>12.114000000000001</v>
          </cell>
          <cell r="AQ98">
            <v>11.483000000000001</v>
          </cell>
          <cell r="AR98">
            <v>16.472045454545455</v>
          </cell>
        </row>
        <row r="99">
          <cell r="A99" t="str">
            <v>Lithuania</v>
          </cell>
          <cell r="B99" t="str">
            <v>Current account balance</v>
          </cell>
          <cell r="C99" t="str">
            <v>Percent of GDP</v>
          </cell>
          <cell r="E99" t="str">
            <v>See notes for:  Gross domestic product, current prices (National currency) Current account balance (U.S. dollars).</v>
          </cell>
          <cell r="F99" t="str">
            <v>n/a</v>
          </cell>
          <cell r="G99" t="str">
            <v>n/a</v>
          </cell>
          <cell r="H99" t="str">
            <v>n/a</v>
          </cell>
          <cell r="I99" t="str">
            <v>n/a</v>
          </cell>
          <cell r="J99" t="str">
            <v>n/a</v>
          </cell>
          <cell r="K99" t="str">
            <v>n/a</v>
          </cell>
          <cell r="L99" t="str">
            <v>n/a</v>
          </cell>
          <cell r="M99" t="str">
            <v>n/a</v>
          </cell>
          <cell r="N99" t="str">
            <v>n/a</v>
          </cell>
          <cell r="O99" t="str">
            <v>n/a</v>
          </cell>
          <cell r="P99" t="str">
            <v>n/a</v>
          </cell>
          <cell r="Q99" t="str">
            <v>n/a</v>
          </cell>
          <cell r="R99" t="str">
            <v>n/a</v>
          </cell>
          <cell r="S99" t="str">
            <v>n/a</v>
          </cell>
          <cell r="T99" t="str">
            <v>n/a</v>
          </cell>
          <cell r="U99">
            <v>-9.1280000000000001</v>
          </cell>
          <cell r="V99">
            <v>-8.5760000000000005</v>
          </cell>
          <cell r="W99">
            <v>-9.69</v>
          </cell>
          <cell r="X99">
            <v>-11.535</v>
          </cell>
          <cell r="Y99">
            <v>-10.884</v>
          </cell>
          <cell r="Z99">
            <v>-5.8680000000000003</v>
          </cell>
          <cell r="AA99">
            <v>-4.6950000000000003</v>
          </cell>
          <cell r="AB99">
            <v>-5.1550000000000002</v>
          </cell>
          <cell r="AC99">
            <v>-6.8369999999999997</v>
          </cell>
          <cell r="AD99">
            <v>-7.6109999999999998</v>
          </cell>
          <cell r="AE99">
            <v>-7.0170000000000003</v>
          </cell>
          <cell r="AF99">
            <v>-10.643000000000001</v>
          </cell>
          <cell r="AG99">
            <v>-14.477</v>
          </cell>
          <cell r="AH99">
            <v>-13.272</v>
          </cell>
          <cell r="AI99">
            <v>4.6520000000000001</v>
          </cell>
          <cell r="AJ99">
            <v>1.4610000000000001</v>
          </cell>
          <cell r="AK99">
            <v>-1.712</v>
          </cell>
          <cell r="AL99">
            <v>-1.9930000000000001</v>
          </cell>
          <cell r="AM99">
            <v>-2.327</v>
          </cell>
          <cell r="AN99">
            <v>-2.544</v>
          </cell>
          <cell r="AO99">
            <v>-3.133</v>
          </cell>
          <cell r="AP99">
            <v>-3.3090000000000002</v>
          </cell>
          <cell r="AQ99">
            <v>-3.3410000000000002</v>
          </cell>
          <cell r="AR99">
            <v>-7.116882352941178</v>
          </cell>
        </row>
        <row r="100">
          <cell r="A100" t="str">
            <v>Luxembourg</v>
          </cell>
          <cell r="B100" t="str">
            <v>Current account balance</v>
          </cell>
          <cell r="C100" t="str">
            <v>Percent of GDP</v>
          </cell>
          <cell r="E100" t="str">
            <v>See notes for:  Gross domestic product, current prices (National currency) Current account balance (U.S. dollars).</v>
          </cell>
          <cell r="F100" t="str">
            <v>n/a</v>
          </cell>
          <cell r="G100" t="str">
            <v>n/a</v>
          </cell>
          <cell r="H100" t="str">
            <v>n/a</v>
          </cell>
          <cell r="I100" t="str">
            <v>n/a</v>
          </cell>
          <cell r="J100" t="str">
            <v>n/a</v>
          </cell>
          <cell r="K100" t="str">
            <v>n/a</v>
          </cell>
          <cell r="L100" t="str">
            <v>n/a</v>
          </cell>
          <cell r="M100" t="str">
            <v>n/a</v>
          </cell>
          <cell r="N100" t="str">
            <v>n/a</v>
          </cell>
          <cell r="O100" t="str">
            <v>n/a</v>
          </cell>
          <cell r="P100" t="str">
            <v>n/a</v>
          </cell>
          <cell r="Q100" t="str">
            <v>n/a</v>
          </cell>
          <cell r="R100" t="str">
            <v>n/a</v>
          </cell>
          <cell r="S100" t="str">
            <v>n/a</v>
          </cell>
          <cell r="T100" t="str">
            <v>n/a</v>
          </cell>
          <cell r="U100">
            <v>11.949</v>
          </cell>
          <cell r="V100">
            <v>11.496</v>
          </cell>
          <cell r="W100">
            <v>9.9179999999999993</v>
          </cell>
          <cell r="X100">
            <v>8.5039999999999996</v>
          </cell>
          <cell r="Y100">
            <v>10.707000000000001</v>
          </cell>
          <cell r="Z100">
            <v>13.221</v>
          </cell>
          <cell r="AA100">
            <v>8.7550000000000008</v>
          </cell>
          <cell r="AB100">
            <v>10.528</v>
          </cell>
          <cell r="AC100">
            <v>8.14</v>
          </cell>
          <cell r="AD100">
            <v>11.852</v>
          </cell>
          <cell r="AE100">
            <v>11.54</v>
          </cell>
          <cell r="AF100">
            <v>10.366</v>
          </cell>
          <cell r="AG100">
            <v>10.093</v>
          </cell>
          <cell r="AH100">
            <v>5.0759999999999996</v>
          </cell>
          <cell r="AI100">
            <v>6.492</v>
          </cell>
          <cell r="AJ100">
            <v>7.6740000000000004</v>
          </cell>
          <cell r="AK100">
            <v>6.8760000000000003</v>
          </cell>
          <cell r="AL100">
            <v>5.7370000000000001</v>
          </cell>
          <cell r="AM100">
            <v>5.5780000000000003</v>
          </cell>
          <cell r="AN100">
            <v>5.7729999999999997</v>
          </cell>
          <cell r="AO100">
            <v>6.5</v>
          </cell>
          <cell r="AP100">
            <v>6.2839999999999998</v>
          </cell>
          <cell r="AQ100">
            <v>6.0430000000000001</v>
          </cell>
          <cell r="AR100">
            <v>9.5992352941176478</v>
          </cell>
        </row>
        <row r="101">
          <cell r="A101" t="str">
            <v>Macedonia</v>
          </cell>
          <cell r="B101" t="str">
            <v>Current account balance</v>
          </cell>
          <cell r="C101" t="str">
            <v>Percent of GDP</v>
          </cell>
          <cell r="E101" t="str">
            <v>See notes for:  Gross domestic product, current prices (National currency) Current account balance (U.S. dollars).</v>
          </cell>
          <cell r="F101" t="str">
            <v>n/a</v>
          </cell>
          <cell r="G101" t="str">
            <v>n/a</v>
          </cell>
          <cell r="H101" t="str">
            <v>n/a</v>
          </cell>
          <cell r="I101" t="str">
            <v>n/a</v>
          </cell>
          <cell r="J101" t="str">
            <v>n/a</v>
          </cell>
          <cell r="K101" t="str">
            <v>n/a</v>
          </cell>
          <cell r="L101" t="str">
            <v>n/a</v>
          </cell>
          <cell r="M101" t="str">
            <v>n/a</v>
          </cell>
          <cell r="N101" t="str">
            <v>n/a</v>
          </cell>
          <cell r="O101" t="str">
            <v>n/a</v>
          </cell>
          <cell r="P101" t="str">
            <v>n/a</v>
          </cell>
          <cell r="Q101" t="str">
            <v>n/a</v>
          </cell>
          <cell r="R101">
            <v>-0.39900000000000002</v>
          </cell>
          <cell r="S101">
            <v>-4.2859999999999996</v>
          </cell>
          <cell r="T101">
            <v>-9.0129999999999999</v>
          </cell>
          <cell r="U101">
            <v>-6.1310000000000002</v>
          </cell>
          <cell r="V101">
            <v>-7.5090000000000003</v>
          </cell>
          <cell r="W101">
            <v>-7.9619999999999997</v>
          </cell>
          <cell r="X101">
            <v>-8.68</v>
          </cell>
          <cell r="Y101">
            <v>-2.6520000000000001</v>
          </cell>
          <cell r="Z101">
            <v>-1.883</v>
          </cell>
          <cell r="AA101">
            <v>-7.2249999999999996</v>
          </cell>
          <cell r="AB101">
            <v>-9.4670000000000005</v>
          </cell>
          <cell r="AC101">
            <v>-4.0259999999999998</v>
          </cell>
          <cell r="AD101">
            <v>-8.1449999999999996</v>
          </cell>
          <cell r="AE101">
            <v>-2.544</v>
          </cell>
          <cell r="AF101">
            <v>-0.44700000000000001</v>
          </cell>
          <cell r="AG101">
            <v>-7.06</v>
          </cell>
          <cell r="AH101">
            <v>-12.83</v>
          </cell>
          <cell r="AI101">
            <v>-6.819</v>
          </cell>
          <cell r="AJ101">
            <v>-2.177</v>
          </cell>
          <cell r="AK101">
            <v>-2.7509999999999999</v>
          </cell>
          <cell r="AL101">
            <v>-5.0410000000000004</v>
          </cell>
          <cell r="AM101">
            <v>-6.17</v>
          </cell>
          <cell r="AN101">
            <v>-5.9080000000000004</v>
          </cell>
          <cell r="AO101">
            <v>-5.3529999999999998</v>
          </cell>
          <cell r="AP101">
            <v>-5.0039999999999996</v>
          </cell>
          <cell r="AQ101">
            <v>-4.9770000000000003</v>
          </cell>
          <cell r="AR101">
            <v>-5.6003000000000007</v>
          </cell>
        </row>
        <row r="102">
          <cell r="A102" t="str">
            <v>Madagascar</v>
          </cell>
          <cell r="B102" t="str">
            <v>Current account balance</v>
          </cell>
          <cell r="C102" t="str">
            <v>Percent of GDP</v>
          </cell>
          <cell r="E102" t="str">
            <v>See notes for:  Gross domestic product, current prices (National currency) Current account balance (U.S. dollars).</v>
          </cell>
          <cell r="F102">
            <v>-13.782</v>
          </cell>
          <cell r="G102">
            <v>-10.097</v>
          </cell>
          <cell r="H102">
            <v>-8.5069999999999997</v>
          </cell>
          <cell r="I102">
            <v>-7.0330000000000004</v>
          </cell>
          <cell r="J102">
            <v>-6.4870000000000001</v>
          </cell>
          <cell r="K102">
            <v>-8.7460000000000004</v>
          </cell>
          <cell r="L102">
            <v>-2.9820000000000002</v>
          </cell>
          <cell r="M102">
            <v>-5.7450000000000001</v>
          </cell>
          <cell r="N102">
            <v>-5.84</v>
          </cell>
          <cell r="O102">
            <v>-5.7050000000000001</v>
          </cell>
          <cell r="P102">
            <v>-10.67</v>
          </cell>
          <cell r="Q102">
            <v>-9.3889999999999993</v>
          </cell>
          <cell r="R102">
            <v>-7.3920000000000003</v>
          </cell>
          <cell r="S102">
            <v>-7.8140000000000001</v>
          </cell>
          <cell r="T102">
            <v>-9.4060000000000006</v>
          </cell>
          <cell r="U102">
            <v>-9.7040000000000006</v>
          </cell>
          <cell r="V102">
            <v>-6.5339999999999998</v>
          </cell>
          <cell r="W102">
            <v>-5.6459999999999999</v>
          </cell>
          <cell r="X102">
            <v>-7.5970000000000004</v>
          </cell>
          <cell r="Y102">
            <v>-5.4530000000000003</v>
          </cell>
          <cell r="Z102">
            <v>-5.7539999999999996</v>
          </cell>
          <cell r="AA102">
            <v>-1.41</v>
          </cell>
          <cell r="AB102">
            <v>-6.0129999999999999</v>
          </cell>
          <cell r="AC102">
            <v>-6.032</v>
          </cell>
          <cell r="AD102">
            <v>-10.57</v>
          </cell>
          <cell r="AE102">
            <v>-11.648999999999999</v>
          </cell>
          <cell r="AF102">
            <v>-9.8819999999999997</v>
          </cell>
          <cell r="AG102">
            <v>-12.664999999999999</v>
          </cell>
          <cell r="AH102">
            <v>-20.596</v>
          </cell>
          <cell r="AI102">
            <v>-21.15</v>
          </cell>
          <cell r="AJ102">
            <v>-9.6790000000000003</v>
          </cell>
          <cell r="AK102">
            <v>-7.41</v>
          </cell>
          <cell r="AL102">
            <v>-6.3209999999999997</v>
          </cell>
          <cell r="AM102">
            <v>-5.5439999999999996</v>
          </cell>
          <cell r="AN102">
            <v>-4.8639999999999999</v>
          </cell>
          <cell r="AO102">
            <v>-2.851</v>
          </cell>
          <cell r="AP102">
            <v>-1.448</v>
          </cell>
          <cell r="AQ102">
            <v>-0.59</v>
          </cell>
          <cell r="AR102">
            <v>-9.2006818181818186</v>
          </cell>
        </row>
        <row r="103">
          <cell r="A103" t="str">
            <v>Malawi</v>
          </cell>
          <cell r="B103" t="str">
            <v>Current account balance</v>
          </cell>
          <cell r="C103" t="str">
            <v>Percent of GDP</v>
          </cell>
          <cell r="E103" t="str">
            <v>See notes for:  Gross domestic product, current prices (National currency) Current account balance (U.S. dollars).</v>
          </cell>
          <cell r="F103">
            <v>-16.731000000000002</v>
          </cell>
          <cell r="G103">
            <v>-7.0060000000000002</v>
          </cell>
          <cell r="H103">
            <v>-7.7240000000000002</v>
          </cell>
          <cell r="I103">
            <v>-8.4979999999999993</v>
          </cell>
          <cell r="J103">
            <v>0.32100000000000001</v>
          </cell>
          <cell r="K103">
            <v>-6.3840000000000003</v>
          </cell>
          <cell r="L103">
            <v>-3.544</v>
          </cell>
          <cell r="M103">
            <v>-2.6030000000000002</v>
          </cell>
          <cell r="N103">
            <v>-1.355</v>
          </cell>
          <cell r="O103">
            <v>-9.0719999999999992</v>
          </cell>
          <cell r="P103">
            <v>-3.6720000000000002</v>
          </cell>
          <cell r="Q103">
            <v>-6.9649999999999999</v>
          </cell>
          <cell r="R103">
            <v>-12.491</v>
          </cell>
          <cell r="S103">
            <v>-8.8260000000000005</v>
          </cell>
          <cell r="T103">
            <v>-23.946000000000002</v>
          </cell>
          <cell r="U103">
            <v>-10.24</v>
          </cell>
          <cell r="V103">
            <v>-7.593</v>
          </cell>
          <cell r="W103">
            <v>-11.352</v>
          </cell>
          <cell r="X103">
            <v>-0.43099999999999999</v>
          </cell>
          <cell r="Y103">
            <v>-8.3070000000000004</v>
          </cell>
          <cell r="Z103">
            <v>-5.2510000000000003</v>
          </cell>
          <cell r="AA103">
            <v>-6.7919999999999998</v>
          </cell>
          <cell r="AB103">
            <v>-8.5879999999999992</v>
          </cell>
          <cell r="AC103">
            <v>-11.728</v>
          </cell>
          <cell r="AD103">
            <v>-11.173999999999999</v>
          </cell>
          <cell r="AE103">
            <v>-11.946</v>
          </cell>
          <cell r="AF103">
            <v>-11.253</v>
          </cell>
          <cell r="AG103">
            <v>0.97899999999999998</v>
          </cell>
          <cell r="AH103">
            <v>-9.7010000000000005</v>
          </cell>
          <cell r="AI103">
            <v>-5.4980000000000002</v>
          </cell>
          <cell r="AJ103">
            <v>-1.246</v>
          </cell>
          <cell r="AK103">
            <v>-3.3980000000000001</v>
          </cell>
          <cell r="AL103">
            <v>-2.1480000000000001</v>
          </cell>
          <cell r="AM103">
            <v>-1.837</v>
          </cell>
          <cell r="AN103">
            <v>-1.7030000000000001</v>
          </cell>
          <cell r="AO103">
            <v>-1.639</v>
          </cell>
          <cell r="AP103">
            <v>-1.625</v>
          </cell>
          <cell r="AQ103">
            <v>-1.5880000000000001</v>
          </cell>
          <cell r="AR103">
            <v>-8.1554090909090906</v>
          </cell>
        </row>
        <row r="104">
          <cell r="A104" t="str">
            <v>Malaysia</v>
          </cell>
          <cell r="B104" t="str">
            <v>Current account balance</v>
          </cell>
          <cell r="C104" t="str">
            <v>Percent of GDP</v>
          </cell>
          <cell r="E104" t="str">
            <v>See notes for:  Gross domestic product, current prices (National currency) Current account balance (U.S. dollars).</v>
          </cell>
          <cell r="F104">
            <v>-1.1419999999999999</v>
          </cell>
          <cell r="G104">
            <v>-9.7629999999999999</v>
          </cell>
          <cell r="H104">
            <v>-13.195</v>
          </cell>
          <cell r="I104">
            <v>-11.458</v>
          </cell>
          <cell r="J104">
            <v>-4.835</v>
          </cell>
          <cell r="K104">
            <v>-1.929</v>
          </cell>
          <cell r="L104">
            <v>-0.433</v>
          </cell>
          <cell r="M104">
            <v>8.1910000000000007</v>
          </cell>
          <cell r="N104">
            <v>5.13</v>
          </cell>
          <cell r="O104">
            <v>0.66300000000000003</v>
          </cell>
          <cell r="P104">
            <v>-2.085</v>
          </cell>
          <cell r="Q104">
            <v>-8.4890000000000008</v>
          </cell>
          <cell r="R104">
            <v>-3.6760000000000002</v>
          </cell>
          <cell r="S104">
            <v>-4.5350000000000001</v>
          </cell>
          <cell r="T104">
            <v>-7.444</v>
          </cell>
          <cell r="U104">
            <v>-9.5860000000000003</v>
          </cell>
          <cell r="V104">
            <v>-4.3579999999999997</v>
          </cell>
          <cell r="W104">
            <v>-5.8369999999999997</v>
          </cell>
          <cell r="X104">
            <v>13.006</v>
          </cell>
          <cell r="Y104">
            <v>15.686999999999999</v>
          </cell>
          <cell r="Z104">
            <v>9.0489999999999995</v>
          </cell>
          <cell r="AA104">
            <v>7.8529999999999998</v>
          </cell>
          <cell r="AB104">
            <v>7.9569999999999999</v>
          </cell>
          <cell r="AC104">
            <v>11.984</v>
          </cell>
          <cell r="AD104">
            <v>12.087999999999999</v>
          </cell>
          <cell r="AE104">
            <v>15</v>
          </cell>
          <cell r="AF104">
            <v>16.716999999999999</v>
          </cell>
          <cell r="AG104">
            <v>15.916</v>
          </cell>
          <cell r="AH104">
            <v>17.7</v>
          </cell>
          <cell r="AI104">
            <v>16.492999999999999</v>
          </cell>
          <cell r="AJ104">
            <v>11.499000000000001</v>
          </cell>
          <cell r="AK104">
            <v>11.478</v>
          </cell>
          <cell r="AL104">
            <v>10.819000000000001</v>
          </cell>
          <cell r="AM104">
            <v>10.45</v>
          </cell>
          <cell r="AN104">
            <v>10.101000000000001</v>
          </cell>
          <cell r="AO104">
            <v>9.6430000000000007</v>
          </cell>
          <cell r="AP104">
            <v>9.0939999999999994</v>
          </cell>
          <cell r="AQ104">
            <v>8.6</v>
          </cell>
          <cell r="AR104">
            <v>6.2007727272727262</v>
          </cell>
        </row>
        <row r="105">
          <cell r="A105" t="str">
            <v>Maldives</v>
          </cell>
          <cell r="B105" t="str">
            <v>Current account balance</v>
          </cell>
          <cell r="C105" t="str">
            <v>Percent of GDP</v>
          </cell>
          <cell r="E105" t="str">
            <v>See notes for:  Gross domestic product, current prices (National currency) Current account balance (U.S. dollars).</v>
          </cell>
          <cell r="F105">
            <v>-16.077999999999999</v>
          </cell>
          <cell r="G105">
            <v>-6.2149999999999999</v>
          </cell>
          <cell r="H105">
            <v>-4.633</v>
          </cell>
          <cell r="I105">
            <v>-11.079000000000001</v>
          </cell>
          <cell r="J105">
            <v>-3.4060000000000001</v>
          </cell>
          <cell r="K105">
            <v>4.3449999999999998</v>
          </cell>
          <cell r="L105">
            <v>6.851</v>
          </cell>
          <cell r="M105">
            <v>13.167</v>
          </cell>
          <cell r="N105">
            <v>12.212999999999999</v>
          </cell>
          <cell r="O105">
            <v>10.958</v>
          </cell>
          <cell r="P105">
            <v>12.404</v>
          </cell>
          <cell r="Q105">
            <v>2.3769999999999998</v>
          </cell>
          <cell r="R105">
            <v>-6.4109999999999996</v>
          </cell>
          <cell r="S105">
            <v>-15.538</v>
          </cell>
          <cell r="T105">
            <v>-2.9060000000000001</v>
          </cell>
          <cell r="U105">
            <v>-3.9020000000000001</v>
          </cell>
          <cell r="V105">
            <v>-1.4119999999999999</v>
          </cell>
          <cell r="W105">
            <v>-5.32</v>
          </cell>
          <cell r="X105">
            <v>-3.153</v>
          </cell>
          <cell r="Y105">
            <v>-10.435</v>
          </cell>
          <cell r="Z105">
            <v>-6.4210000000000003</v>
          </cell>
          <cell r="AA105">
            <v>-7.6529999999999996</v>
          </cell>
          <cell r="AB105">
            <v>-4.2969999999999997</v>
          </cell>
          <cell r="AC105">
            <v>-3.234</v>
          </cell>
          <cell r="AD105">
            <v>-11.372999999999999</v>
          </cell>
          <cell r="AE105">
            <v>-27.507999999999999</v>
          </cell>
          <cell r="AF105">
            <v>-23.169</v>
          </cell>
          <cell r="AG105">
            <v>-28.395</v>
          </cell>
          <cell r="AH105">
            <v>-34.250999999999998</v>
          </cell>
          <cell r="AI105">
            <v>-20.981999999999999</v>
          </cell>
          <cell r="AJ105">
            <v>-17.356000000000002</v>
          </cell>
          <cell r="AK105">
            <v>-13.204000000000001</v>
          </cell>
          <cell r="AL105">
            <v>-21.550999999999998</v>
          </cell>
          <cell r="AM105">
            <v>-17.213000000000001</v>
          </cell>
          <cell r="AN105">
            <v>-17.628</v>
          </cell>
          <cell r="AO105">
            <v>-16.318999999999999</v>
          </cell>
          <cell r="AP105">
            <v>-15.968</v>
          </cell>
          <cell r="AQ105">
            <v>-19.010000000000002</v>
          </cell>
          <cell r="AR105">
            <v>-10.551772727272727</v>
          </cell>
        </row>
        <row r="106">
          <cell r="A106" t="str">
            <v>Mali</v>
          </cell>
          <cell r="B106" t="str">
            <v>Current account balance</v>
          </cell>
          <cell r="C106" t="str">
            <v>Percent of GDP</v>
          </cell>
          <cell r="E106" t="str">
            <v>See notes for:  Gross domestic product, current prices (National currency) Current account balance (U.S. dollars).</v>
          </cell>
          <cell r="F106">
            <v>-8.7829999999999995</v>
          </cell>
          <cell r="G106">
            <v>-7.7430000000000003</v>
          </cell>
          <cell r="H106">
            <v>-8.282</v>
          </cell>
          <cell r="I106">
            <v>-7.5369999999999999</v>
          </cell>
          <cell r="J106">
            <v>-4.8529999999999998</v>
          </cell>
          <cell r="K106">
            <v>-2.778</v>
          </cell>
          <cell r="L106">
            <v>-4.8650000000000002</v>
          </cell>
          <cell r="M106">
            <v>2.8029999999999999</v>
          </cell>
          <cell r="N106">
            <v>2.673</v>
          </cell>
          <cell r="O106">
            <v>3.1080000000000001</v>
          </cell>
          <cell r="P106">
            <v>-0.13100000000000001</v>
          </cell>
          <cell r="Q106">
            <v>3.7679999999999998</v>
          </cell>
          <cell r="R106">
            <v>1.831</v>
          </cell>
          <cell r="S106">
            <v>1.18</v>
          </cell>
          <cell r="T106">
            <v>-2.8330000000000002</v>
          </cell>
          <cell r="U106">
            <v>-1.67</v>
          </cell>
          <cell r="V106">
            <v>-9.1029999999999998</v>
          </cell>
          <cell r="W106">
            <v>-6.53</v>
          </cell>
          <cell r="X106">
            <v>-6.7750000000000004</v>
          </cell>
          <cell r="Y106">
            <v>-8.4990000000000006</v>
          </cell>
          <cell r="Z106">
            <v>-9.61</v>
          </cell>
          <cell r="AA106">
            <v>-10.631</v>
          </cell>
          <cell r="AB106">
            <v>-3.0830000000000002</v>
          </cell>
          <cell r="AC106">
            <v>-7.0069999999999997</v>
          </cell>
          <cell r="AD106">
            <v>-7.86</v>
          </cell>
          <cell r="AE106">
            <v>-8.4740000000000002</v>
          </cell>
          <cell r="AF106">
            <v>-4.07</v>
          </cell>
          <cell r="AG106">
            <v>-6.8680000000000003</v>
          </cell>
          <cell r="AH106">
            <v>-12.17</v>
          </cell>
          <cell r="AI106">
            <v>-7.298</v>
          </cell>
          <cell r="AJ106">
            <v>-12.628</v>
          </cell>
          <cell r="AK106">
            <v>-10.154</v>
          </cell>
          <cell r="AL106">
            <v>-10.327</v>
          </cell>
          <cell r="AM106">
            <v>-8.9600000000000009</v>
          </cell>
          <cell r="AN106">
            <v>-8.5500000000000007</v>
          </cell>
          <cell r="AO106">
            <v>-8.2140000000000004</v>
          </cell>
          <cell r="AP106">
            <v>-7.9850000000000003</v>
          </cell>
          <cell r="AQ106">
            <v>-8.3109999999999999</v>
          </cell>
          <cell r="AR106">
            <v>-5.8461363636363641</v>
          </cell>
        </row>
        <row r="107">
          <cell r="A107" t="str">
            <v>Malta</v>
          </cell>
          <cell r="B107" t="str">
            <v>Current account balance</v>
          </cell>
          <cell r="C107" t="str">
            <v>Percent of GDP</v>
          </cell>
          <cell r="E107" t="str">
            <v>See notes for:  Gross domestic product, current prices (National currency) Current account balance (U.S. dollars).</v>
          </cell>
          <cell r="F107" t="str">
            <v>n/a</v>
          </cell>
          <cell r="G107" t="str">
            <v>n/a</v>
          </cell>
          <cell r="H107" t="str">
            <v>n/a</v>
          </cell>
          <cell r="I107" t="str">
            <v>n/a</v>
          </cell>
          <cell r="J107" t="str">
            <v>n/a</v>
          </cell>
          <cell r="K107" t="str">
            <v>n/a</v>
          </cell>
          <cell r="L107" t="str">
            <v>n/a</v>
          </cell>
          <cell r="M107" t="str">
            <v>n/a</v>
          </cell>
          <cell r="N107" t="str">
            <v>n/a</v>
          </cell>
          <cell r="O107" t="str">
            <v>n/a</v>
          </cell>
          <cell r="P107" t="str">
            <v>n/a</v>
          </cell>
          <cell r="Q107" t="str">
            <v>n/a</v>
          </cell>
          <cell r="R107" t="str">
            <v>n/a</v>
          </cell>
          <cell r="S107" t="str">
            <v>n/a</v>
          </cell>
          <cell r="T107" t="str">
            <v>n/a</v>
          </cell>
          <cell r="U107">
            <v>-10.432</v>
          </cell>
          <cell r="V107">
            <v>-11.294</v>
          </cell>
          <cell r="W107">
            <v>-6.0170000000000003</v>
          </cell>
          <cell r="X107">
            <v>-5.923</v>
          </cell>
          <cell r="Y107">
            <v>-3.41</v>
          </cell>
          <cell r="Z107">
            <v>-12.313000000000001</v>
          </cell>
          <cell r="AA107">
            <v>-3.78</v>
          </cell>
          <cell r="AB107">
            <v>2.4140000000000001</v>
          </cell>
          <cell r="AC107">
            <v>-3.0350000000000001</v>
          </cell>
          <cell r="AD107">
            <v>-5.8780000000000001</v>
          </cell>
          <cell r="AE107">
            <v>-8.7260000000000009</v>
          </cell>
          <cell r="AF107">
            <v>-9.9689999999999994</v>
          </cell>
          <cell r="AG107">
            <v>-5.33</v>
          </cell>
          <cell r="AH107">
            <v>-5.2720000000000002</v>
          </cell>
          <cell r="AI107">
            <v>-8.2880000000000003</v>
          </cell>
          <cell r="AJ107">
            <v>-6.407</v>
          </cell>
          <cell r="AK107">
            <v>-3.2109999999999999</v>
          </cell>
          <cell r="AL107">
            <v>-3</v>
          </cell>
          <cell r="AM107">
            <v>-2.9</v>
          </cell>
          <cell r="AN107">
            <v>-2.8860000000000001</v>
          </cell>
          <cell r="AO107">
            <v>-2.84</v>
          </cell>
          <cell r="AP107">
            <v>-2.8079999999999998</v>
          </cell>
          <cell r="AQ107">
            <v>-2.74</v>
          </cell>
          <cell r="AR107">
            <v>-6.2865294117647048</v>
          </cell>
        </row>
        <row r="108">
          <cell r="A108" t="str">
            <v>Mauritania</v>
          </cell>
          <cell r="B108" t="str">
            <v>Current account balance</v>
          </cell>
          <cell r="C108" t="str">
            <v>Percent of GDP</v>
          </cell>
          <cell r="E108" t="str">
            <v>See notes for:  Gross domestic product, current prices (National currency) Current account balance (U.S. dollars).</v>
          </cell>
          <cell r="F108">
            <v>-19.125</v>
          </cell>
          <cell r="G108">
            <v>-18.597000000000001</v>
          </cell>
          <cell r="H108">
            <v>-35.101999999999997</v>
          </cell>
          <cell r="I108">
            <v>-24.721</v>
          </cell>
          <cell r="J108">
            <v>-18.291</v>
          </cell>
          <cell r="K108">
            <v>-10.811</v>
          </cell>
          <cell r="L108">
            <v>-16.128</v>
          </cell>
          <cell r="M108">
            <v>-12.146000000000001</v>
          </cell>
          <cell r="N108">
            <v>-4.1829999999999998</v>
          </cell>
          <cell r="O108">
            <v>10.24</v>
          </cell>
          <cell r="P108">
            <v>-10.733000000000001</v>
          </cell>
          <cell r="Q108">
            <v>-6.0030000000000001</v>
          </cell>
          <cell r="R108">
            <v>-4.9589999999999996</v>
          </cell>
          <cell r="S108">
            <v>-7.61</v>
          </cell>
          <cell r="T108">
            <v>-1.732</v>
          </cell>
          <cell r="U108">
            <v>0.51300000000000001</v>
          </cell>
          <cell r="V108">
            <v>-0.23100000000000001</v>
          </cell>
          <cell r="W108">
            <v>-2.2669999999999999</v>
          </cell>
          <cell r="X108">
            <v>-1.44</v>
          </cell>
          <cell r="Y108">
            <v>-2.524</v>
          </cell>
          <cell r="Z108">
            <v>-9.0289999999999999</v>
          </cell>
          <cell r="AA108">
            <v>-11.651</v>
          </cell>
          <cell r="AB108">
            <v>3.0430000000000001</v>
          </cell>
          <cell r="AC108">
            <v>-13.643000000000001</v>
          </cell>
          <cell r="AD108">
            <v>-34.597000000000001</v>
          </cell>
          <cell r="AE108">
            <v>-47.207000000000001</v>
          </cell>
          <cell r="AF108">
            <v>-1.32</v>
          </cell>
          <cell r="AG108">
            <v>-17.178999999999998</v>
          </cell>
          <cell r="AH108">
            <v>-14.785</v>
          </cell>
          <cell r="AI108">
            <v>-10.656000000000001</v>
          </cell>
          <cell r="AJ108">
            <v>-8.8019999999999996</v>
          </cell>
          <cell r="AK108">
            <v>-6.4690000000000003</v>
          </cell>
          <cell r="AL108">
            <v>-18.315999999999999</v>
          </cell>
          <cell r="AM108">
            <v>-13.672000000000001</v>
          </cell>
          <cell r="AN108">
            <v>-8.0090000000000003</v>
          </cell>
          <cell r="AO108">
            <v>-6.7290000000000001</v>
          </cell>
          <cell r="AP108">
            <v>-5.2469999999999999</v>
          </cell>
          <cell r="AQ108">
            <v>-3.9020000000000001</v>
          </cell>
          <cell r="AR108">
            <v>-9.5127727272727256</v>
          </cell>
        </row>
        <row r="109">
          <cell r="A109" t="str">
            <v>Mauritius</v>
          </cell>
          <cell r="B109" t="str">
            <v>Current account balance</v>
          </cell>
          <cell r="C109" t="str">
            <v>Percent of GDP</v>
          </cell>
          <cell r="E109" t="str">
            <v>See notes for:  Gross domestic product, current prices (National currency) Current account balance (U.S. dollars).</v>
          </cell>
          <cell r="F109">
            <v>-9.0869999999999997</v>
          </cell>
          <cell r="G109">
            <v>-13.846</v>
          </cell>
          <cell r="H109">
            <v>-5.1760000000000002</v>
          </cell>
          <cell r="I109">
            <v>-4.569</v>
          </cell>
          <cell r="J109">
            <v>-2.3780000000000001</v>
          </cell>
          <cell r="K109">
            <v>-3.464</v>
          </cell>
          <cell r="L109">
            <v>0.89400000000000002</v>
          </cell>
          <cell r="M109">
            <v>6.585</v>
          </cell>
          <cell r="N109">
            <v>-3.165</v>
          </cell>
          <cell r="O109">
            <v>-7.6999999999999999E-2</v>
          </cell>
          <cell r="P109">
            <v>-4.8390000000000004</v>
          </cell>
          <cell r="Q109">
            <v>-1.365</v>
          </cell>
          <cell r="R109">
            <v>-0.96699999999999997</v>
          </cell>
          <cell r="S109">
            <v>-1.2090000000000001</v>
          </cell>
          <cell r="T109">
            <v>-2.032</v>
          </cell>
          <cell r="U109">
            <v>-4.6749999999999998</v>
          </cell>
          <cell r="V109">
            <v>-0.53700000000000003</v>
          </cell>
          <cell r="W109">
            <v>0.39700000000000002</v>
          </cell>
          <cell r="X109">
            <v>-2.589</v>
          </cell>
          <cell r="Y109">
            <v>-1.446</v>
          </cell>
          <cell r="Z109">
            <v>-0.72399999999999998</v>
          </cell>
          <cell r="AA109">
            <v>5.891</v>
          </cell>
          <cell r="AB109">
            <v>5.0780000000000003</v>
          </cell>
          <cell r="AC109">
            <v>1.635</v>
          </cell>
          <cell r="AD109">
            <v>-1.754</v>
          </cell>
          <cell r="AE109">
            <v>-5</v>
          </cell>
          <cell r="AF109">
            <v>-9.0890000000000004</v>
          </cell>
          <cell r="AG109">
            <v>-5.43</v>
          </cell>
          <cell r="AH109">
            <v>-10.073</v>
          </cell>
          <cell r="AI109">
            <v>-7.4160000000000004</v>
          </cell>
          <cell r="AJ109">
            <v>-8.1579999999999995</v>
          </cell>
          <cell r="AK109">
            <v>-10.282</v>
          </cell>
          <cell r="AL109">
            <v>-11.061999999999999</v>
          </cell>
          <cell r="AM109">
            <v>-10.097</v>
          </cell>
          <cell r="AN109">
            <v>-8.9</v>
          </cell>
          <cell r="AO109">
            <v>-7.6859999999999999</v>
          </cell>
          <cell r="AP109">
            <v>-6.6449999999999996</v>
          </cell>
          <cell r="AQ109">
            <v>-5.7210000000000001</v>
          </cell>
          <cell r="AR109">
            <v>-2.9356363636363638</v>
          </cell>
        </row>
        <row r="110">
          <cell r="A110" t="str">
            <v>Mexico</v>
          </cell>
          <cell r="B110" t="str">
            <v>Current account balance</v>
          </cell>
          <cell r="C110" t="str">
            <v>Percent of GDP</v>
          </cell>
          <cell r="E110" t="str">
            <v>See notes for:  Gross domestic product, current prices (National currency) Current account balance (U.S. dollars).</v>
          </cell>
          <cell r="F110">
            <v>-4.6050000000000004</v>
          </cell>
          <cell r="G110">
            <v>-5.5810000000000004</v>
          </cell>
          <cell r="H110">
            <v>-2.7890000000000001</v>
          </cell>
          <cell r="I110">
            <v>3.4039999999999999</v>
          </cell>
          <cell r="J110">
            <v>2.06</v>
          </cell>
          <cell r="K110">
            <v>0.371</v>
          </cell>
          <cell r="L110">
            <v>-0.92100000000000004</v>
          </cell>
          <cell r="M110">
            <v>2.5910000000000002</v>
          </cell>
          <cell r="N110">
            <v>-1.1870000000000001</v>
          </cell>
          <cell r="O110">
            <v>-2.387</v>
          </cell>
          <cell r="P110">
            <v>-2.589</v>
          </cell>
          <cell r="Q110">
            <v>-4.2450000000000001</v>
          </cell>
          <cell r="R110">
            <v>-6.1079999999999997</v>
          </cell>
          <cell r="S110">
            <v>-4.7690000000000001</v>
          </cell>
          <cell r="T110">
            <v>-5.7789999999999999</v>
          </cell>
          <cell r="U110">
            <v>-0.47099999999999997</v>
          </cell>
          <cell r="V110">
            <v>-0.64800000000000002</v>
          </cell>
          <cell r="W110">
            <v>-1.6379999999999999</v>
          </cell>
          <cell r="X110">
            <v>-3.2810000000000001</v>
          </cell>
          <cell r="Y110">
            <v>-2.464</v>
          </cell>
          <cell r="Z110">
            <v>-2.7810000000000001</v>
          </cell>
          <cell r="AA110">
            <v>-2.4940000000000002</v>
          </cell>
          <cell r="AB110">
            <v>-2.0030000000000001</v>
          </cell>
          <cell r="AC110">
            <v>-1.0229999999999999</v>
          </cell>
          <cell r="AD110">
            <v>-0.69</v>
          </cell>
          <cell r="AE110">
            <v>-0.69099999999999995</v>
          </cell>
          <cell r="AF110">
            <v>-0.47099999999999997</v>
          </cell>
          <cell r="AG110">
            <v>-0.89700000000000002</v>
          </cell>
          <cell r="AH110">
            <v>-1.4319999999999999</v>
          </cell>
          <cell r="AI110">
            <v>-0.57999999999999996</v>
          </cell>
          <cell r="AJ110">
            <v>-0.29899999999999999</v>
          </cell>
          <cell r="AK110">
            <v>-0.76100000000000001</v>
          </cell>
          <cell r="AL110">
            <v>-0.81799999999999995</v>
          </cell>
          <cell r="AM110">
            <v>-0.91700000000000004</v>
          </cell>
          <cell r="AN110">
            <v>-1.0009999999999999</v>
          </cell>
          <cell r="AO110">
            <v>-1.1950000000000001</v>
          </cell>
          <cell r="AP110">
            <v>-1.3109999999999999</v>
          </cell>
          <cell r="AQ110">
            <v>-1.3280000000000001</v>
          </cell>
          <cell r="AR110">
            <v>-2.096090909090909</v>
          </cell>
        </row>
        <row r="111">
          <cell r="A111" t="str">
            <v>Moldova</v>
          </cell>
          <cell r="B111" t="str">
            <v>Current account balance</v>
          </cell>
          <cell r="C111" t="str">
            <v>Percent of GDP</v>
          </cell>
          <cell r="E111" t="str">
            <v>See notes for:  Gross domestic product, current prices (National currency) Current account balance (U.S. dollars).</v>
          </cell>
          <cell r="F111" t="str">
            <v>n/a</v>
          </cell>
          <cell r="G111" t="str">
            <v>n/a</v>
          </cell>
          <cell r="H111" t="str">
            <v>n/a</v>
          </cell>
          <cell r="I111" t="str">
            <v>n/a</v>
          </cell>
          <cell r="J111" t="str">
            <v>n/a</v>
          </cell>
          <cell r="K111" t="str">
            <v>n/a</v>
          </cell>
          <cell r="L111" t="str">
            <v>n/a</v>
          </cell>
          <cell r="M111" t="str">
            <v>n/a</v>
          </cell>
          <cell r="N111" t="str">
            <v>n/a</v>
          </cell>
          <cell r="O111" t="str">
            <v>n/a</v>
          </cell>
          <cell r="P111" t="str">
            <v>n/a</v>
          </cell>
          <cell r="Q111" t="str">
            <v>n/a</v>
          </cell>
          <cell r="R111">
            <v>-4.5049999999999999</v>
          </cell>
          <cell r="S111">
            <v>-16.283000000000001</v>
          </cell>
          <cell r="T111">
            <v>-8.4269999999999996</v>
          </cell>
          <cell r="U111">
            <v>-5.8719999999999999</v>
          </cell>
          <cell r="V111">
            <v>-11.323</v>
          </cell>
          <cell r="W111">
            <v>-14.253</v>
          </cell>
          <cell r="X111">
            <v>-19.728000000000002</v>
          </cell>
          <cell r="Y111">
            <v>-5.8170000000000002</v>
          </cell>
          <cell r="Z111">
            <v>-7.6210000000000004</v>
          </cell>
          <cell r="AA111">
            <v>-1.8089999999999999</v>
          </cell>
          <cell r="AB111">
            <v>-1.1910000000000001</v>
          </cell>
          <cell r="AC111">
            <v>-6.5720000000000001</v>
          </cell>
          <cell r="AD111">
            <v>-1.776</v>
          </cell>
          <cell r="AE111">
            <v>-7.556</v>
          </cell>
          <cell r="AF111">
            <v>-11.337</v>
          </cell>
          <cell r="AG111">
            <v>-15.247999999999999</v>
          </cell>
          <cell r="AH111">
            <v>-16.169</v>
          </cell>
          <cell r="AI111">
            <v>-8.5519999999999996</v>
          </cell>
          <cell r="AJ111">
            <v>-8.3190000000000008</v>
          </cell>
          <cell r="AK111">
            <v>-10.614000000000001</v>
          </cell>
          <cell r="AL111">
            <v>-9.734</v>
          </cell>
          <cell r="AM111">
            <v>-9.9190000000000005</v>
          </cell>
          <cell r="AN111">
            <v>-9.1980000000000004</v>
          </cell>
          <cell r="AO111">
            <v>-8.32</v>
          </cell>
          <cell r="AP111">
            <v>-7.9240000000000004</v>
          </cell>
          <cell r="AQ111">
            <v>-7.774</v>
          </cell>
          <cell r="AR111">
            <v>-9.1485999999999983</v>
          </cell>
        </row>
        <row r="112">
          <cell r="A112" t="str">
            <v>Mongolia</v>
          </cell>
          <cell r="B112" t="str">
            <v>Current account balance</v>
          </cell>
          <cell r="C112" t="str">
            <v>Percent of GDP</v>
          </cell>
          <cell r="E112" t="str">
            <v>See notes for:  Gross domestic product, current prices (National currency) Current account balance (U.S. dollars).</v>
          </cell>
          <cell r="F112" t="str">
            <v>n/a</v>
          </cell>
          <cell r="G112" t="str">
            <v>n/a</v>
          </cell>
          <cell r="H112" t="str">
            <v>n/a</v>
          </cell>
          <cell r="I112" t="str">
            <v>n/a</v>
          </cell>
          <cell r="J112" t="str">
            <v>n/a</v>
          </cell>
          <cell r="K112" t="str">
            <v>n/a</v>
          </cell>
          <cell r="L112" t="str">
            <v>n/a</v>
          </cell>
          <cell r="M112" t="str">
            <v>n/a</v>
          </cell>
          <cell r="N112" t="str">
            <v>n/a</v>
          </cell>
          <cell r="O112" t="str">
            <v>n/a</v>
          </cell>
          <cell r="P112" t="str">
            <v>n/a</v>
          </cell>
          <cell r="Q112">
            <v>-3.3639999999999999</v>
          </cell>
          <cell r="R112">
            <v>-2.4129999999999998</v>
          </cell>
          <cell r="S112">
            <v>4.03</v>
          </cell>
          <cell r="T112">
            <v>4.0609999999999999</v>
          </cell>
          <cell r="U112">
            <v>1.7789999999999999</v>
          </cell>
          <cell r="V112">
            <v>-2.742</v>
          </cell>
          <cell r="W112">
            <v>6.274</v>
          </cell>
          <cell r="X112">
            <v>-6.7169999999999996</v>
          </cell>
          <cell r="Y112">
            <v>-5.7069999999999999</v>
          </cell>
          <cell r="Z112">
            <v>-4.7750000000000004</v>
          </cell>
          <cell r="AA112">
            <v>-11.061</v>
          </cell>
          <cell r="AB112">
            <v>-7.8789999999999996</v>
          </cell>
          <cell r="AC112">
            <v>-6.4180000000000001</v>
          </cell>
          <cell r="AD112">
            <v>1.212</v>
          </cell>
          <cell r="AE112">
            <v>1.179</v>
          </cell>
          <cell r="AF112">
            <v>6.4770000000000003</v>
          </cell>
          <cell r="AG112">
            <v>6.2530000000000001</v>
          </cell>
          <cell r="AH112">
            <v>-12.874000000000001</v>
          </cell>
          <cell r="AI112">
            <v>-8.9600000000000009</v>
          </cell>
          <cell r="AJ112">
            <v>-14.917999999999999</v>
          </cell>
          <cell r="AK112">
            <v>-30.411999999999999</v>
          </cell>
          <cell r="AL112">
            <v>-24.390999999999998</v>
          </cell>
          <cell r="AM112">
            <v>-1.841</v>
          </cell>
          <cell r="AN112">
            <v>4.7290000000000001</v>
          </cell>
          <cell r="AO112">
            <v>7.7670000000000003</v>
          </cell>
          <cell r="AP112">
            <v>8.6140000000000008</v>
          </cell>
          <cell r="AQ112">
            <v>8.7899999999999991</v>
          </cell>
          <cell r="AR112">
            <v>-4.1416666666666666</v>
          </cell>
        </row>
        <row r="113">
          <cell r="A113" t="str">
            <v>Montenegro</v>
          </cell>
          <cell r="B113" t="str">
            <v>Current account balance</v>
          </cell>
          <cell r="C113" t="str">
            <v>Percent of GDP</v>
          </cell>
          <cell r="E113" t="str">
            <v>See notes for:  Gross domestic product, current prices (National currency) Current account balance (U.S. dollars).</v>
          </cell>
          <cell r="F113" t="str">
            <v>n/a</v>
          </cell>
          <cell r="G113" t="str">
            <v>n/a</v>
          </cell>
          <cell r="H113" t="str">
            <v>n/a</v>
          </cell>
          <cell r="I113" t="str">
            <v>n/a</v>
          </cell>
          <cell r="J113" t="str">
            <v>n/a</v>
          </cell>
          <cell r="K113" t="str">
            <v>n/a</v>
          </cell>
          <cell r="L113" t="str">
            <v>n/a</v>
          </cell>
          <cell r="M113" t="str">
            <v>n/a</v>
          </cell>
          <cell r="N113" t="str">
            <v>n/a</v>
          </cell>
          <cell r="O113" t="str">
            <v>n/a</v>
          </cell>
          <cell r="P113" t="str">
            <v>n/a</v>
          </cell>
          <cell r="Q113" t="str">
            <v>n/a</v>
          </cell>
          <cell r="R113" t="str">
            <v>n/a</v>
          </cell>
          <cell r="S113" t="str">
            <v>n/a</v>
          </cell>
          <cell r="T113" t="str">
            <v>n/a</v>
          </cell>
          <cell r="U113" t="str">
            <v>n/a</v>
          </cell>
          <cell r="V113" t="str">
            <v>n/a</v>
          </cell>
          <cell r="W113" t="str">
            <v>n/a</v>
          </cell>
          <cell r="X113" t="str">
            <v>n/a</v>
          </cell>
          <cell r="Y113" t="str">
            <v>n/a</v>
          </cell>
          <cell r="Z113" t="str">
            <v>n/a</v>
          </cell>
          <cell r="AA113" t="str">
            <v>n/a</v>
          </cell>
          <cell r="AB113" t="str">
            <v>n/a</v>
          </cell>
          <cell r="AC113">
            <v>-6.734</v>
          </cell>
          <cell r="AD113">
            <v>-7.173</v>
          </cell>
          <cell r="AE113">
            <v>-8.4870000000000001</v>
          </cell>
          <cell r="AF113">
            <v>-31.341999999999999</v>
          </cell>
          <cell r="AG113">
            <v>-39.497</v>
          </cell>
          <cell r="AH113">
            <v>-50.579000000000001</v>
          </cell>
          <cell r="AI113">
            <v>-29.564</v>
          </cell>
          <cell r="AJ113">
            <v>-24.622</v>
          </cell>
          <cell r="AK113">
            <v>-19.443000000000001</v>
          </cell>
          <cell r="AL113">
            <v>-19.707999999999998</v>
          </cell>
          <cell r="AM113">
            <v>-19.968</v>
          </cell>
          <cell r="AN113">
            <v>-19.920000000000002</v>
          </cell>
          <cell r="AO113">
            <v>-19.343</v>
          </cell>
          <cell r="AP113">
            <v>-19.111000000000001</v>
          </cell>
          <cell r="AQ113">
            <v>-18.933</v>
          </cell>
          <cell r="AR113">
            <v>-24.16011111111111</v>
          </cell>
        </row>
        <row r="114">
          <cell r="A114" t="str">
            <v>Morocco</v>
          </cell>
          <cell r="B114" t="str">
            <v>Current account balance</v>
          </cell>
          <cell r="C114" t="str">
            <v>Percent of GDP</v>
          </cell>
          <cell r="E114" t="str">
            <v>See notes for:  Gross domestic product, current prices (National currency) Current account balance (U.S. dollars).</v>
          </cell>
          <cell r="F114">
            <v>-4.6989999999999998</v>
          </cell>
          <cell r="G114">
            <v>-7.4340000000000002</v>
          </cell>
          <cell r="H114">
            <v>-6.3129999999999997</v>
          </cell>
          <cell r="I114">
            <v>-7.109</v>
          </cell>
          <cell r="J114">
            <v>-6.9240000000000004</v>
          </cell>
          <cell r="K114">
            <v>-9.8000000000000007</v>
          </cell>
          <cell r="L114">
            <v>-7.2880000000000003</v>
          </cell>
          <cell r="M114">
            <v>-8.2029999999999994</v>
          </cell>
          <cell r="N114">
            <v>0.46899999999999997</v>
          </cell>
          <cell r="O114">
            <v>-4.3979999999999997</v>
          </cell>
          <cell r="P114">
            <v>-2.7639999999999998</v>
          </cell>
          <cell r="Q114">
            <v>-2.1579999999999999</v>
          </cell>
          <cell r="R114">
            <v>-2.1030000000000002</v>
          </cell>
          <cell r="S114">
            <v>-1.9370000000000001</v>
          </cell>
          <cell r="T114">
            <v>-2.387</v>
          </cell>
          <cell r="U114">
            <v>-3.5950000000000002</v>
          </cell>
          <cell r="V114">
            <v>9.6000000000000002E-2</v>
          </cell>
          <cell r="W114">
            <v>-0.26100000000000001</v>
          </cell>
          <cell r="X114">
            <v>-0.34499999999999997</v>
          </cell>
          <cell r="Y114">
            <v>-0.42699999999999999</v>
          </cell>
          <cell r="Z114">
            <v>-1.2909999999999999</v>
          </cell>
          <cell r="AA114">
            <v>4.2709999999999999</v>
          </cell>
          <cell r="AB114">
            <v>3.6539999999999999</v>
          </cell>
          <cell r="AC114">
            <v>3.194</v>
          </cell>
          <cell r="AD114">
            <v>1.694</v>
          </cell>
          <cell r="AE114">
            <v>1.7869999999999999</v>
          </cell>
          <cell r="AF114">
            <v>2.1520000000000001</v>
          </cell>
          <cell r="AG114">
            <v>-9.2999999999999999E-2</v>
          </cell>
          <cell r="AH114">
            <v>-5.2169999999999996</v>
          </cell>
          <cell r="AI114">
            <v>-5.444</v>
          </cell>
          <cell r="AJ114">
            <v>-4.234</v>
          </cell>
          <cell r="AK114">
            <v>-7.3550000000000004</v>
          </cell>
          <cell r="AL114">
            <v>-5.9130000000000003</v>
          </cell>
          <cell r="AM114">
            <v>-6.0359999999999996</v>
          </cell>
          <cell r="AN114">
            <v>-5.57</v>
          </cell>
          <cell r="AO114">
            <v>-5.08</v>
          </cell>
          <cell r="AP114">
            <v>-5.343</v>
          </cell>
          <cell r="AQ114">
            <v>-4.9649999999999999</v>
          </cell>
          <cell r="AR114">
            <v>-1.034681818181818</v>
          </cell>
        </row>
        <row r="115">
          <cell r="A115" t="str">
            <v>Mozambique</v>
          </cell>
          <cell r="B115" t="str">
            <v>Current account balance</v>
          </cell>
          <cell r="C115" t="str">
            <v>Percent of GDP</v>
          </cell>
          <cell r="E115" t="str">
            <v>See notes for:  Gross domestic product, current prices (National currency) Current account balance (U.S. dollars).</v>
          </cell>
          <cell r="F115">
            <v>-8.2370000000000001</v>
          </cell>
          <cell r="G115">
            <v>-11.733000000000001</v>
          </cell>
          <cell r="H115">
            <v>-14.071999999999999</v>
          </cell>
          <cell r="I115">
            <v>-13.31</v>
          </cell>
          <cell r="J115">
            <v>-10.18</v>
          </cell>
          <cell r="K115">
            <v>-7.3920000000000003</v>
          </cell>
          <cell r="L115">
            <v>-8.6669999999999998</v>
          </cell>
          <cell r="M115">
            <v>-19.224</v>
          </cell>
          <cell r="N115">
            <v>-17.542999999999999</v>
          </cell>
          <cell r="O115">
            <v>-21.212</v>
          </cell>
          <cell r="P115">
            <v>-11.997999999999999</v>
          </cell>
          <cell r="Q115">
            <v>-11.356999999999999</v>
          </cell>
          <cell r="R115">
            <v>-13.071</v>
          </cell>
          <cell r="S115">
            <v>-16.48</v>
          </cell>
          <cell r="T115">
            <v>-14.724</v>
          </cell>
          <cell r="U115">
            <v>-11.619</v>
          </cell>
          <cell r="V115">
            <v>-8.6539999999999999</v>
          </cell>
          <cell r="W115">
            <v>-4.9550000000000001</v>
          </cell>
          <cell r="X115">
            <v>-6.3819999999999997</v>
          </cell>
          <cell r="Y115">
            <v>-13.472</v>
          </cell>
          <cell r="Z115">
            <v>-16.658999999999999</v>
          </cell>
          <cell r="AA115">
            <v>-15.939</v>
          </cell>
          <cell r="AB115">
            <v>-20.677</v>
          </cell>
          <cell r="AC115">
            <v>-17.498999999999999</v>
          </cell>
          <cell r="AD115">
            <v>-10.659000000000001</v>
          </cell>
          <cell r="AE115">
            <v>-11.561999999999999</v>
          </cell>
          <cell r="AF115">
            <v>-10.717000000000001</v>
          </cell>
          <cell r="AG115">
            <v>-9.67</v>
          </cell>
          <cell r="AH115">
            <v>-11.862</v>
          </cell>
          <cell r="AI115">
            <v>-12.241</v>
          </cell>
          <cell r="AJ115">
            <v>-11.742000000000001</v>
          </cell>
          <cell r="AK115">
            <v>-12.994</v>
          </cell>
          <cell r="AL115">
            <v>-12.743</v>
          </cell>
          <cell r="AM115">
            <v>-12.371</v>
          </cell>
          <cell r="AN115">
            <v>-11.928000000000001</v>
          </cell>
          <cell r="AO115">
            <v>-11.567</v>
          </cell>
          <cell r="AP115">
            <v>-11.138</v>
          </cell>
          <cell r="AQ115">
            <v>-10.786</v>
          </cell>
          <cell r="AR115">
            <v>-12.496954545454544</v>
          </cell>
        </row>
        <row r="116">
          <cell r="A116" t="str">
            <v>Myanmar</v>
          </cell>
          <cell r="B116" t="str">
            <v>Current account balance</v>
          </cell>
          <cell r="C116" t="str">
            <v>Percent of GDP</v>
          </cell>
          <cell r="E116" t="str">
            <v>See notes for:  Gross domestic product, current prices (National currency) Current account balance (U.S. dollars).</v>
          </cell>
          <cell r="F116" t="str">
            <v>n/a</v>
          </cell>
          <cell r="G116" t="str">
            <v>n/a</v>
          </cell>
          <cell r="H116" t="str">
            <v>n/a</v>
          </cell>
          <cell r="I116" t="str">
            <v>n/a</v>
          </cell>
          <cell r="J116" t="str">
            <v>n/a</v>
          </cell>
          <cell r="K116" t="str">
            <v>n/a</v>
          </cell>
          <cell r="L116" t="str">
            <v>n/a</v>
          </cell>
          <cell r="M116" t="str">
            <v>n/a</v>
          </cell>
          <cell r="N116" t="str">
            <v>n/a</v>
          </cell>
          <cell r="O116" t="str">
            <v>n/a</v>
          </cell>
          <cell r="P116" t="str">
            <v>n/a</v>
          </cell>
          <cell r="Q116" t="str">
            <v>n/a</v>
          </cell>
          <cell r="R116" t="str">
            <v>n/a</v>
          </cell>
          <cell r="S116" t="str">
            <v>n/a</v>
          </cell>
          <cell r="T116" t="str">
            <v>n/a</v>
          </cell>
          <cell r="U116" t="str">
            <v>n/a</v>
          </cell>
          <cell r="V116" t="str">
            <v>n/a</v>
          </cell>
          <cell r="W116" t="str">
            <v>n/a</v>
          </cell>
          <cell r="X116">
            <v>-14.278</v>
          </cell>
          <cell r="Y116">
            <v>-5.9009999999999998</v>
          </cell>
          <cell r="Z116">
            <v>-0.79700000000000004</v>
          </cell>
          <cell r="AA116">
            <v>-2.4249999999999998</v>
          </cell>
          <cell r="AB116">
            <v>0.17899999999999999</v>
          </cell>
          <cell r="AC116">
            <v>-0.95599999999999996</v>
          </cell>
          <cell r="AD116">
            <v>2.3780000000000001</v>
          </cell>
          <cell r="AE116">
            <v>3.7</v>
          </cell>
          <cell r="AF116">
            <v>7.1180000000000003</v>
          </cell>
          <cell r="AG116">
            <v>0.55300000000000005</v>
          </cell>
          <cell r="AH116">
            <v>-2.742</v>
          </cell>
          <cell r="AI116">
            <v>-2.7919999999999998</v>
          </cell>
          <cell r="AJ116">
            <v>-0.86299999999999999</v>
          </cell>
          <cell r="AK116">
            <v>-2.63</v>
          </cell>
          <cell r="AL116">
            <v>-4.2720000000000002</v>
          </cell>
          <cell r="AM116">
            <v>-3.3969999999999998</v>
          </cell>
          <cell r="AN116">
            <v>-1.61</v>
          </cell>
          <cell r="AO116">
            <v>-3.5150000000000001</v>
          </cell>
          <cell r="AP116">
            <v>-4.5780000000000003</v>
          </cell>
          <cell r="AQ116">
            <v>-5.1210000000000004</v>
          </cell>
          <cell r="AR116">
            <v>-1.3897142857142859</v>
          </cell>
        </row>
        <row r="117">
          <cell r="A117" t="str">
            <v>Namibia</v>
          </cell>
          <cell r="B117" t="str">
            <v>Current account balance</v>
          </cell>
          <cell r="C117" t="str">
            <v>Percent of GDP</v>
          </cell>
          <cell r="E117" t="str">
            <v>See notes for:  Gross domestic product, current prices (National currency) Current account balance (U.S. dollars).</v>
          </cell>
          <cell r="F117" t="str">
            <v>n/a</v>
          </cell>
          <cell r="G117" t="str">
            <v>n/a</v>
          </cell>
          <cell r="H117" t="str">
            <v>n/a</v>
          </cell>
          <cell r="I117" t="str">
            <v>n/a</v>
          </cell>
          <cell r="J117" t="str">
            <v>n/a</v>
          </cell>
          <cell r="K117" t="str">
            <v>n/a</v>
          </cell>
          <cell r="L117" t="str">
            <v>n/a</v>
          </cell>
          <cell r="M117" t="str">
            <v>n/a</v>
          </cell>
          <cell r="N117" t="str">
            <v>n/a</v>
          </cell>
          <cell r="O117" t="str">
            <v>n/a</v>
          </cell>
          <cell r="P117">
            <v>0.94399999999999995</v>
          </cell>
          <cell r="Q117">
            <v>3.6560000000000001</v>
          </cell>
          <cell r="R117">
            <v>1.637</v>
          </cell>
          <cell r="S117">
            <v>3.2149999999999999</v>
          </cell>
          <cell r="T117">
            <v>1.651</v>
          </cell>
          <cell r="U117">
            <v>4.9669999999999996</v>
          </cell>
          <cell r="V117">
            <v>3.5070000000000001</v>
          </cell>
          <cell r="W117">
            <v>1.6519999999999999</v>
          </cell>
          <cell r="X117">
            <v>2.3839999999999999</v>
          </cell>
          <cell r="Y117">
            <v>1.8049999999999999</v>
          </cell>
          <cell r="Z117">
            <v>7.875</v>
          </cell>
          <cell r="AA117">
            <v>1.6830000000000001</v>
          </cell>
          <cell r="AB117">
            <v>3.4129999999999998</v>
          </cell>
          <cell r="AC117">
            <v>6.0819999999999999</v>
          </cell>
          <cell r="AD117">
            <v>6.9770000000000003</v>
          </cell>
          <cell r="AE117">
            <v>4.7460000000000004</v>
          </cell>
          <cell r="AF117">
            <v>13.851000000000001</v>
          </cell>
          <cell r="AG117">
            <v>9.1349999999999998</v>
          </cell>
          <cell r="AH117">
            <v>2.7629999999999999</v>
          </cell>
          <cell r="AI117">
            <v>1.8420000000000001</v>
          </cell>
          <cell r="AJ117">
            <v>-1.8109999999999999</v>
          </cell>
          <cell r="AK117">
            <v>-6.2290000000000001</v>
          </cell>
          <cell r="AL117">
            <v>-4.4160000000000004</v>
          </cell>
          <cell r="AM117">
            <v>-4.024</v>
          </cell>
          <cell r="AN117">
            <v>-3.8759999999999999</v>
          </cell>
          <cell r="AO117">
            <v>-3.661</v>
          </cell>
          <cell r="AP117">
            <v>-2.1850000000000001</v>
          </cell>
          <cell r="AQ117">
            <v>-2.165</v>
          </cell>
          <cell r="AR117">
            <v>3.4429545454545463</v>
          </cell>
        </row>
        <row r="118">
          <cell r="A118" t="str">
            <v>Nepal</v>
          </cell>
          <cell r="B118" t="str">
            <v>Current account balance</v>
          </cell>
          <cell r="C118" t="str">
            <v>Percent of GDP</v>
          </cell>
          <cell r="E118" t="str">
            <v>See notes for:  Gross domestic product, current prices (National currency) Current account balance (U.S. dollars).</v>
          </cell>
          <cell r="F118">
            <v>-5.6520000000000001</v>
          </cell>
          <cell r="G118">
            <v>-4.4870000000000001</v>
          </cell>
          <cell r="H118">
            <v>-8.0259999999999998</v>
          </cell>
          <cell r="I118">
            <v>-9.0660000000000007</v>
          </cell>
          <cell r="J118">
            <v>-8.782</v>
          </cell>
          <cell r="K118">
            <v>-6.0339999999999998</v>
          </cell>
          <cell r="L118">
            <v>-4.1429999999999998</v>
          </cell>
          <cell r="M118">
            <v>-4.3460000000000001</v>
          </cell>
          <cell r="N118">
            <v>-6.032</v>
          </cell>
          <cell r="O118">
            <v>-7.11</v>
          </cell>
          <cell r="P118">
            <v>-7.5510000000000002</v>
          </cell>
          <cell r="Q118">
            <v>-7.6980000000000004</v>
          </cell>
          <cell r="R118">
            <v>-5.7670000000000003</v>
          </cell>
          <cell r="S118">
            <v>-5.2450000000000001</v>
          </cell>
          <cell r="T118">
            <v>-5.8849999999999998</v>
          </cell>
          <cell r="U118">
            <v>-2.1230000000000002</v>
          </cell>
          <cell r="V118">
            <v>-4.9989999999999997</v>
          </cell>
          <cell r="W118">
            <v>-0.71199999999999997</v>
          </cell>
          <cell r="X118">
            <v>-0.93899999999999995</v>
          </cell>
          <cell r="Y118">
            <v>4.0359999999999996</v>
          </cell>
          <cell r="Z118">
            <v>6.38</v>
          </cell>
          <cell r="AA118">
            <v>7.6479999999999997</v>
          </cell>
          <cell r="AB118">
            <v>3.8809999999999998</v>
          </cell>
          <cell r="AC118">
            <v>2.4239999999999999</v>
          </cell>
          <cell r="AD118">
            <v>2.7010000000000001</v>
          </cell>
          <cell r="AE118">
            <v>1.998</v>
          </cell>
          <cell r="AF118">
            <v>2.1280000000000001</v>
          </cell>
          <cell r="AG118">
            <v>-0.13400000000000001</v>
          </cell>
          <cell r="AH118">
            <v>2.74</v>
          </cell>
          <cell r="AI118">
            <v>4.17</v>
          </cell>
          <cell r="AJ118">
            <v>-2.4060000000000001</v>
          </cell>
          <cell r="AK118">
            <v>-0.89600000000000002</v>
          </cell>
          <cell r="AL118">
            <v>2.4830000000000001</v>
          </cell>
          <cell r="AM118">
            <v>3.5999999999999997E-2</v>
          </cell>
          <cell r="AN118">
            <v>-0.72899999999999998</v>
          </cell>
          <cell r="AO118">
            <v>-0.57999999999999996</v>
          </cell>
          <cell r="AP118">
            <v>-0.22</v>
          </cell>
          <cell r="AQ118">
            <v>-0.109</v>
          </cell>
          <cell r="AR118">
            <v>-0.28404545454545477</v>
          </cell>
        </row>
        <row r="119">
          <cell r="A119" t="str">
            <v>Netherlands</v>
          </cell>
          <cell r="B119" t="str">
            <v>Current account balance</v>
          </cell>
          <cell r="C119" t="str">
            <v>Percent of GDP</v>
          </cell>
          <cell r="E119" t="str">
            <v>See notes for:  Gross domestic product, current prices (National currency) Current account balance (U.S. dollars).</v>
          </cell>
          <cell r="F119">
            <v>-1.0029999999999999</v>
          </cell>
          <cell r="G119">
            <v>5.3449999999999998</v>
          </cell>
          <cell r="H119">
            <v>7.4290000000000003</v>
          </cell>
          <cell r="I119">
            <v>7.7279999999999998</v>
          </cell>
          <cell r="J119">
            <v>10.445</v>
          </cell>
          <cell r="K119">
            <v>7.09</v>
          </cell>
          <cell r="L119">
            <v>2.4079999999999999</v>
          </cell>
          <cell r="M119">
            <v>1.833</v>
          </cell>
          <cell r="N119">
            <v>2.9</v>
          </cell>
          <cell r="O119">
            <v>3.9180000000000001</v>
          </cell>
          <cell r="P119">
            <v>2.742</v>
          </cell>
          <cell r="Q119">
            <v>2.4089999999999998</v>
          </cell>
          <cell r="R119">
            <v>2.048</v>
          </cell>
          <cell r="S119">
            <v>4.0510000000000002</v>
          </cell>
          <cell r="T119">
            <v>4.9180000000000001</v>
          </cell>
          <cell r="U119">
            <v>6.3049999999999997</v>
          </cell>
          <cell r="V119">
            <v>5.2460000000000004</v>
          </cell>
          <cell r="W119">
            <v>6.5839999999999996</v>
          </cell>
          <cell r="X119">
            <v>3.2559999999999998</v>
          </cell>
          <cell r="Y119">
            <v>3.903</v>
          </cell>
          <cell r="Z119">
            <v>2.0449999999999999</v>
          </cell>
          <cell r="AA119">
            <v>2.6</v>
          </cell>
          <cell r="AB119">
            <v>2.6429999999999998</v>
          </cell>
          <cell r="AC119">
            <v>5.5419999999999998</v>
          </cell>
          <cell r="AD119">
            <v>7.6280000000000001</v>
          </cell>
          <cell r="AE119">
            <v>7.4</v>
          </cell>
          <cell r="AF119">
            <v>9.3369999999999997</v>
          </cell>
          <cell r="AG119">
            <v>6.72</v>
          </cell>
          <cell r="AH119">
            <v>4.2880000000000003</v>
          </cell>
          <cell r="AI119">
            <v>4.2450000000000001</v>
          </cell>
          <cell r="AJ119">
            <v>6.569</v>
          </cell>
          <cell r="AK119">
            <v>7.4880000000000004</v>
          </cell>
          <cell r="AL119">
            <v>8.1980000000000004</v>
          </cell>
          <cell r="AM119">
            <v>7.8029999999999999</v>
          </cell>
          <cell r="AN119">
            <v>7.274</v>
          </cell>
          <cell r="AO119">
            <v>6.8090000000000002</v>
          </cell>
          <cell r="AP119">
            <v>6.32</v>
          </cell>
          <cell r="AQ119">
            <v>5.8019999999999996</v>
          </cell>
          <cell r="AR119">
            <v>4.90759090909091</v>
          </cell>
        </row>
        <row r="120">
          <cell r="A120" t="str">
            <v>New Zealand</v>
          </cell>
          <cell r="B120" t="str">
            <v>Current account balance</v>
          </cell>
          <cell r="C120" t="str">
            <v>Percent of GDP</v>
          </cell>
          <cell r="E120" t="str">
            <v>See notes for:  Gross domestic product, current prices (National currency) Current account balance (U.S. dollars).</v>
          </cell>
          <cell r="F120">
            <v>-4.0339999999999998</v>
          </cell>
          <cell r="G120">
            <v>-4.9630000000000001</v>
          </cell>
          <cell r="H120">
            <v>-7.4130000000000003</v>
          </cell>
          <cell r="I120">
            <v>-4.3849999999999998</v>
          </cell>
          <cell r="J120">
            <v>-8.9049999999999994</v>
          </cell>
          <cell r="K120">
            <v>-7.2880000000000003</v>
          </cell>
          <cell r="L120">
            <v>-6.3949999999999996</v>
          </cell>
          <cell r="M120">
            <v>-4.8540000000000001</v>
          </cell>
          <cell r="N120">
            <v>-0.93400000000000005</v>
          </cell>
          <cell r="O120">
            <v>-3.7120000000000002</v>
          </cell>
          <cell r="P120">
            <v>-3.153</v>
          </cell>
          <cell r="Q120">
            <v>-2.73</v>
          </cell>
          <cell r="R120">
            <v>-4.141</v>
          </cell>
          <cell r="S120">
            <v>-3.9039999999999999</v>
          </cell>
          <cell r="T120">
            <v>-3.82</v>
          </cell>
          <cell r="U120">
            <v>-4.968</v>
          </cell>
          <cell r="V120">
            <v>-5.7039999999999997</v>
          </cell>
          <cell r="W120">
            <v>-6.2789999999999999</v>
          </cell>
          <cell r="X120">
            <v>-3.5819999999999999</v>
          </cell>
          <cell r="Y120">
            <v>-6.1139999999999999</v>
          </cell>
          <cell r="Z120">
            <v>-4.5759999999999996</v>
          </cell>
          <cell r="AA120">
            <v>-2.2530000000000001</v>
          </cell>
          <cell r="AB120">
            <v>-3.6139999999999999</v>
          </cell>
          <cell r="AC120">
            <v>-3.895</v>
          </cell>
          <cell r="AD120">
            <v>-5.718</v>
          </cell>
          <cell r="AE120">
            <v>-7.8949999999999996</v>
          </cell>
          <cell r="AF120">
            <v>-8.2899999999999991</v>
          </cell>
          <cell r="AG120">
            <v>-8.1509999999999998</v>
          </cell>
          <cell r="AH120">
            <v>-8.827</v>
          </cell>
          <cell r="AI120">
            <v>-2.552</v>
          </cell>
          <cell r="AJ120">
            <v>-3.4319999999999999</v>
          </cell>
          <cell r="AK120">
            <v>-4.0659999999999998</v>
          </cell>
          <cell r="AL120">
            <v>-5.4080000000000004</v>
          </cell>
          <cell r="AM120">
            <v>-6.3090000000000002</v>
          </cell>
          <cell r="AN120">
            <v>-6.6660000000000004</v>
          </cell>
          <cell r="AO120">
            <v>-7.0519999999999996</v>
          </cell>
          <cell r="AP120">
            <v>-7.0949999999999998</v>
          </cell>
          <cell r="AQ120">
            <v>-7.0810000000000004</v>
          </cell>
          <cell r="AR120">
            <v>-4.8938181818181823</v>
          </cell>
        </row>
        <row r="121">
          <cell r="A121" t="str">
            <v>Nicaragua</v>
          </cell>
          <cell r="B121" t="str">
            <v>Current account balance</v>
          </cell>
          <cell r="C121" t="str">
            <v>Percent of GDP</v>
          </cell>
          <cell r="E121" t="str">
            <v>See notes for:  Gross domestic product, current prices (National currency) Current account balance (U.S. dollars).</v>
          </cell>
          <cell r="F121">
            <v>-23.219000000000001</v>
          </cell>
          <cell r="G121">
            <v>-16.827999999999999</v>
          </cell>
          <cell r="H121">
            <v>-13.347</v>
          </cell>
          <cell r="I121">
            <v>-12.226000000000001</v>
          </cell>
          <cell r="J121">
            <v>-13.788</v>
          </cell>
          <cell r="K121">
            <v>-18.274000000000001</v>
          </cell>
          <cell r="L121">
            <v>-16.556999999999999</v>
          </cell>
          <cell r="M121">
            <v>-18.785</v>
          </cell>
          <cell r="N121">
            <v>-27.114999999999998</v>
          </cell>
          <cell r="O121">
            <v>-21.902999999999999</v>
          </cell>
          <cell r="P121">
            <v>-22.556999999999999</v>
          </cell>
          <cell r="Q121">
            <v>-28.927</v>
          </cell>
          <cell r="R121">
            <v>-34.136000000000003</v>
          </cell>
          <cell r="S121">
            <v>-28.501000000000001</v>
          </cell>
          <cell r="T121">
            <v>-30.6</v>
          </cell>
          <cell r="U121">
            <v>-22.614999999999998</v>
          </cell>
          <cell r="V121">
            <v>-24.873999999999999</v>
          </cell>
          <cell r="W121">
            <v>-24.888000000000002</v>
          </cell>
          <cell r="X121">
            <v>-19.238</v>
          </cell>
          <cell r="Y121">
            <v>-24.832999999999998</v>
          </cell>
          <cell r="Z121">
            <v>-20.094999999999999</v>
          </cell>
          <cell r="AA121">
            <v>-19.405000000000001</v>
          </cell>
          <cell r="AB121">
            <v>-18.245000000000001</v>
          </cell>
          <cell r="AC121">
            <v>-16.140999999999998</v>
          </cell>
          <cell r="AD121">
            <v>-14.515000000000001</v>
          </cell>
          <cell r="AE121">
            <v>-14.321</v>
          </cell>
          <cell r="AF121">
            <v>-13.441000000000001</v>
          </cell>
          <cell r="AG121">
            <v>-17.808</v>
          </cell>
          <cell r="AH121">
            <v>-23.811</v>
          </cell>
          <cell r="AI121">
            <v>-12.231999999999999</v>
          </cell>
          <cell r="AJ121">
            <v>-14.372</v>
          </cell>
          <cell r="AK121">
            <v>-17.847000000000001</v>
          </cell>
          <cell r="AL121">
            <v>-19.838999999999999</v>
          </cell>
          <cell r="AM121">
            <v>-18.724</v>
          </cell>
          <cell r="AN121">
            <v>-15.938000000000001</v>
          </cell>
          <cell r="AO121">
            <v>-15.708</v>
          </cell>
          <cell r="AP121">
            <v>-15.071</v>
          </cell>
          <cell r="AQ121">
            <v>-13.292</v>
          </cell>
          <cell r="AR121">
            <v>-21.063727272727274</v>
          </cell>
        </row>
        <row r="122">
          <cell r="A122" t="str">
            <v>Niger</v>
          </cell>
          <cell r="B122" t="str">
            <v>Current account balance</v>
          </cell>
          <cell r="C122" t="str">
            <v>Percent of GDP</v>
          </cell>
          <cell r="E122" t="str">
            <v>See notes for:  Gross domestic product, current prices (National currency) Current account balance (U.S. dollars).</v>
          </cell>
          <cell r="F122">
            <v>-11.055</v>
          </cell>
          <cell r="G122">
            <v>-8.8770000000000007</v>
          </cell>
          <cell r="H122">
            <v>-11.554</v>
          </cell>
          <cell r="I122">
            <v>-3.5329999999999999</v>
          </cell>
          <cell r="J122">
            <v>-0.45200000000000001</v>
          </cell>
          <cell r="K122">
            <v>-4.7629999999999999</v>
          </cell>
          <cell r="L122">
            <v>2.169</v>
          </cell>
          <cell r="M122">
            <v>-4.0339999999999998</v>
          </cell>
          <cell r="N122">
            <v>-3.653</v>
          </cell>
          <cell r="O122">
            <v>-5.0880000000000001</v>
          </cell>
          <cell r="P122">
            <v>-4.3789999999999996</v>
          </cell>
          <cell r="Q122">
            <v>-1.0780000000000001</v>
          </cell>
          <cell r="R122">
            <v>-1.8979999999999999</v>
          </cell>
          <cell r="S122">
            <v>-0.71599999999999997</v>
          </cell>
          <cell r="T122">
            <v>-6.375</v>
          </cell>
          <cell r="U122">
            <v>-8.484</v>
          </cell>
          <cell r="V122">
            <v>-5.8159999999999998</v>
          </cell>
          <cell r="W122">
            <v>-7.8029999999999999</v>
          </cell>
          <cell r="X122">
            <v>-7.2149999999999999</v>
          </cell>
          <cell r="Y122">
            <v>-6.8650000000000002</v>
          </cell>
          <cell r="Z122">
            <v>-6.6669999999999998</v>
          </cell>
          <cell r="AA122">
            <v>-5.1100000000000003</v>
          </cell>
          <cell r="AB122">
            <v>-9.7230000000000008</v>
          </cell>
          <cell r="AC122">
            <v>-7.4820000000000002</v>
          </cell>
          <cell r="AD122">
            <v>-7.3179999999999996</v>
          </cell>
          <cell r="AE122">
            <v>-8.907</v>
          </cell>
          <cell r="AF122">
            <v>-8.5839999999999996</v>
          </cell>
          <cell r="AG122">
            <v>-8.1920000000000002</v>
          </cell>
          <cell r="AH122">
            <v>-12.964</v>
          </cell>
          <cell r="AI122">
            <v>-25.042999999999999</v>
          </cell>
          <cell r="AJ122">
            <v>-21.103000000000002</v>
          </cell>
          <cell r="AK122">
            <v>-28.47</v>
          </cell>
          <cell r="AL122">
            <v>-26.574999999999999</v>
          </cell>
          <cell r="AM122">
            <v>-20.739000000000001</v>
          </cell>
          <cell r="AN122">
            <v>-13.874000000000001</v>
          </cell>
          <cell r="AO122">
            <v>-13.169</v>
          </cell>
          <cell r="AP122">
            <v>-11.259</v>
          </cell>
          <cell r="AQ122">
            <v>-11.324</v>
          </cell>
          <cell r="AR122">
            <v>-9.099636363636364</v>
          </cell>
        </row>
        <row r="123">
          <cell r="A123" t="str">
            <v>Nigeria</v>
          </cell>
          <cell r="B123" t="str">
            <v>Current account balance</v>
          </cell>
          <cell r="C123" t="str">
            <v>Percent of GDP</v>
          </cell>
          <cell r="E123" t="str">
            <v>See notes for:  Gross domestic product, current prices (National currency) Current account balance (U.S. dollars).</v>
          </cell>
          <cell r="F123">
            <v>8.8480000000000008</v>
          </cell>
          <cell r="G123">
            <v>-10.010999999999999</v>
          </cell>
          <cell r="H123">
            <v>-13.664999999999999</v>
          </cell>
          <cell r="I123">
            <v>-14.061</v>
          </cell>
          <cell r="J123">
            <v>-4.4029999999999996</v>
          </cell>
          <cell r="K123">
            <v>-1.1519999999999999</v>
          </cell>
          <cell r="L123">
            <v>-18.745999999999999</v>
          </cell>
          <cell r="M123">
            <v>-5.9569999999999999</v>
          </cell>
          <cell r="N123">
            <v>-8.9580000000000002</v>
          </cell>
          <cell r="O123">
            <v>2.7650000000000001</v>
          </cell>
          <cell r="P123">
            <v>7.6189999999999998</v>
          </cell>
          <cell r="Q123">
            <v>-1.1870000000000001</v>
          </cell>
          <cell r="R123">
            <v>-4.343</v>
          </cell>
          <cell r="S123">
            <v>-12.038</v>
          </cell>
          <cell r="T123">
            <v>-8.1199999999999992</v>
          </cell>
          <cell r="U123">
            <v>-4.2519999999999998</v>
          </cell>
          <cell r="V123">
            <v>4.1459999999999999</v>
          </cell>
          <cell r="W123">
            <v>4.7850000000000001</v>
          </cell>
          <cell r="X123">
            <v>-9.2439999999999998</v>
          </cell>
          <cell r="Y123">
            <v>-3.9489999999999998</v>
          </cell>
          <cell r="Z123">
            <v>12.474</v>
          </cell>
          <cell r="AA123">
            <v>4.5960000000000001</v>
          </cell>
          <cell r="AB123">
            <v>-13.037000000000001</v>
          </cell>
          <cell r="AC123">
            <v>-6.0519999999999996</v>
          </cell>
          <cell r="AD123">
            <v>5.5789999999999997</v>
          </cell>
          <cell r="AE123">
            <v>8.7360000000000007</v>
          </cell>
          <cell r="AF123">
            <v>25.335000000000001</v>
          </cell>
          <cell r="AG123">
            <v>16.803999999999998</v>
          </cell>
          <cell r="AH123">
            <v>13.643000000000001</v>
          </cell>
          <cell r="AI123">
            <v>7.8879999999999999</v>
          </cell>
          <cell r="AJ123">
            <v>1.268</v>
          </cell>
          <cell r="AK123">
            <v>6.19</v>
          </cell>
          <cell r="AL123">
            <v>7.3460000000000001</v>
          </cell>
          <cell r="AM123">
            <v>5.2770000000000001</v>
          </cell>
          <cell r="AN123">
            <v>2.843</v>
          </cell>
          <cell r="AO123">
            <v>1.0629999999999999</v>
          </cell>
          <cell r="AP123">
            <v>0.432</v>
          </cell>
          <cell r="AQ123">
            <v>-0.36799999999999999</v>
          </cell>
          <cell r="AR123">
            <v>2.5836818181818182</v>
          </cell>
        </row>
        <row r="124">
          <cell r="A124" t="str">
            <v>Norway</v>
          </cell>
          <cell r="B124" t="str">
            <v>Current account balance</v>
          </cell>
          <cell r="C124" t="str">
            <v>Percent of GDP</v>
          </cell>
          <cell r="E124" t="str">
            <v>See notes for:  Gross domestic product, current prices (National currency) Current account balance (U.S. dollars).</v>
          </cell>
          <cell r="F124">
            <v>1.7310000000000001</v>
          </cell>
          <cell r="G124">
            <v>3.4529999999999998</v>
          </cell>
          <cell r="H124">
            <v>0.85299999999999998</v>
          </cell>
          <cell r="I124">
            <v>4.0220000000000002</v>
          </cell>
          <cell r="J124">
            <v>5.367</v>
          </cell>
          <cell r="K124">
            <v>4.7249999999999996</v>
          </cell>
          <cell r="L124">
            <v>-6.0750000000000002</v>
          </cell>
          <cell r="M124">
            <v>-4.7080000000000002</v>
          </cell>
          <cell r="N124">
            <v>-4.0199999999999996</v>
          </cell>
          <cell r="O124">
            <v>-9.2999999999999999E-2</v>
          </cell>
          <cell r="P124">
            <v>2.5019999999999998</v>
          </cell>
          <cell r="Q124">
            <v>3.6619999999999999</v>
          </cell>
          <cell r="R124">
            <v>3.484</v>
          </cell>
          <cell r="S124">
            <v>2.98</v>
          </cell>
          <cell r="T124">
            <v>3</v>
          </cell>
          <cell r="U124">
            <v>3.5710000000000002</v>
          </cell>
          <cell r="V124">
            <v>6.8710000000000004</v>
          </cell>
          <cell r="W124">
            <v>6.2809999999999997</v>
          </cell>
          <cell r="X124">
            <v>-0.315</v>
          </cell>
          <cell r="Y124">
            <v>5.6059999999999999</v>
          </cell>
          <cell r="Z124">
            <v>15.013</v>
          </cell>
          <cell r="AA124">
            <v>16.106000000000002</v>
          </cell>
          <cell r="AB124">
            <v>12.552</v>
          </cell>
          <cell r="AC124">
            <v>12.260999999999999</v>
          </cell>
          <cell r="AD124">
            <v>12.586</v>
          </cell>
          <cell r="AE124">
            <v>16.056000000000001</v>
          </cell>
          <cell r="AF124">
            <v>16.404</v>
          </cell>
          <cell r="AG124">
            <v>12.462</v>
          </cell>
          <cell r="AH124">
            <v>15.949</v>
          </cell>
          <cell r="AI124">
            <v>10.801</v>
          </cell>
          <cell r="AJ124">
            <v>12.427</v>
          </cell>
          <cell r="AK124">
            <v>14.606999999999999</v>
          </cell>
          <cell r="AL124">
            <v>14.803000000000001</v>
          </cell>
          <cell r="AM124">
            <v>13.731999999999999</v>
          </cell>
          <cell r="AN124">
            <v>12.348000000000001</v>
          </cell>
          <cell r="AO124">
            <v>11.132999999999999</v>
          </cell>
          <cell r="AP124">
            <v>10.301</v>
          </cell>
          <cell r="AQ124">
            <v>9.484</v>
          </cell>
          <cell r="AR124">
            <v>9.312090909090907</v>
          </cell>
        </row>
        <row r="125">
          <cell r="A125" t="str">
            <v>Oman</v>
          </cell>
          <cell r="B125" t="str">
            <v>Current account balance</v>
          </cell>
          <cell r="C125" t="str">
            <v>Percent of GDP</v>
          </cell>
          <cell r="E125" t="str">
            <v>See notes for:  Gross domestic product, current prices (National currency) Current account balance (U.S. dollars).</v>
          </cell>
          <cell r="F125">
            <v>17.597000000000001</v>
          </cell>
          <cell r="G125">
            <v>17.838000000000001</v>
          </cell>
          <cell r="H125">
            <v>6.21</v>
          </cell>
          <cell r="I125">
            <v>5.9589999999999996</v>
          </cell>
          <cell r="J125">
            <v>3.4089999999999998</v>
          </cell>
          <cell r="K125">
            <v>5.8000000000000003E-2</v>
          </cell>
          <cell r="L125">
            <v>-12.48</v>
          </cell>
          <cell r="M125">
            <v>9.1560000000000006</v>
          </cell>
          <cell r="N125">
            <v>-3.661</v>
          </cell>
          <cell r="O125">
            <v>3.726</v>
          </cell>
          <cell r="P125">
            <v>9.4060000000000006</v>
          </cell>
          <cell r="Q125">
            <v>-1.7390000000000001</v>
          </cell>
          <cell r="R125">
            <v>-4.4800000000000004</v>
          </cell>
          <cell r="S125">
            <v>-11.021000000000001</v>
          </cell>
          <cell r="T125">
            <v>-5.8230000000000004</v>
          </cell>
          <cell r="U125">
            <v>-5.9279999999999999</v>
          </cell>
          <cell r="V125">
            <v>1.34</v>
          </cell>
          <cell r="W125">
            <v>-1.206</v>
          </cell>
          <cell r="X125">
            <v>-22.471</v>
          </cell>
          <cell r="Y125">
            <v>-2.9049999999999998</v>
          </cell>
          <cell r="Z125">
            <v>15.94</v>
          </cell>
          <cell r="AA125">
            <v>10.042999999999999</v>
          </cell>
          <cell r="AB125">
            <v>6.8319999999999999</v>
          </cell>
          <cell r="AC125">
            <v>2.3820000000000001</v>
          </cell>
          <cell r="AD125">
            <v>4.4690000000000003</v>
          </cell>
          <cell r="AE125">
            <v>16.754000000000001</v>
          </cell>
          <cell r="AF125">
            <v>15.387</v>
          </cell>
          <cell r="AG125">
            <v>5.8769999999999998</v>
          </cell>
          <cell r="AH125">
            <v>8.2739999999999991</v>
          </cell>
          <cell r="AI125">
            <v>-1.2789999999999999</v>
          </cell>
          <cell r="AJ125">
            <v>8.8119999999999994</v>
          </cell>
          <cell r="AK125">
            <v>13.22</v>
          </cell>
          <cell r="AL125">
            <v>12.896000000000001</v>
          </cell>
          <cell r="AM125">
            <v>8.2880000000000003</v>
          </cell>
          <cell r="AN125">
            <v>2.6459999999999999</v>
          </cell>
          <cell r="AO125">
            <v>-2.5619999999999998</v>
          </cell>
          <cell r="AP125">
            <v>-6.0510000000000002</v>
          </cell>
          <cell r="AQ125">
            <v>-9.3049999999999997</v>
          </cell>
          <cell r="AR125">
            <v>2.8129090909090908</v>
          </cell>
        </row>
        <row r="126">
          <cell r="A126" t="str">
            <v>Pakistan</v>
          </cell>
          <cell r="B126" t="str">
            <v>Current account balance</v>
          </cell>
          <cell r="C126" t="str">
            <v>Percent of GDP</v>
          </cell>
          <cell r="E126" t="str">
            <v>See notes for:  Gross domestic product, current prices (National currency) Current account balance (U.S. dollars).</v>
          </cell>
          <cell r="F126">
            <v>-3.194</v>
          </cell>
          <cell r="G126">
            <v>-2.7549999999999999</v>
          </cell>
          <cell r="H126">
            <v>-1.1950000000000001</v>
          </cell>
          <cell r="I126">
            <v>-1.7549999999999999</v>
          </cell>
          <cell r="J126">
            <v>-3.3180000000000001</v>
          </cell>
          <cell r="K126">
            <v>-2.4260000000000002</v>
          </cell>
          <cell r="L126">
            <v>-1.629</v>
          </cell>
          <cell r="M126">
            <v>-2.5259999999999998</v>
          </cell>
          <cell r="N126">
            <v>-3.2519999999999998</v>
          </cell>
          <cell r="O126">
            <v>-3.403</v>
          </cell>
          <cell r="P126">
            <v>-2.8450000000000002</v>
          </cell>
          <cell r="Q126">
            <v>-3.1320000000000001</v>
          </cell>
          <cell r="R126">
            <v>-1.7929999999999999</v>
          </cell>
          <cell r="S126">
            <v>-5.3330000000000002</v>
          </cell>
          <cell r="T126">
            <v>-2.62</v>
          </cell>
          <cell r="U126">
            <v>-2.927</v>
          </cell>
          <cell r="V126">
            <v>-5.3940000000000001</v>
          </cell>
          <cell r="W126">
            <v>-4.7190000000000003</v>
          </cell>
          <cell r="X126">
            <v>-2.2429999999999999</v>
          </cell>
          <cell r="Y126">
            <v>-2.605</v>
          </cell>
          <cell r="Z126">
            <v>-0.28999999999999998</v>
          </cell>
          <cell r="AA126">
            <v>0.45</v>
          </cell>
          <cell r="AB126">
            <v>3.8980000000000001</v>
          </cell>
          <cell r="AC126">
            <v>4.8630000000000004</v>
          </cell>
          <cell r="AD126">
            <v>1.8460000000000001</v>
          </cell>
          <cell r="AE126">
            <v>-1.4</v>
          </cell>
          <cell r="AF126">
            <v>-3.915</v>
          </cell>
          <cell r="AG126">
            <v>-4.8029999999999999</v>
          </cell>
          <cell r="AH126">
            <v>-8.4649999999999999</v>
          </cell>
          <cell r="AI126">
            <v>-5.7229999999999999</v>
          </cell>
          <cell r="AJ126">
            <v>-2.2309999999999999</v>
          </cell>
          <cell r="AK126">
            <v>0.20799999999999999</v>
          </cell>
          <cell r="AL126">
            <v>-1.909</v>
          </cell>
          <cell r="AM126">
            <v>-2.073</v>
          </cell>
          <cell r="AN126">
            <v>-2.9140000000000001</v>
          </cell>
          <cell r="AO126">
            <v>-3.0920000000000001</v>
          </cell>
          <cell r="AP126">
            <v>-3.47</v>
          </cell>
          <cell r="AQ126">
            <v>-3.7309999999999999</v>
          </cell>
          <cell r="AR126">
            <v>-2.2351363636363635</v>
          </cell>
        </row>
        <row r="127">
          <cell r="A127" t="str">
            <v>Panama</v>
          </cell>
          <cell r="B127" t="str">
            <v>Current account balance</v>
          </cell>
          <cell r="C127" t="str">
            <v>Percent of GDP</v>
          </cell>
          <cell r="E127" t="str">
            <v>See notes for:  Gross domestic product, current prices (National currency) Current account balance (U.S. dollars).</v>
          </cell>
          <cell r="F127">
            <v>-8.6289999999999996</v>
          </cell>
          <cell r="G127">
            <v>-12.41</v>
          </cell>
          <cell r="H127">
            <v>-4.0780000000000003</v>
          </cell>
          <cell r="I127">
            <v>4.0579999999999998</v>
          </cell>
          <cell r="J127">
            <v>-3.9620000000000002</v>
          </cell>
          <cell r="K127">
            <v>1.39</v>
          </cell>
          <cell r="L127">
            <v>-1.762</v>
          </cell>
          <cell r="M127">
            <v>9.6639999999999997</v>
          </cell>
          <cell r="N127">
            <v>14.805999999999999</v>
          </cell>
          <cell r="O127">
            <v>2.2829999999999999</v>
          </cell>
          <cell r="P127">
            <v>3.806</v>
          </cell>
          <cell r="Q127">
            <v>-4.1150000000000002</v>
          </cell>
          <cell r="R127">
            <v>-3.968</v>
          </cell>
          <cell r="S127">
            <v>-1.3080000000000001</v>
          </cell>
          <cell r="T127">
            <v>0.26600000000000001</v>
          </cell>
          <cell r="U127">
            <v>-5.8789999999999996</v>
          </cell>
          <cell r="V127">
            <v>-2.1339999999999999</v>
          </cell>
          <cell r="W127">
            <v>-5.0190000000000001</v>
          </cell>
          <cell r="X127">
            <v>-9.2919999999999998</v>
          </cell>
          <cell r="Y127">
            <v>-10.117000000000001</v>
          </cell>
          <cell r="Z127">
            <v>-5.93</v>
          </cell>
          <cell r="AA127">
            <v>-1.47</v>
          </cell>
          <cell r="AB127">
            <v>-0.77800000000000002</v>
          </cell>
          <cell r="AC127">
            <v>-4.4809999999999999</v>
          </cell>
          <cell r="AD127">
            <v>-7.4859999999999998</v>
          </cell>
          <cell r="AE127">
            <v>-4.91</v>
          </cell>
          <cell r="AF127">
            <v>-3.1190000000000002</v>
          </cell>
          <cell r="AG127">
            <v>-7.883</v>
          </cell>
          <cell r="AH127">
            <v>-10.923999999999999</v>
          </cell>
          <cell r="AI127">
            <v>-0.74099999999999999</v>
          </cell>
          <cell r="AJ127">
            <v>-10.763</v>
          </cell>
          <cell r="AK127">
            <v>-12.733000000000001</v>
          </cell>
          <cell r="AL127">
            <v>-12.492000000000001</v>
          </cell>
          <cell r="AM127">
            <v>-12.363</v>
          </cell>
          <cell r="AN127">
            <v>-12.004</v>
          </cell>
          <cell r="AO127">
            <v>-10.367000000000001</v>
          </cell>
          <cell r="AP127">
            <v>-8.2479999999999993</v>
          </cell>
          <cell r="AQ127">
            <v>-7.6879999999999997</v>
          </cell>
          <cell r="AR127">
            <v>-4.9535454545454547</v>
          </cell>
        </row>
        <row r="128">
          <cell r="A128" t="str">
            <v>Papua New Guinea</v>
          </cell>
          <cell r="B128" t="str">
            <v>Current account balance</v>
          </cell>
          <cell r="C128" t="str">
            <v>Percent of GDP</v>
          </cell>
          <cell r="E128" t="str">
            <v>See notes for:  Gross domestic product, current prices (National currency) Current account balance (U.S. dollars).</v>
          </cell>
          <cell r="F128">
            <v>-8.3119999999999994</v>
          </cell>
          <cell r="G128">
            <v>-15.098000000000001</v>
          </cell>
          <cell r="H128">
            <v>-11.617000000000001</v>
          </cell>
          <cell r="I128">
            <v>-14.571999999999999</v>
          </cell>
          <cell r="J128">
            <v>-13.507999999999999</v>
          </cell>
          <cell r="K128">
            <v>-6.8029999999999999</v>
          </cell>
          <cell r="L128">
            <v>-4.399</v>
          </cell>
          <cell r="M128">
            <v>-8.1579999999999995</v>
          </cell>
          <cell r="N128">
            <v>-9.2010000000000005</v>
          </cell>
          <cell r="O128">
            <v>-9.9830000000000005</v>
          </cell>
          <cell r="P128">
            <v>-2.8610000000000002</v>
          </cell>
          <cell r="Q128">
            <v>-4.0049999999999999</v>
          </cell>
          <cell r="R128">
            <v>1.79</v>
          </cell>
          <cell r="S128">
            <v>12.798</v>
          </cell>
          <cell r="T128">
            <v>12.888999999999999</v>
          </cell>
          <cell r="U128">
            <v>21.346</v>
          </cell>
          <cell r="V128">
            <v>5.2350000000000003</v>
          </cell>
          <cell r="W128">
            <v>-7.6550000000000002</v>
          </cell>
          <cell r="X128">
            <v>-0.78200000000000003</v>
          </cell>
          <cell r="Y128">
            <v>1.847</v>
          </cell>
          <cell r="Z128">
            <v>6.03</v>
          </cell>
          <cell r="AA128">
            <v>4.6239999999999997</v>
          </cell>
          <cell r="AB128">
            <v>-1.3440000000000001</v>
          </cell>
          <cell r="AC128">
            <v>4.72</v>
          </cell>
          <cell r="AD128">
            <v>2.3130000000000002</v>
          </cell>
          <cell r="AE128">
            <v>6.077</v>
          </cell>
          <cell r="AF128">
            <v>7.6230000000000002</v>
          </cell>
          <cell r="AG128">
            <v>3.06</v>
          </cell>
          <cell r="AH128">
            <v>11.975</v>
          </cell>
          <cell r="AI128">
            <v>-7.274</v>
          </cell>
          <cell r="AJ128">
            <v>-8.4420000000000002</v>
          </cell>
          <cell r="AK128">
            <v>-34.305</v>
          </cell>
          <cell r="AL128">
            <v>-30.457999999999998</v>
          </cell>
          <cell r="AM128">
            <v>-21.827999999999999</v>
          </cell>
          <cell r="AN128">
            <v>-11.375</v>
          </cell>
          <cell r="AO128">
            <v>5.5209999999999999</v>
          </cell>
          <cell r="AP128">
            <v>5.0590000000000002</v>
          </cell>
          <cell r="AQ128">
            <v>6.2140000000000004</v>
          </cell>
          <cell r="AR128">
            <v>1.6208636363636364</v>
          </cell>
        </row>
        <row r="129">
          <cell r="A129" t="str">
            <v>Paraguay</v>
          </cell>
          <cell r="B129" t="str">
            <v>Current account balance</v>
          </cell>
          <cell r="C129" t="str">
            <v>Percent of GDP</v>
          </cell>
          <cell r="E129" t="str">
            <v>See notes for:  Gross domestic product, current prices (National currency) Current account balance (U.S. dollars).</v>
          </cell>
          <cell r="F129">
            <v>-6.7649999999999997</v>
          </cell>
          <cell r="G129">
            <v>-7.1559999999999997</v>
          </cell>
          <cell r="H129">
            <v>-6.8520000000000003</v>
          </cell>
          <cell r="I129">
            <v>-4.085</v>
          </cell>
          <cell r="J129">
            <v>-6.4359999999999999</v>
          </cell>
          <cell r="K129">
            <v>-5.9720000000000004</v>
          </cell>
          <cell r="L129">
            <v>-7.2510000000000003</v>
          </cell>
          <cell r="M129">
            <v>-11.617000000000001</v>
          </cell>
          <cell r="N129">
            <v>-3.7639999999999998</v>
          </cell>
          <cell r="O129">
            <v>6.6909999999999998</v>
          </cell>
          <cell r="P129">
            <v>7.7569999999999997</v>
          </cell>
          <cell r="Q129">
            <v>2.4300000000000002</v>
          </cell>
          <cell r="R129">
            <v>0.34300000000000003</v>
          </cell>
          <cell r="S129">
            <v>2.0699999999999998</v>
          </cell>
          <cell r="T129">
            <v>-2.0249999999999999</v>
          </cell>
          <cell r="U129">
            <v>-1.147</v>
          </cell>
          <cell r="V129">
            <v>-4.0389999999999997</v>
          </cell>
          <cell r="W129">
            <v>-7.3440000000000003</v>
          </cell>
          <cell r="X129">
            <v>-2.0209999999999999</v>
          </cell>
          <cell r="Y129">
            <v>-2.2749999999999999</v>
          </cell>
          <cell r="Z129">
            <v>-2.298</v>
          </cell>
          <cell r="AA129">
            <v>-4.173</v>
          </cell>
          <cell r="AB129">
            <v>1.82</v>
          </cell>
          <cell r="AC129">
            <v>2.3260000000000001</v>
          </cell>
          <cell r="AD129">
            <v>2.0630000000000002</v>
          </cell>
          <cell r="AE129">
            <v>0.223</v>
          </cell>
          <cell r="AF129">
            <v>1.3759999999999999</v>
          </cell>
          <cell r="AG129">
            <v>1.5009999999999999</v>
          </cell>
          <cell r="AH129">
            <v>-1.873</v>
          </cell>
          <cell r="AI129">
            <v>0.47399999999999998</v>
          </cell>
          <cell r="AJ129">
            <v>-3.3780000000000001</v>
          </cell>
          <cell r="AK129">
            <v>-1.157</v>
          </cell>
          <cell r="AL129">
            <v>-3.5009999999999999</v>
          </cell>
          <cell r="AM129">
            <v>-1.353</v>
          </cell>
          <cell r="AN129">
            <v>-1.631</v>
          </cell>
          <cell r="AO129">
            <v>-1.4950000000000001</v>
          </cell>
          <cell r="AP129">
            <v>-1.1240000000000001</v>
          </cell>
          <cell r="AQ129">
            <v>-1.266</v>
          </cell>
          <cell r="AR129">
            <v>-0.42486363636363633</v>
          </cell>
        </row>
        <row r="130">
          <cell r="A130" t="str">
            <v>Peru</v>
          </cell>
          <cell r="B130" t="str">
            <v>Current account balance</v>
          </cell>
          <cell r="C130" t="str">
            <v>Percent of GDP</v>
          </cell>
          <cell r="E130" t="str">
            <v>See notes for:  Gross domestic product, current prices (National currency) Current account balance (U.S. dollars).</v>
          </cell>
          <cell r="F130">
            <v>-5.0599999999999996</v>
          </cell>
          <cell r="G130">
            <v>-9.4580000000000002</v>
          </cell>
          <cell r="H130">
            <v>-8.9390000000000001</v>
          </cell>
          <cell r="I130">
            <v>-6.69</v>
          </cell>
          <cell r="J130">
            <v>-1.35</v>
          </cell>
          <cell r="K130">
            <v>0.29399999999999998</v>
          </cell>
          <cell r="L130">
            <v>-5.3120000000000003</v>
          </cell>
          <cell r="M130">
            <v>-4.2119999999999997</v>
          </cell>
          <cell r="N130">
            <v>-5.3170000000000002</v>
          </cell>
          <cell r="O130">
            <v>-0.52700000000000002</v>
          </cell>
          <cell r="P130">
            <v>-5.0380000000000003</v>
          </cell>
          <cell r="Q130">
            <v>-4.3959999999999999</v>
          </cell>
          <cell r="R130">
            <v>-5.33</v>
          </cell>
          <cell r="S130">
            <v>-7.077</v>
          </cell>
          <cell r="T130">
            <v>-6.0190000000000001</v>
          </cell>
          <cell r="U130">
            <v>-8.6270000000000007</v>
          </cell>
          <cell r="V130">
            <v>-6.524</v>
          </cell>
          <cell r="W130">
            <v>-5.6959999999999997</v>
          </cell>
          <cell r="X130">
            <v>-5.8769999999999998</v>
          </cell>
          <cell r="Y130">
            <v>-2.6779999999999999</v>
          </cell>
          <cell r="Z130">
            <v>-2.8980000000000001</v>
          </cell>
          <cell r="AA130">
            <v>-2.23</v>
          </cell>
          <cell r="AB130">
            <v>-1.956</v>
          </cell>
          <cell r="AC130">
            <v>-1.546</v>
          </cell>
          <cell r="AD130">
            <v>2.8000000000000001E-2</v>
          </cell>
          <cell r="AE130">
            <v>1.446</v>
          </cell>
          <cell r="AF130">
            <v>3.1120000000000001</v>
          </cell>
          <cell r="AG130">
            <v>1.3620000000000001</v>
          </cell>
          <cell r="AH130">
            <v>-4.2140000000000004</v>
          </cell>
          <cell r="AI130">
            <v>0.16600000000000001</v>
          </cell>
          <cell r="AJ130">
            <v>-1.7070000000000001</v>
          </cell>
          <cell r="AK130">
            <v>-1.306</v>
          </cell>
          <cell r="AL130">
            <v>-1.962</v>
          </cell>
          <cell r="AM130">
            <v>-1.9059999999999999</v>
          </cell>
          <cell r="AN130">
            <v>-1.75</v>
          </cell>
          <cell r="AO130">
            <v>-1.6839999999999999</v>
          </cell>
          <cell r="AP130">
            <v>-1.56</v>
          </cell>
          <cell r="AQ130">
            <v>-1.4670000000000001</v>
          </cell>
          <cell r="AR130">
            <v>-3.0456818181818179</v>
          </cell>
        </row>
        <row r="131">
          <cell r="A131" t="str">
            <v>Philippines</v>
          </cell>
          <cell r="B131" t="str">
            <v>Current account balance</v>
          </cell>
          <cell r="C131" t="str">
            <v>Percent of GDP</v>
          </cell>
          <cell r="E131" t="str">
            <v>See notes for:  Gross domestic product, current prices (National currency) Current account balance (U.S. dollars).</v>
          </cell>
          <cell r="F131">
            <v>-6.9109999999999996</v>
          </cell>
          <cell r="G131">
            <v>-3.36</v>
          </cell>
          <cell r="H131">
            <v>-4.8280000000000003</v>
          </cell>
          <cell r="I131">
            <v>-4.8079999999999998</v>
          </cell>
          <cell r="J131">
            <v>-0.46700000000000003</v>
          </cell>
          <cell r="K131">
            <v>1.536</v>
          </cell>
          <cell r="L131">
            <v>3.6440000000000001</v>
          </cell>
          <cell r="M131">
            <v>0.53900000000000003</v>
          </cell>
          <cell r="N131">
            <v>0.755</v>
          </cell>
          <cell r="O131">
            <v>-3.0870000000000002</v>
          </cell>
          <cell r="P131">
            <v>-5.4930000000000003</v>
          </cell>
          <cell r="Q131">
            <v>-1.879</v>
          </cell>
          <cell r="R131">
            <v>-1.6919999999999999</v>
          </cell>
          <cell r="S131">
            <v>-4.9850000000000003</v>
          </cell>
          <cell r="T131">
            <v>-4.0129999999999999</v>
          </cell>
          <cell r="U131">
            <v>-2.3929999999999998</v>
          </cell>
          <cell r="V131">
            <v>-4.2069999999999999</v>
          </cell>
          <cell r="W131">
            <v>-4.7460000000000004</v>
          </cell>
          <cell r="X131">
            <v>2.0910000000000002</v>
          </cell>
          <cell r="Y131">
            <v>-3.464</v>
          </cell>
          <cell r="Z131">
            <v>-2.75</v>
          </cell>
          <cell r="AA131">
            <v>-2.2949999999999999</v>
          </cell>
          <cell r="AB131">
            <v>-0.34699999999999998</v>
          </cell>
          <cell r="AC131">
            <v>0.34</v>
          </cell>
          <cell r="AD131">
            <v>1.778</v>
          </cell>
          <cell r="AE131">
            <v>1.921</v>
          </cell>
          <cell r="AF131">
            <v>4.37</v>
          </cell>
          <cell r="AG131">
            <v>4.7619999999999996</v>
          </cell>
          <cell r="AH131">
            <v>2.089</v>
          </cell>
          <cell r="AI131">
            <v>5.5540000000000003</v>
          </cell>
          <cell r="AJ131">
            <v>4.4710000000000001</v>
          </cell>
          <cell r="AK131">
            <v>2.7429999999999999</v>
          </cell>
          <cell r="AL131">
            <v>0.93700000000000006</v>
          </cell>
          <cell r="AM131">
            <v>1.0369999999999999</v>
          </cell>
          <cell r="AN131">
            <v>1.2889999999999999</v>
          </cell>
          <cell r="AO131">
            <v>1.647</v>
          </cell>
          <cell r="AP131">
            <v>1.7649999999999999</v>
          </cell>
          <cell r="AQ131">
            <v>1.946</v>
          </cell>
          <cell r="AR131">
            <v>-0.37022727272727268</v>
          </cell>
        </row>
        <row r="132">
          <cell r="A132" t="str">
            <v>Poland</v>
          </cell>
          <cell r="B132" t="str">
            <v>Current account balance</v>
          </cell>
          <cell r="C132" t="str">
            <v>Percent of GDP</v>
          </cell>
          <cell r="E132" t="str">
            <v>See notes for:  Gross domestic product, current prices (National currency) Current account balance (U.S. dollars).</v>
          </cell>
          <cell r="F132">
            <v>-15.551</v>
          </cell>
          <cell r="G132">
            <v>-15.736000000000001</v>
          </cell>
          <cell r="H132">
            <v>-6.7569999999999997</v>
          </cell>
          <cell r="I132">
            <v>-8.7669999999999995</v>
          </cell>
          <cell r="J132">
            <v>-8.8580000000000005</v>
          </cell>
          <cell r="K132">
            <v>-10.27</v>
          </cell>
          <cell r="L132">
            <v>-8.9529999999999994</v>
          </cell>
          <cell r="M132">
            <v>-10.523999999999999</v>
          </cell>
          <cell r="N132">
            <v>-11.035</v>
          </cell>
          <cell r="O132">
            <v>-1.8340000000000001</v>
          </cell>
          <cell r="P132">
            <v>1.9119999999999999</v>
          </cell>
          <cell r="Q132">
            <v>-0.35799999999999998</v>
          </cell>
          <cell r="R132">
            <v>0.96899999999999997</v>
          </cell>
          <cell r="S132">
            <v>-1.2829999999999999</v>
          </cell>
          <cell r="T132">
            <v>5.2850000000000001</v>
          </cell>
          <cell r="U132">
            <v>0.61399999999999999</v>
          </cell>
          <cell r="V132">
            <v>-2.0830000000000002</v>
          </cell>
          <cell r="W132">
            <v>-3.657</v>
          </cell>
          <cell r="X132">
            <v>-4.0119999999999996</v>
          </cell>
          <cell r="Y132">
            <v>-7.4420000000000002</v>
          </cell>
          <cell r="Z132">
            <v>-6.0389999999999997</v>
          </cell>
          <cell r="AA132">
            <v>-3.1230000000000002</v>
          </cell>
          <cell r="AB132">
            <v>-2.7970000000000002</v>
          </cell>
          <cell r="AC132">
            <v>-2.524</v>
          </cell>
          <cell r="AD132">
            <v>-5.24</v>
          </cell>
          <cell r="AE132">
            <v>-2.3820000000000001</v>
          </cell>
          <cell r="AF132">
            <v>-3.8479999999999999</v>
          </cell>
          <cell r="AG132">
            <v>-6.2309999999999999</v>
          </cell>
          <cell r="AH132">
            <v>-6.6029999999999998</v>
          </cell>
          <cell r="AI132">
            <v>-3.9849999999999999</v>
          </cell>
          <cell r="AJ132">
            <v>-4.66</v>
          </cell>
          <cell r="AK132">
            <v>-4.3070000000000004</v>
          </cell>
          <cell r="AL132">
            <v>-4.5449999999999999</v>
          </cell>
          <cell r="AM132">
            <v>-4.2510000000000003</v>
          </cell>
          <cell r="AN132">
            <v>-4.2569999999999997</v>
          </cell>
          <cell r="AO132">
            <v>-4.069</v>
          </cell>
          <cell r="AP132">
            <v>-3.923</v>
          </cell>
          <cell r="AQ132">
            <v>-3.8650000000000002</v>
          </cell>
          <cell r="AR132">
            <v>-2.8088181818181823</v>
          </cell>
        </row>
        <row r="133">
          <cell r="A133" t="str">
            <v>Portugal</v>
          </cell>
          <cell r="B133" t="str">
            <v>Current account balance</v>
          </cell>
          <cell r="C133" t="str">
            <v>Percent of GDP</v>
          </cell>
          <cell r="E133" t="str">
            <v>See notes for:  Gross domestic product, current prices (National currency) Current account balance (U.S. dollars).</v>
          </cell>
          <cell r="F133">
            <v>-3.3130000000000002</v>
          </cell>
          <cell r="G133">
            <v>-14.648999999999999</v>
          </cell>
          <cell r="H133">
            <v>-10.784000000000001</v>
          </cell>
          <cell r="I133">
            <v>-5.8630000000000004</v>
          </cell>
          <cell r="J133">
            <v>-2.4380000000000002</v>
          </cell>
          <cell r="K133">
            <v>1.417</v>
          </cell>
          <cell r="L133">
            <v>3.125</v>
          </cell>
          <cell r="M133">
            <v>0.93200000000000005</v>
          </cell>
          <cell r="N133">
            <v>-1.952</v>
          </cell>
          <cell r="O133">
            <v>0.26</v>
          </cell>
          <cell r="P133">
            <v>-0.23200000000000001</v>
          </cell>
          <cell r="Q133">
            <v>-0.80900000000000005</v>
          </cell>
          <cell r="R133">
            <v>-0.17299999999999999</v>
          </cell>
          <cell r="S133">
            <v>0.249</v>
          </cell>
          <cell r="T133">
            <v>-2.2360000000000002</v>
          </cell>
          <cell r="U133">
            <v>-0.113</v>
          </cell>
          <cell r="V133">
            <v>-3.9630000000000001</v>
          </cell>
          <cell r="W133">
            <v>-5.7990000000000004</v>
          </cell>
          <cell r="X133">
            <v>-7.157</v>
          </cell>
          <cell r="Y133">
            <v>-8.69</v>
          </cell>
          <cell r="Z133">
            <v>-10.343</v>
          </cell>
          <cell r="AA133">
            <v>-10.321</v>
          </cell>
          <cell r="AB133">
            <v>-8.234</v>
          </cell>
          <cell r="AC133">
            <v>-6.4329999999999998</v>
          </cell>
          <cell r="AD133">
            <v>-8.327</v>
          </cell>
          <cell r="AE133">
            <v>-10.323</v>
          </cell>
          <cell r="AF133">
            <v>-10.685</v>
          </cell>
          <cell r="AG133">
            <v>-10.102</v>
          </cell>
          <cell r="AH133">
            <v>-12.638</v>
          </cell>
          <cell r="AI133">
            <v>-10.920999999999999</v>
          </cell>
          <cell r="AJ133">
            <v>-9.9809999999999999</v>
          </cell>
          <cell r="AK133">
            <v>-6.4219999999999997</v>
          </cell>
          <cell r="AL133">
            <v>-4.16</v>
          </cell>
          <cell r="AM133">
            <v>-3.5449999999999999</v>
          </cell>
          <cell r="AN133">
            <v>-3.1230000000000002</v>
          </cell>
          <cell r="AO133">
            <v>-3.0379999999999998</v>
          </cell>
          <cell r="AP133">
            <v>-2.8740000000000001</v>
          </cell>
          <cell r="AQ133">
            <v>-2.758</v>
          </cell>
          <cell r="AR133">
            <v>-6.5296818181818175</v>
          </cell>
        </row>
        <row r="134">
          <cell r="A134" t="str">
            <v>Qatar</v>
          </cell>
          <cell r="B134" t="str">
            <v>Current account balance</v>
          </cell>
          <cell r="C134" t="str">
            <v>Percent of GDP</v>
          </cell>
          <cell r="E134" t="str">
            <v>See notes for:  Gross domestic product, current prices (National currency) Current account balance (U.S. dollars).</v>
          </cell>
          <cell r="F134">
            <v>106.836</v>
          </cell>
          <cell r="G134">
            <v>94.941999999999993</v>
          </cell>
          <cell r="H134">
            <v>74.117999999999995</v>
          </cell>
          <cell r="I134">
            <v>57.265999999999998</v>
          </cell>
          <cell r="J134">
            <v>84.137</v>
          </cell>
          <cell r="K134">
            <v>62.311</v>
          </cell>
          <cell r="L134">
            <v>33.497999999999998</v>
          </cell>
          <cell r="M134">
            <v>39.261000000000003</v>
          </cell>
          <cell r="N134">
            <v>32.817</v>
          </cell>
          <cell r="O134">
            <v>44.674999999999997</v>
          </cell>
          <cell r="P134">
            <v>-8.9269999999999996</v>
          </cell>
          <cell r="Q134">
            <v>-12.289</v>
          </cell>
          <cell r="R134">
            <v>-14.053000000000001</v>
          </cell>
          <cell r="S134">
            <v>-15.923999999999999</v>
          </cell>
          <cell r="T134">
            <v>-17.538</v>
          </cell>
          <cell r="U134">
            <v>-31.030999999999999</v>
          </cell>
          <cell r="V134">
            <v>-26.766999999999999</v>
          </cell>
          <cell r="W134">
            <v>-17.995000000000001</v>
          </cell>
          <cell r="X134">
            <v>-18.707999999999998</v>
          </cell>
          <cell r="Y134">
            <v>12.477</v>
          </cell>
          <cell r="Z134">
            <v>23.242000000000001</v>
          </cell>
          <cell r="AA134">
            <v>27.323</v>
          </cell>
          <cell r="AB134">
            <v>21.940999999999999</v>
          </cell>
          <cell r="AC134">
            <v>25.263999999999999</v>
          </cell>
          <cell r="AD134">
            <v>22.370999999999999</v>
          </cell>
          <cell r="AE134">
            <v>29.876000000000001</v>
          </cell>
          <cell r="AF134">
            <v>25.148</v>
          </cell>
          <cell r="AG134">
            <v>25.376000000000001</v>
          </cell>
          <cell r="AH134">
            <v>28.725000000000001</v>
          </cell>
          <cell r="AI134">
            <v>10.234999999999999</v>
          </cell>
          <cell r="AJ134">
            <v>26.331</v>
          </cell>
          <cell r="AK134">
            <v>28.425000000000001</v>
          </cell>
          <cell r="AL134">
            <v>31.527999999999999</v>
          </cell>
          <cell r="AM134">
            <v>29.035</v>
          </cell>
          <cell r="AN134">
            <v>23.155999999999999</v>
          </cell>
          <cell r="AO134">
            <v>16.776</v>
          </cell>
          <cell r="AP134">
            <v>11.112</v>
          </cell>
          <cell r="AQ134">
            <v>8.2509999999999994</v>
          </cell>
          <cell r="AR134">
            <v>6.5228181818181818</v>
          </cell>
        </row>
        <row r="135">
          <cell r="A135" t="str">
            <v>Romania</v>
          </cell>
          <cell r="B135" t="str">
            <v>Current account balance</v>
          </cell>
          <cell r="C135" t="str">
            <v>Percent of GDP</v>
          </cell>
          <cell r="E135" t="str">
            <v>See notes for:  Gross domestic product, current prices (National currency) Current account balance (U.S. dollars).</v>
          </cell>
          <cell r="F135">
            <v>-5.2510000000000003</v>
          </cell>
          <cell r="G135">
            <v>-1.5089999999999999</v>
          </cell>
          <cell r="H135">
            <v>1.91</v>
          </cell>
          <cell r="I135">
            <v>2.4329999999999998</v>
          </cell>
          <cell r="J135">
            <v>4.4550000000000001</v>
          </cell>
          <cell r="K135">
            <v>2.8919999999999999</v>
          </cell>
          <cell r="L135">
            <v>2.6989999999999998</v>
          </cell>
          <cell r="M135">
            <v>3.53</v>
          </cell>
          <cell r="N135">
            <v>6.5519999999999996</v>
          </cell>
          <cell r="O135">
            <v>4.6820000000000004</v>
          </cell>
          <cell r="P135">
            <v>-4.5970000000000004</v>
          </cell>
          <cell r="Q135">
            <v>-4.3360000000000003</v>
          </cell>
          <cell r="R135">
            <v>-8.6059999999999999</v>
          </cell>
          <cell r="S135">
            <v>-4.4610000000000003</v>
          </cell>
          <cell r="T135">
            <v>-1.663</v>
          </cell>
          <cell r="U135">
            <v>-4.4649999999999999</v>
          </cell>
          <cell r="V135">
            <v>-6.6539999999999999</v>
          </cell>
          <cell r="W135">
            <v>-5.4039999999999999</v>
          </cell>
          <cell r="X135">
            <v>-6.867</v>
          </cell>
          <cell r="Y135">
            <v>-4.0629999999999997</v>
          </cell>
          <cell r="Z135">
            <v>-3.0249999999999999</v>
          </cell>
          <cell r="AA135">
            <v>-4.38</v>
          </cell>
          <cell r="AB135">
            <v>-3.3330000000000002</v>
          </cell>
          <cell r="AC135">
            <v>-5.819</v>
          </cell>
          <cell r="AD135">
            <v>-8.3640000000000008</v>
          </cell>
          <cell r="AE135">
            <v>-8.6460000000000008</v>
          </cell>
          <cell r="AF135">
            <v>-10.388999999999999</v>
          </cell>
          <cell r="AG135">
            <v>-13.426</v>
          </cell>
          <cell r="AH135">
            <v>-11.635</v>
          </cell>
          <cell r="AI135">
            <v>-4.1630000000000003</v>
          </cell>
          <cell r="AJ135">
            <v>-4.452</v>
          </cell>
          <cell r="AK135">
            <v>-4.1660000000000004</v>
          </cell>
          <cell r="AL135">
            <v>-4.194</v>
          </cell>
          <cell r="AM135">
            <v>-4.7329999999999997</v>
          </cell>
          <cell r="AN135">
            <v>-4.8719999999999999</v>
          </cell>
          <cell r="AO135">
            <v>-4.8440000000000003</v>
          </cell>
          <cell r="AP135">
            <v>-4.8860000000000001</v>
          </cell>
          <cell r="AQ135">
            <v>-4.8609999999999998</v>
          </cell>
          <cell r="AR135">
            <v>-6.0415454545454539</v>
          </cell>
        </row>
        <row r="136">
          <cell r="A136" t="str">
            <v>Russia</v>
          </cell>
          <cell r="B136" t="str">
            <v>Current account balance</v>
          </cell>
          <cell r="C136" t="str">
            <v>Percent of GDP</v>
          </cell>
          <cell r="E136" t="str">
            <v>See notes for:  Gross domestic product, current prices (National currency) Current account balance (U.S. dollars).</v>
          </cell>
          <cell r="F136" t="str">
            <v>n/a</v>
          </cell>
          <cell r="G136" t="str">
            <v>n/a</v>
          </cell>
          <cell r="H136" t="str">
            <v>n/a</v>
          </cell>
          <cell r="I136" t="str">
            <v>n/a</v>
          </cell>
          <cell r="J136" t="str">
            <v>n/a</v>
          </cell>
          <cell r="K136" t="str">
            <v>n/a</v>
          </cell>
          <cell r="L136" t="str">
            <v>n/a</v>
          </cell>
          <cell r="M136" t="str">
            <v>n/a</v>
          </cell>
          <cell r="N136" t="str">
            <v>n/a</v>
          </cell>
          <cell r="O136" t="str">
            <v>n/a</v>
          </cell>
          <cell r="P136" t="str">
            <v>n/a</v>
          </cell>
          <cell r="Q136" t="str">
            <v>n/a</v>
          </cell>
          <cell r="R136">
            <v>-1.4019999999999999</v>
          </cell>
          <cell r="S136">
            <v>1.4139999999999999</v>
          </cell>
          <cell r="T136">
            <v>2.8330000000000002</v>
          </cell>
          <cell r="U136">
            <v>2.2210000000000001</v>
          </cell>
          <cell r="V136">
            <v>2.7690000000000001</v>
          </cell>
          <cell r="W136">
            <v>-0.02</v>
          </cell>
          <cell r="X136">
            <v>8.1000000000000003E-2</v>
          </cell>
          <cell r="Y136">
            <v>12.565</v>
          </cell>
          <cell r="Z136">
            <v>18.036000000000001</v>
          </cell>
          <cell r="AA136">
            <v>11.069000000000001</v>
          </cell>
          <cell r="AB136">
            <v>8.4359999999999999</v>
          </cell>
          <cell r="AC136">
            <v>8.2289999999999992</v>
          </cell>
          <cell r="AD136">
            <v>10.067</v>
          </cell>
          <cell r="AE136">
            <v>11.057</v>
          </cell>
          <cell r="AF136">
            <v>9.5299999999999994</v>
          </cell>
          <cell r="AG136">
            <v>5.9249999999999998</v>
          </cell>
          <cell r="AH136">
            <v>6.2450000000000001</v>
          </cell>
          <cell r="AI136">
            <v>4.05</v>
          </cell>
          <cell r="AJ136">
            <v>4.7039999999999997</v>
          </cell>
          <cell r="AK136">
            <v>5.4660000000000002</v>
          </cell>
          <cell r="AL136">
            <v>4.7690000000000001</v>
          </cell>
          <cell r="AM136">
            <v>1.891</v>
          </cell>
          <cell r="AN136">
            <v>0.35299999999999998</v>
          </cell>
          <cell r="AO136">
            <v>-0.73099999999999998</v>
          </cell>
          <cell r="AP136">
            <v>-1.266</v>
          </cell>
          <cell r="AQ136">
            <v>-1.91</v>
          </cell>
          <cell r="AR136">
            <v>6.1637499999999994</v>
          </cell>
        </row>
        <row r="137">
          <cell r="A137" t="str">
            <v>Rwanda</v>
          </cell>
          <cell r="B137" t="str">
            <v>Current account balance</v>
          </cell>
          <cell r="C137" t="str">
            <v>Percent of GDP</v>
          </cell>
          <cell r="E137" t="str">
            <v>See notes for:  Gross domestic product, current prices (National currency) Current account balance (U.S. dollars).</v>
          </cell>
          <cell r="F137">
            <v>-3.8050000000000002</v>
          </cell>
          <cell r="G137">
            <v>-5.1429999999999998</v>
          </cell>
          <cell r="H137">
            <v>-8.5850000000000009</v>
          </cell>
          <cell r="I137">
            <v>-5.7729999999999997</v>
          </cell>
          <cell r="J137">
            <v>-5.0579999999999998</v>
          </cell>
          <cell r="K137">
            <v>-6.4329999999999998</v>
          </cell>
          <cell r="L137">
            <v>-5.3789999999999996</v>
          </cell>
          <cell r="M137">
            <v>-8.3520000000000003</v>
          </cell>
          <cell r="N137">
            <v>-7.8879999999999999</v>
          </cell>
          <cell r="O137">
            <v>-7.9059999999999997</v>
          </cell>
          <cell r="P137">
            <v>-8.4610000000000003</v>
          </cell>
          <cell r="Q137">
            <v>-9.7360000000000007</v>
          </cell>
          <cell r="R137">
            <v>-10.27</v>
          </cell>
          <cell r="S137">
            <v>-11.021000000000001</v>
          </cell>
          <cell r="T137">
            <v>-4.2709999999999999</v>
          </cell>
          <cell r="U137">
            <v>-2.9119999999999999</v>
          </cell>
          <cell r="V137">
            <v>-6.49</v>
          </cell>
          <cell r="W137">
            <v>-8.1669999999999998</v>
          </cell>
          <cell r="X137">
            <v>-6.92</v>
          </cell>
          <cell r="Y137">
            <v>-6.35</v>
          </cell>
          <cell r="Z137">
            <v>-3.2559999999999998</v>
          </cell>
          <cell r="AA137">
            <v>-2.5960000000000001</v>
          </cell>
          <cell r="AB137">
            <v>-2.0329999999999999</v>
          </cell>
          <cell r="AC137">
            <v>-2.5049999999999999</v>
          </cell>
          <cell r="AD137">
            <v>1.849</v>
          </cell>
          <cell r="AE137">
            <v>1.008</v>
          </cell>
          <cell r="AF137">
            <v>-4.3239999999999998</v>
          </cell>
          <cell r="AG137">
            <v>-2.2269999999999999</v>
          </cell>
          <cell r="AH137">
            <v>-4.9039999999999999</v>
          </cell>
          <cell r="AI137">
            <v>-7.3369999999999997</v>
          </cell>
          <cell r="AJ137">
            <v>-5.9779999999999998</v>
          </cell>
          <cell r="AK137">
            <v>-10.381</v>
          </cell>
          <cell r="AL137">
            <v>-12.51</v>
          </cell>
          <cell r="AM137">
            <v>-8.5739999999999998</v>
          </cell>
          <cell r="AN137">
            <v>-4.899</v>
          </cell>
          <cell r="AO137">
            <v>-3.5680000000000001</v>
          </cell>
          <cell r="AP137">
            <v>-2.335</v>
          </cell>
          <cell r="AQ137">
            <v>-1.9930000000000001</v>
          </cell>
          <cell r="AR137">
            <v>-5.3309999999999995</v>
          </cell>
        </row>
        <row r="138">
          <cell r="A138" t="str">
            <v>Samoa</v>
          </cell>
          <cell r="B138" t="str">
            <v>Current account balance</v>
          </cell>
          <cell r="C138" t="str">
            <v>Percent of GDP</v>
          </cell>
          <cell r="E138" t="str">
            <v>See notes for:  Gross domestic product, current prices (National currency) Current account balance (U.S. dollars).</v>
          </cell>
          <cell r="F138">
            <v>-14.805999999999999</v>
          </cell>
          <cell r="G138">
            <v>-16.292999999999999</v>
          </cell>
          <cell r="H138">
            <v>-9</v>
          </cell>
          <cell r="I138">
            <v>1.2889999999999999</v>
          </cell>
          <cell r="J138">
            <v>-2.8090000000000002</v>
          </cell>
          <cell r="K138">
            <v>2.097</v>
          </cell>
          <cell r="L138">
            <v>10.166</v>
          </cell>
          <cell r="M138">
            <v>10.536</v>
          </cell>
          <cell r="N138">
            <v>11.458</v>
          </cell>
          <cell r="O138">
            <v>11.875</v>
          </cell>
          <cell r="P138">
            <v>8.3800000000000008</v>
          </cell>
          <cell r="Q138">
            <v>-20.431000000000001</v>
          </cell>
          <cell r="R138">
            <v>-15.452999999999999</v>
          </cell>
          <cell r="S138">
            <v>-20.606000000000002</v>
          </cell>
          <cell r="T138">
            <v>2.8260000000000001</v>
          </cell>
          <cell r="U138">
            <v>4.7080000000000002</v>
          </cell>
          <cell r="V138">
            <v>5.1420000000000003</v>
          </cell>
          <cell r="W138">
            <v>-3.6819999999999999</v>
          </cell>
          <cell r="X138">
            <v>1.0569999999999999</v>
          </cell>
          <cell r="Y138">
            <v>-9.6389999999999993</v>
          </cell>
          <cell r="Z138">
            <v>-1.9430000000000001</v>
          </cell>
          <cell r="AA138">
            <v>-4.6459999999999999</v>
          </cell>
          <cell r="AB138">
            <v>-8.8710000000000004</v>
          </cell>
          <cell r="AC138">
            <v>-8.2569999999999997</v>
          </cell>
          <cell r="AD138">
            <v>-8.4109999999999996</v>
          </cell>
          <cell r="AE138">
            <v>-9.6</v>
          </cell>
          <cell r="AF138">
            <v>-10.23</v>
          </cell>
          <cell r="AG138">
            <v>-15.984</v>
          </cell>
          <cell r="AH138">
            <v>-6.48</v>
          </cell>
          <cell r="AI138">
            <v>-3.15</v>
          </cell>
          <cell r="AJ138">
            <v>-8.1389999999999993</v>
          </cell>
          <cell r="AK138">
            <v>-15.146000000000001</v>
          </cell>
          <cell r="AL138">
            <v>-14.223000000000001</v>
          </cell>
          <cell r="AM138">
            <v>-13.869</v>
          </cell>
          <cell r="AN138">
            <v>-13.116</v>
          </cell>
          <cell r="AO138">
            <v>-10.933</v>
          </cell>
          <cell r="AP138">
            <v>-9.4789999999999992</v>
          </cell>
          <cell r="AQ138">
            <v>-8.42</v>
          </cell>
          <cell r="AR138">
            <v>-6.7525000000000004</v>
          </cell>
        </row>
        <row r="139">
          <cell r="A139" t="str">
            <v>São Tomé and Príncipe</v>
          </cell>
          <cell r="B139" t="str">
            <v>Current account balance</v>
          </cell>
          <cell r="C139" t="str">
            <v>Percent of GDP</v>
          </cell>
          <cell r="E139" t="str">
            <v>See notes for:  Gross domestic product, current prices (National currency) Current account balance (U.S. dollars).</v>
          </cell>
          <cell r="F139">
            <v>-19.803999999999998</v>
          </cell>
          <cell r="G139">
            <v>-23.576000000000001</v>
          </cell>
          <cell r="H139">
            <v>-34.225000000000001</v>
          </cell>
          <cell r="I139">
            <v>-16.024999999999999</v>
          </cell>
          <cell r="J139">
            <v>-21.975000000000001</v>
          </cell>
          <cell r="K139">
            <v>-23.052</v>
          </cell>
          <cell r="L139">
            <v>-12.621</v>
          </cell>
          <cell r="M139">
            <v>-9.9540000000000006</v>
          </cell>
          <cell r="N139">
            <v>-18.72</v>
          </cell>
          <cell r="O139">
            <v>-28.335999999999999</v>
          </cell>
          <cell r="P139">
            <v>-24.896999999999998</v>
          </cell>
          <cell r="Q139">
            <v>-31.588000000000001</v>
          </cell>
          <cell r="R139">
            <v>-28.344000000000001</v>
          </cell>
          <cell r="S139">
            <v>-23.579000000000001</v>
          </cell>
          <cell r="T139">
            <v>-18.815999999999999</v>
          </cell>
          <cell r="U139">
            <v>-26.143999999999998</v>
          </cell>
          <cell r="V139">
            <v>-17.547000000000001</v>
          </cell>
          <cell r="W139">
            <v>-14.659000000000001</v>
          </cell>
          <cell r="X139">
            <v>-17.234999999999999</v>
          </cell>
          <cell r="Y139">
            <v>-15.65</v>
          </cell>
          <cell r="Z139">
            <v>-15.06</v>
          </cell>
          <cell r="AA139">
            <v>-21.329000000000001</v>
          </cell>
          <cell r="AB139">
            <v>-18.652999999999999</v>
          </cell>
          <cell r="AC139">
            <v>-14.694000000000001</v>
          </cell>
          <cell r="AD139">
            <v>-15.999000000000001</v>
          </cell>
          <cell r="AE139">
            <v>-11.005000000000001</v>
          </cell>
          <cell r="AF139">
            <v>-25.779</v>
          </cell>
          <cell r="AG139">
            <v>-29.783000000000001</v>
          </cell>
          <cell r="AH139">
            <v>-22.044</v>
          </cell>
          <cell r="AI139">
            <v>-25.462</v>
          </cell>
          <cell r="AJ139">
            <v>-34.148000000000003</v>
          </cell>
          <cell r="AK139">
            <v>-33.112000000000002</v>
          </cell>
          <cell r="AL139">
            <v>-35.165999999999997</v>
          </cell>
          <cell r="AM139">
            <v>-33.625</v>
          </cell>
          <cell r="AN139">
            <v>-32.375999999999998</v>
          </cell>
          <cell r="AO139">
            <v>-8.0350000000000001</v>
          </cell>
          <cell r="AP139">
            <v>-10.638</v>
          </cell>
          <cell r="AQ139">
            <v>-9.2089999999999996</v>
          </cell>
          <cell r="AR139">
            <v>-22.069409090909094</v>
          </cell>
        </row>
        <row r="140">
          <cell r="A140" t="str">
            <v>Saudi Arabia</v>
          </cell>
          <cell r="B140" t="str">
            <v>Current account balance</v>
          </cell>
          <cell r="C140" t="str">
            <v>Percent of GDP</v>
          </cell>
          <cell r="E140" t="str">
            <v>See notes for:  Gross domestic product, current prices (National currency) Current account balance (U.S. dollars).</v>
          </cell>
          <cell r="F140">
            <v>26.024999999999999</v>
          </cell>
          <cell r="G140">
            <v>22.363</v>
          </cell>
          <cell r="H140">
            <v>4.9509999999999996</v>
          </cell>
          <cell r="I140">
            <v>-13.076000000000001</v>
          </cell>
          <cell r="J140">
            <v>-15.425000000000001</v>
          </cell>
          <cell r="K140">
            <v>-12.45</v>
          </cell>
          <cell r="L140">
            <v>-13.565</v>
          </cell>
          <cell r="M140">
            <v>-11.407</v>
          </cell>
          <cell r="N140">
            <v>-8.3179999999999996</v>
          </cell>
          <cell r="O140">
            <v>-10.018000000000001</v>
          </cell>
          <cell r="P140">
            <v>-3.556</v>
          </cell>
          <cell r="Q140">
            <v>-20.971</v>
          </cell>
          <cell r="R140">
            <v>-13.015000000000001</v>
          </cell>
          <cell r="S140">
            <v>-13.067</v>
          </cell>
          <cell r="T140">
            <v>-7.8070000000000004</v>
          </cell>
          <cell r="U140">
            <v>-3.738</v>
          </cell>
          <cell r="V140">
            <v>0.42599999999999999</v>
          </cell>
          <cell r="W140">
            <v>0.185</v>
          </cell>
          <cell r="X140">
            <v>-9.0090000000000003</v>
          </cell>
          <cell r="Y140">
            <v>0.25600000000000001</v>
          </cell>
          <cell r="Z140">
            <v>7.5970000000000004</v>
          </cell>
          <cell r="AA140">
            <v>5.1109999999999998</v>
          </cell>
          <cell r="AB140">
            <v>6.2969999999999997</v>
          </cell>
          <cell r="AC140">
            <v>13.071</v>
          </cell>
          <cell r="AD140">
            <v>20.783000000000001</v>
          </cell>
          <cell r="AE140">
            <v>28.538</v>
          </cell>
          <cell r="AF140">
            <v>27.777999999999999</v>
          </cell>
          <cell r="AG140">
            <v>24.260999999999999</v>
          </cell>
          <cell r="AH140">
            <v>27.780999999999999</v>
          </cell>
          <cell r="AI140">
            <v>5.5629999999999997</v>
          </cell>
          <cell r="AJ140">
            <v>14.808</v>
          </cell>
          <cell r="AK140">
            <v>24.428000000000001</v>
          </cell>
          <cell r="AL140">
            <v>27.911999999999999</v>
          </cell>
          <cell r="AM140">
            <v>22.742000000000001</v>
          </cell>
          <cell r="AN140">
            <v>19.050999999999998</v>
          </cell>
          <cell r="AO140">
            <v>16.088000000000001</v>
          </cell>
          <cell r="AP140">
            <v>14.138</v>
          </cell>
          <cell r="AQ140">
            <v>13.97</v>
          </cell>
          <cell r="AR140">
            <v>6.169090909090909</v>
          </cell>
        </row>
        <row r="141">
          <cell r="A141" t="str">
            <v>Senegal</v>
          </cell>
          <cell r="B141" t="str">
            <v>Current account balance</v>
          </cell>
          <cell r="C141" t="str">
            <v>Percent of GDP</v>
          </cell>
          <cell r="E141" t="str">
            <v>See notes for:  Gross domestic product, current prices (National currency) Current account balance (U.S. dollars).</v>
          </cell>
          <cell r="F141">
            <v>-12.321</v>
          </cell>
          <cell r="G141">
            <v>-14.214</v>
          </cell>
          <cell r="H141">
            <v>-9.8640000000000008</v>
          </cell>
          <cell r="I141">
            <v>-10.967000000000001</v>
          </cell>
          <cell r="J141">
            <v>-10.068</v>
          </cell>
          <cell r="K141">
            <v>-9.1720000000000006</v>
          </cell>
          <cell r="L141">
            <v>-6.3860000000000001</v>
          </cell>
          <cell r="M141">
            <v>-6.0659999999999998</v>
          </cell>
          <cell r="N141">
            <v>-8.3140000000000001</v>
          </cell>
          <cell r="O141">
            <v>-7.7539999999999996</v>
          </cell>
          <cell r="P141">
            <v>-7.7729999999999997</v>
          </cell>
          <cell r="Q141">
            <v>-8.0250000000000004</v>
          </cell>
          <cell r="R141">
            <v>-7.9550000000000001</v>
          </cell>
          <cell r="S141">
            <v>-8.7759999999999998</v>
          </cell>
          <cell r="T141">
            <v>-4.6680000000000001</v>
          </cell>
          <cell r="U141">
            <v>-4.819</v>
          </cell>
          <cell r="V141">
            <v>-3.9390000000000001</v>
          </cell>
          <cell r="W141">
            <v>-3.9620000000000002</v>
          </cell>
          <cell r="X141">
            <v>-3.8730000000000002</v>
          </cell>
          <cell r="Y141">
            <v>-4.8040000000000003</v>
          </cell>
          <cell r="Z141">
            <v>-6.9889999999999999</v>
          </cell>
          <cell r="AA141">
            <v>-5.0389999999999997</v>
          </cell>
          <cell r="AB141">
            <v>-6.0389999999999997</v>
          </cell>
          <cell r="AC141">
            <v>-6.3659999999999997</v>
          </cell>
          <cell r="AD141">
            <v>-6.87</v>
          </cell>
          <cell r="AE141">
            <v>-8.8510000000000009</v>
          </cell>
          <cell r="AF141">
            <v>-9.2089999999999996</v>
          </cell>
          <cell r="AG141">
            <v>-11.614000000000001</v>
          </cell>
          <cell r="AH141">
            <v>-14.074</v>
          </cell>
          <cell r="AI141">
            <v>-6.6890000000000001</v>
          </cell>
          <cell r="AJ141">
            <v>-6.0949999999999998</v>
          </cell>
          <cell r="AK141">
            <v>-8.3010000000000002</v>
          </cell>
          <cell r="AL141">
            <v>-10.048</v>
          </cell>
          <cell r="AM141">
            <v>-10.705</v>
          </cell>
          <cell r="AN141">
            <v>-9.0909999999999993</v>
          </cell>
          <cell r="AO141">
            <v>-8.2810000000000006</v>
          </cell>
          <cell r="AP141">
            <v>-7.7030000000000003</v>
          </cell>
          <cell r="AQ141">
            <v>-7.5720000000000001</v>
          </cell>
          <cell r="AR141">
            <v>-7.0331818181818173</v>
          </cell>
        </row>
        <row r="142">
          <cell r="A142" t="str">
            <v>Serbia</v>
          </cell>
          <cell r="B142" t="str">
            <v>Current account balance</v>
          </cell>
          <cell r="C142" t="str">
            <v>Percent of GDP</v>
          </cell>
          <cell r="E142" t="str">
            <v>See notes for:  Gross domestic product, current prices (National currency) Current account balance (U.S. dollars).</v>
          </cell>
          <cell r="F142" t="str">
            <v>n/a</v>
          </cell>
          <cell r="G142" t="str">
            <v>n/a</v>
          </cell>
          <cell r="H142" t="str">
            <v>n/a</v>
          </cell>
          <cell r="I142" t="str">
            <v>n/a</v>
          </cell>
          <cell r="J142" t="str">
            <v>n/a</v>
          </cell>
          <cell r="K142" t="str">
            <v>n/a</v>
          </cell>
          <cell r="L142" t="str">
            <v>n/a</v>
          </cell>
          <cell r="M142" t="str">
            <v>n/a</v>
          </cell>
          <cell r="N142" t="str">
            <v>n/a</v>
          </cell>
          <cell r="O142" t="str">
            <v>n/a</v>
          </cell>
          <cell r="P142" t="str">
            <v>n/a</v>
          </cell>
          <cell r="Q142" t="str">
            <v>n/a</v>
          </cell>
          <cell r="R142" t="str">
            <v>n/a</v>
          </cell>
          <cell r="S142" t="str">
            <v>n/a</v>
          </cell>
          <cell r="T142" t="str">
            <v>n/a</v>
          </cell>
          <cell r="U142" t="str">
            <v>n/a</v>
          </cell>
          <cell r="V142" t="str">
            <v>n/a</v>
          </cell>
          <cell r="W142" t="str">
            <v>n/a</v>
          </cell>
          <cell r="X142" t="str">
            <v>n/a</v>
          </cell>
          <cell r="Y142" t="str">
            <v>n/a</v>
          </cell>
          <cell r="Z142">
            <v>-1.7669999999999999</v>
          </cell>
          <cell r="AA142">
            <v>-2.4929999999999999</v>
          </cell>
          <cell r="AB142">
            <v>-8.2620000000000005</v>
          </cell>
          <cell r="AC142">
            <v>-7.2649999999999997</v>
          </cell>
          <cell r="AD142">
            <v>-12.138999999999999</v>
          </cell>
          <cell r="AE142">
            <v>-8.6940000000000008</v>
          </cell>
          <cell r="AF142">
            <v>-10.180999999999999</v>
          </cell>
          <cell r="AG142">
            <v>-16.138000000000002</v>
          </cell>
          <cell r="AH142">
            <v>-21.6</v>
          </cell>
          <cell r="AI142">
            <v>-7.1219999999999999</v>
          </cell>
          <cell r="AJ142">
            <v>-7.2370000000000001</v>
          </cell>
          <cell r="AK142">
            <v>-9.14</v>
          </cell>
          <cell r="AL142">
            <v>-8.6349999999999998</v>
          </cell>
          <cell r="AM142">
            <v>-7.9379999999999997</v>
          </cell>
          <cell r="AN142">
            <v>-7.3230000000000004</v>
          </cell>
          <cell r="AO142">
            <v>-6.6559999999999997</v>
          </cell>
          <cell r="AP142">
            <v>-5.9459999999999997</v>
          </cell>
          <cell r="AQ142">
            <v>-5.6139999999999999</v>
          </cell>
          <cell r="AR142">
            <v>-9.3364999999999991</v>
          </cell>
        </row>
        <row r="143">
          <cell r="A143" t="str">
            <v>Seychelles</v>
          </cell>
          <cell r="B143" t="str">
            <v>Current account balance</v>
          </cell>
          <cell r="C143" t="str">
            <v>Percent of GDP</v>
          </cell>
          <cell r="E143" t="str">
            <v>See notes for:  Gross domestic product, current prices (National currency) Current account balance (U.S. dollars).</v>
          </cell>
          <cell r="F143">
            <v>-11.010999999999999</v>
          </cell>
          <cell r="G143">
            <v>-14.239000000000001</v>
          </cell>
          <cell r="H143">
            <v>-29.815000000000001</v>
          </cell>
          <cell r="I143">
            <v>-17.641999999999999</v>
          </cell>
          <cell r="J143">
            <v>-8.9309999999999992</v>
          </cell>
          <cell r="K143">
            <v>-10.996</v>
          </cell>
          <cell r="L143">
            <v>-15.99</v>
          </cell>
          <cell r="M143">
            <v>-8.1620000000000008</v>
          </cell>
          <cell r="N143">
            <v>-9.7509999999999994</v>
          </cell>
          <cell r="O143">
            <v>-8.7390000000000008</v>
          </cell>
          <cell r="P143">
            <v>1.2909999999999999</v>
          </cell>
          <cell r="Q143">
            <v>0.60299999999999998</v>
          </cell>
          <cell r="R143">
            <v>0.63900000000000001</v>
          </cell>
          <cell r="S143">
            <v>-8.9429999999999996</v>
          </cell>
          <cell r="T143">
            <v>-4.351</v>
          </cell>
          <cell r="U143">
            <v>-8.7189999999999994</v>
          </cell>
          <cell r="V143">
            <v>-13.163</v>
          </cell>
          <cell r="W143">
            <v>-10.718</v>
          </cell>
          <cell r="X143">
            <v>-16.489999999999998</v>
          </cell>
          <cell r="Y143">
            <v>-19.567</v>
          </cell>
          <cell r="Z143">
            <v>-10.484999999999999</v>
          </cell>
          <cell r="AA143">
            <v>-23.501999999999999</v>
          </cell>
          <cell r="AB143">
            <v>-15.561</v>
          </cell>
          <cell r="AC143">
            <v>-1.623</v>
          </cell>
          <cell r="AD143">
            <v>-9.06</v>
          </cell>
          <cell r="AE143">
            <v>-22.242000000000001</v>
          </cell>
          <cell r="AF143">
            <v>-15.8</v>
          </cell>
          <cell r="AG143">
            <v>-15.311999999999999</v>
          </cell>
          <cell r="AH143">
            <v>-20.175000000000001</v>
          </cell>
          <cell r="AI143">
            <v>-9.8089999999999993</v>
          </cell>
          <cell r="AJ143">
            <v>-20.079999999999998</v>
          </cell>
          <cell r="AK143">
            <v>-21.605</v>
          </cell>
          <cell r="AL143">
            <v>-22.509</v>
          </cell>
          <cell r="AM143">
            <v>-18.273</v>
          </cell>
          <cell r="AN143">
            <v>-13.129</v>
          </cell>
          <cell r="AO143">
            <v>-8.359</v>
          </cell>
          <cell r="AP143">
            <v>-4.7889999999999997</v>
          </cell>
          <cell r="AQ143">
            <v>-1.7110000000000001</v>
          </cell>
          <cell r="AR143">
            <v>-12.030545454545456</v>
          </cell>
        </row>
        <row r="144">
          <cell r="A144" t="str">
            <v>Sierra Leone</v>
          </cell>
          <cell r="B144" t="str">
            <v>Current account balance</v>
          </cell>
          <cell r="C144" t="str">
            <v>Percent of GDP</v>
          </cell>
          <cell r="E144" t="str">
            <v>See notes for:  Gross domestic product, current prices (National currency) Current account balance (U.S. dollars).</v>
          </cell>
          <cell r="F144">
            <v>-14.122999999999999</v>
          </cell>
          <cell r="G144">
            <v>-14.307</v>
          </cell>
          <cell r="H144">
            <v>-11.413</v>
          </cell>
          <cell r="I144">
            <v>-6.665</v>
          </cell>
          <cell r="J144">
            <v>-3.8839999999999999</v>
          </cell>
          <cell r="K144">
            <v>-4.4690000000000003</v>
          </cell>
          <cell r="L144">
            <v>-4.266</v>
          </cell>
          <cell r="M144">
            <v>-6.4770000000000003</v>
          </cell>
          <cell r="N144">
            <v>-6.88</v>
          </cell>
          <cell r="O144">
            <v>-10.122999999999999</v>
          </cell>
          <cell r="P144">
            <v>-16.716999999999999</v>
          </cell>
          <cell r="Q144">
            <v>-0.61199999999999999</v>
          </cell>
          <cell r="R144">
            <v>-2.1520000000000001</v>
          </cell>
          <cell r="S144">
            <v>-7.8280000000000003</v>
          </cell>
          <cell r="T144">
            <v>-4.6349999999999998</v>
          </cell>
          <cell r="U144">
            <v>-6.6470000000000002</v>
          </cell>
          <cell r="V144">
            <v>-10.701000000000001</v>
          </cell>
          <cell r="W144">
            <v>1.5069999999999999</v>
          </cell>
          <cell r="X144">
            <v>5.0780000000000003</v>
          </cell>
          <cell r="Y144">
            <v>-7.9160000000000004</v>
          </cell>
          <cell r="Z144">
            <v>-8.6329999999999991</v>
          </cell>
          <cell r="AA144">
            <v>-6.3070000000000004</v>
          </cell>
          <cell r="AB144">
            <v>-2</v>
          </cell>
          <cell r="AC144">
            <v>-4.8360000000000003</v>
          </cell>
          <cell r="AD144">
            <v>-5.8460000000000001</v>
          </cell>
          <cell r="AE144">
            <v>-7.1189999999999998</v>
          </cell>
          <cell r="AF144">
            <v>-5.5880000000000001</v>
          </cell>
          <cell r="AG144">
            <v>-5.4569999999999999</v>
          </cell>
          <cell r="AH144">
            <v>-11.462</v>
          </cell>
          <cell r="AI144">
            <v>-8.3550000000000004</v>
          </cell>
          <cell r="AJ144">
            <v>-28.771999999999998</v>
          </cell>
          <cell r="AK144">
            <v>-56.447000000000003</v>
          </cell>
          <cell r="AL144">
            <v>-10.048999999999999</v>
          </cell>
          <cell r="AM144">
            <v>-9.3970000000000002</v>
          </cell>
          <cell r="AN144">
            <v>-10.346</v>
          </cell>
          <cell r="AO144">
            <v>-10.712999999999999</v>
          </cell>
          <cell r="AP144">
            <v>-10.065</v>
          </cell>
          <cell r="AQ144">
            <v>-9.4879999999999995</v>
          </cell>
          <cell r="AR144">
            <v>-9.1565909090909088</v>
          </cell>
        </row>
        <row r="145">
          <cell r="A145" t="str">
            <v>Singapore</v>
          </cell>
          <cell r="B145" t="str">
            <v>Current account balance</v>
          </cell>
          <cell r="C145" t="str">
            <v>Percent of GDP</v>
          </cell>
          <cell r="E145" t="str">
            <v>See notes for:  Gross domestic product, current prices (National currency) Current account balance (U.S. dollars).</v>
          </cell>
          <cell r="F145">
            <v>-13.087999999999999</v>
          </cell>
          <cell r="G145">
            <v>-10.333</v>
          </cell>
          <cell r="H145">
            <v>-8.0719999999999992</v>
          </cell>
          <cell r="I145">
            <v>-3.2530000000000001</v>
          </cell>
          <cell r="J145">
            <v>-1.82</v>
          </cell>
          <cell r="K145">
            <v>0.316</v>
          </cell>
          <cell r="L145">
            <v>1.996</v>
          </cell>
          <cell r="M145">
            <v>-0.50700000000000001</v>
          </cell>
          <cell r="N145">
            <v>7.298</v>
          </cell>
          <cell r="O145">
            <v>9.3840000000000003</v>
          </cell>
          <cell r="P145">
            <v>7.976</v>
          </cell>
          <cell r="Q145">
            <v>10.734999999999999</v>
          </cell>
          <cell r="R145">
            <v>11.314</v>
          </cell>
          <cell r="S145">
            <v>6.9039999999999999</v>
          </cell>
          <cell r="T145">
            <v>15.497999999999999</v>
          </cell>
          <cell r="U145">
            <v>16.402999999999999</v>
          </cell>
          <cell r="V145">
            <v>14.756</v>
          </cell>
          <cell r="W145">
            <v>15.487</v>
          </cell>
          <cell r="X145">
            <v>21.850999999999999</v>
          </cell>
          <cell r="Y145">
            <v>17.148</v>
          </cell>
          <cell r="Z145">
            <v>10.805</v>
          </cell>
          <cell r="AA145">
            <v>12.781000000000001</v>
          </cell>
          <cell r="AB145">
            <v>13.065</v>
          </cell>
          <cell r="AC145">
            <v>22.876999999999999</v>
          </cell>
          <cell r="AD145">
            <v>17.13</v>
          </cell>
          <cell r="AE145">
            <v>21.422000000000001</v>
          </cell>
          <cell r="AF145">
            <v>24.463000000000001</v>
          </cell>
          <cell r="AG145">
            <v>25.812999999999999</v>
          </cell>
          <cell r="AH145">
            <v>13.869</v>
          </cell>
          <cell r="AI145">
            <v>16.234999999999999</v>
          </cell>
          <cell r="AJ145">
            <v>24.411999999999999</v>
          </cell>
          <cell r="AK145">
            <v>21.931999999999999</v>
          </cell>
          <cell r="AL145">
            <v>21.81</v>
          </cell>
          <cell r="AM145">
            <v>21.295000000000002</v>
          </cell>
          <cell r="AN145">
            <v>20.783999999999999</v>
          </cell>
          <cell r="AO145">
            <v>19.978999999999999</v>
          </cell>
          <cell r="AP145">
            <v>19.315000000000001</v>
          </cell>
          <cell r="AQ145">
            <v>18.559999999999999</v>
          </cell>
          <cell r="AR145">
            <v>16.494363636363637</v>
          </cell>
        </row>
        <row r="146">
          <cell r="A146" t="str">
            <v>Slovak Republic</v>
          </cell>
          <cell r="B146" t="str">
            <v>Current account balance</v>
          </cell>
          <cell r="C146" t="str">
            <v>Percent of GDP</v>
          </cell>
          <cell r="E146" t="str">
            <v>See notes for:  Gross domestic product, current prices (National currency) Current account balance (U.S. dollars).</v>
          </cell>
          <cell r="F146" t="str">
            <v>n/a</v>
          </cell>
          <cell r="G146" t="str">
            <v>n/a</v>
          </cell>
          <cell r="H146" t="str">
            <v>n/a</v>
          </cell>
          <cell r="I146" t="str">
            <v>n/a</v>
          </cell>
          <cell r="J146" t="str">
            <v>n/a</v>
          </cell>
          <cell r="K146" t="str">
            <v>n/a</v>
          </cell>
          <cell r="L146" t="str">
            <v>n/a</v>
          </cell>
          <cell r="M146" t="str">
            <v>n/a</v>
          </cell>
          <cell r="N146" t="str">
            <v>n/a</v>
          </cell>
          <cell r="O146" t="str">
            <v>n/a</v>
          </cell>
          <cell r="P146" t="str">
            <v>n/a</v>
          </cell>
          <cell r="Q146" t="str">
            <v>n/a</v>
          </cell>
          <cell r="R146" t="str">
            <v>n/a</v>
          </cell>
          <cell r="S146">
            <v>-4.8559999999999999</v>
          </cell>
          <cell r="T146">
            <v>4.2990000000000004</v>
          </cell>
          <cell r="U146">
            <v>1.9530000000000001</v>
          </cell>
          <cell r="V146">
            <v>-9.9160000000000004</v>
          </cell>
          <cell r="W146">
            <v>-8.5419999999999998</v>
          </cell>
          <cell r="X146">
            <v>-8.859</v>
          </cell>
          <cell r="Y146">
            <v>-4.7910000000000004</v>
          </cell>
          <cell r="Z146">
            <v>-3.4510000000000001</v>
          </cell>
          <cell r="AA146">
            <v>-8.2720000000000002</v>
          </cell>
          <cell r="AB146">
            <v>-7.867</v>
          </cell>
          <cell r="AC146">
            <v>-5.9260000000000002</v>
          </cell>
          <cell r="AD146">
            <v>-7.8170000000000002</v>
          </cell>
          <cell r="AE146">
            <v>-8.4879999999999995</v>
          </cell>
          <cell r="AF146">
            <v>-7.8470000000000004</v>
          </cell>
          <cell r="AG146">
            <v>-5.2729999999999997</v>
          </cell>
          <cell r="AH146">
            <v>-6.633</v>
          </cell>
          <cell r="AI146">
            <v>-3.222</v>
          </cell>
          <cell r="AJ146">
            <v>-3.464</v>
          </cell>
          <cell r="AK146">
            <v>0.14199999999999999</v>
          </cell>
          <cell r="AL146">
            <v>-0.38100000000000001</v>
          </cell>
          <cell r="AM146">
            <v>-0.44</v>
          </cell>
          <cell r="AN146">
            <v>-0.55600000000000005</v>
          </cell>
          <cell r="AO146">
            <v>-0.58499999999999996</v>
          </cell>
          <cell r="AP146">
            <v>-0.626</v>
          </cell>
          <cell r="AQ146">
            <v>-0.67100000000000004</v>
          </cell>
          <cell r="AR146">
            <v>-5.2015789473684197</v>
          </cell>
        </row>
        <row r="147">
          <cell r="A147" t="str">
            <v>Slovenia</v>
          </cell>
          <cell r="B147" t="str">
            <v>Current account balance</v>
          </cell>
          <cell r="C147" t="str">
            <v>Percent of GDP</v>
          </cell>
          <cell r="E147" t="str">
            <v>See notes for:  Gross domestic product, current prices (National currency) Current account balance (U.S. dollars).</v>
          </cell>
          <cell r="F147" t="str">
            <v>n/a</v>
          </cell>
          <cell r="G147" t="str">
            <v>n/a</v>
          </cell>
          <cell r="H147" t="str">
            <v>n/a</v>
          </cell>
          <cell r="I147" t="str">
            <v>n/a</v>
          </cell>
          <cell r="J147" t="str">
            <v>n/a</v>
          </cell>
          <cell r="K147" t="str">
            <v>n/a</v>
          </cell>
          <cell r="L147" t="str">
            <v>n/a</v>
          </cell>
          <cell r="M147" t="str">
            <v>n/a</v>
          </cell>
          <cell r="N147" t="str">
            <v>n/a</v>
          </cell>
          <cell r="O147" t="str">
            <v>n/a</v>
          </cell>
          <cell r="P147" t="str">
            <v>n/a</v>
          </cell>
          <cell r="Q147" t="str">
            <v>n/a</v>
          </cell>
          <cell r="R147">
            <v>5.7530000000000001</v>
          </cell>
          <cell r="S147">
            <v>1.7290000000000001</v>
          </cell>
          <cell r="T147">
            <v>4.2350000000000003</v>
          </cell>
          <cell r="U147">
            <v>-1.4750000000000001</v>
          </cell>
          <cell r="V147">
            <v>0.27</v>
          </cell>
          <cell r="W147">
            <v>0.317</v>
          </cell>
          <cell r="X147">
            <v>-0.71599999999999997</v>
          </cell>
          <cell r="Y147">
            <v>-3.9249999999999998</v>
          </cell>
          <cell r="Z147">
            <v>-3.14</v>
          </cell>
          <cell r="AA147">
            <v>0.183</v>
          </cell>
          <cell r="AB147">
            <v>1.0660000000000001</v>
          </cell>
          <cell r="AC147">
            <v>-0.77700000000000002</v>
          </cell>
          <cell r="AD147">
            <v>-2.649</v>
          </cell>
          <cell r="AE147">
            <v>-1.732</v>
          </cell>
          <cell r="AF147">
            <v>-2.484</v>
          </cell>
          <cell r="AG147">
            <v>-4.7619999999999996</v>
          </cell>
          <cell r="AH147">
            <v>-6.9039999999999999</v>
          </cell>
          <cell r="AI147">
            <v>-1.2909999999999999</v>
          </cell>
          <cell r="AJ147">
            <v>-0.83899999999999997</v>
          </cell>
          <cell r="AK147">
            <v>-1.08</v>
          </cell>
          <cell r="AL147">
            <v>1.7999999999999999E-2</v>
          </cell>
          <cell r="AM147">
            <v>-0.28799999999999998</v>
          </cell>
          <cell r="AN147">
            <v>-0.59899999999999998</v>
          </cell>
          <cell r="AO147">
            <v>-1.0660000000000001</v>
          </cell>
          <cell r="AP147">
            <v>-1.254</v>
          </cell>
          <cell r="AQ147">
            <v>-1.4450000000000001</v>
          </cell>
          <cell r="AR147">
            <v>-0.9110499999999998</v>
          </cell>
        </row>
        <row r="148">
          <cell r="A148" t="str">
            <v>Solomon Islands</v>
          </cell>
          <cell r="B148" t="str">
            <v>Current account balance</v>
          </cell>
          <cell r="C148" t="str">
            <v>Percent of GDP</v>
          </cell>
          <cell r="E148" t="str">
            <v>See notes for:  Gross domestic product, current prices (National currency) Current account balance (U.S. dollars).</v>
          </cell>
          <cell r="F148">
            <v>-3.1789999999999998</v>
          </cell>
          <cell r="G148">
            <v>-11.106999999999999</v>
          </cell>
          <cell r="H148">
            <v>-2.1920000000000002</v>
          </cell>
          <cell r="I148">
            <v>-3.6520000000000001</v>
          </cell>
          <cell r="J148">
            <v>0.23599999999999999</v>
          </cell>
          <cell r="K148">
            <v>-17.62</v>
          </cell>
          <cell r="L148">
            <v>5.782</v>
          </cell>
          <cell r="M148">
            <v>0.13500000000000001</v>
          </cell>
          <cell r="N148">
            <v>-12.236000000000001</v>
          </cell>
          <cell r="O148">
            <v>-15.553000000000001</v>
          </cell>
          <cell r="P148">
            <v>-12.457000000000001</v>
          </cell>
          <cell r="Q148">
            <v>-16.353999999999999</v>
          </cell>
          <cell r="R148">
            <v>-2.7730000000000001</v>
          </cell>
          <cell r="S148">
            <v>-2.4990000000000001</v>
          </cell>
          <cell r="T148">
            <v>0.34899999999999998</v>
          </cell>
          <cell r="U148">
            <v>-19.867000000000001</v>
          </cell>
          <cell r="V148">
            <v>-7.3449999999999998</v>
          </cell>
          <cell r="W148">
            <v>-4.1849999999999996</v>
          </cell>
          <cell r="X148">
            <v>-1.3140000000000001</v>
          </cell>
          <cell r="Y148">
            <v>3.085</v>
          </cell>
          <cell r="Z148">
            <v>-8.0150000000000006</v>
          </cell>
          <cell r="AA148">
            <v>-6.782</v>
          </cell>
          <cell r="AB148">
            <v>-4.53</v>
          </cell>
          <cell r="AC148">
            <v>6.6260000000000003</v>
          </cell>
          <cell r="AD148">
            <v>16.803000000000001</v>
          </cell>
          <cell r="AE148">
            <v>-6.718</v>
          </cell>
          <cell r="AF148">
            <v>-9.0589999999999993</v>
          </cell>
          <cell r="AG148">
            <v>-15.718999999999999</v>
          </cell>
          <cell r="AH148">
            <v>-20.460999999999999</v>
          </cell>
          <cell r="AI148">
            <v>-21.440999999999999</v>
          </cell>
          <cell r="AJ148">
            <v>-30.259</v>
          </cell>
          <cell r="AK148">
            <v>-11.641999999999999</v>
          </cell>
          <cell r="AL148">
            <v>-12.704000000000001</v>
          </cell>
          <cell r="AM148">
            <v>-15.587</v>
          </cell>
          <cell r="AN148">
            <v>-13.535</v>
          </cell>
          <cell r="AO148">
            <v>-12.263</v>
          </cell>
          <cell r="AP148">
            <v>-11.71</v>
          </cell>
          <cell r="AQ148">
            <v>-11.766999999999999</v>
          </cell>
          <cell r="AR148">
            <v>-7.9344090909090887</v>
          </cell>
        </row>
        <row r="149">
          <cell r="A149" t="str">
            <v>South Africa</v>
          </cell>
          <cell r="B149" t="str">
            <v>Current account balance</v>
          </cell>
          <cell r="C149" t="str">
            <v>Percent of GDP</v>
          </cell>
          <cell r="E149" t="str">
            <v>See notes for:  Gross domestic product, current prices (National currency) Current account balance (U.S. dollars).</v>
          </cell>
          <cell r="F149">
            <v>4.0810000000000004</v>
          </cell>
          <cell r="G149">
            <v>-6.2119999999999997</v>
          </cell>
          <cell r="H149">
            <v>-4.5060000000000002</v>
          </cell>
          <cell r="I149">
            <v>-0.47699999999999998</v>
          </cell>
          <cell r="J149">
            <v>-2.4990000000000001</v>
          </cell>
          <cell r="K149">
            <v>4.0529999999999999</v>
          </cell>
          <cell r="L149">
            <v>4.242</v>
          </cell>
          <cell r="M149">
            <v>5.952</v>
          </cell>
          <cell r="N149">
            <v>2.7829999999999999</v>
          </cell>
          <cell r="O149">
            <v>1.577</v>
          </cell>
          <cell r="P149">
            <v>1.379</v>
          </cell>
          <cell r="Q149">
            <v>1.1779999999999999</v>
          </cell>
          <cell r="R149">
            <v>1.504</v>
          </cell>
          <cell r="S149">
            <v>2.13</v>
          </cell>
          <cell r="T149">
            <v>1.2E-2</v>
          </cell>
          <cell r="U149">
            <v>-1.65</v>
          </cell>
          <cell r="V149">
            <v>-1.151</v>
          </cell>
          <cell r="W149">
            <v>-1.492</v>
          </cell>
          <cell r="X149">
            <v>-1.764</v>
          </cell>
          <cell r="Y149">
            <v>-0.51100000000000001</v>
          </cell>
          <cell r="Z149">
            <v>-0.129</v>
          </cell>
          <cell r="AA149">
            <v>0.28100000000000003</v>
          </cell>
          <cell r="AB149">
            <v>0.82699999999999996</v>
          </cell>
          <cell r="AC149">
            <v>-0.99</v>
          </cell>
          <cell r="AD149">
            <v>-3.0350000000000001</v>
          </cell>
          <cell r="AE149">
            <v>-3.4689999999999999</v>
          </cell>
          <cell r="AF149">
            <v>-5.3070000000000004</v>
          </cell>
          <cell r="AG149">
            <v>-6.9710000000000001</v>
          </cell>
          <cell r="AH149">
            <v>-7.1550000000000002</v>
          </cell>
          <cell r="AI149">
            <v>-4.0469999999999997</v>
          </cell>
          <cell r="AJ149">
            <v>-2.8159999999999998</v>
          </cell>
          <cell r="AK149">
            <v>-3.3039999999999998</v>
          </cell>
          <cell r="AL149">
            <v>-4.819</v>
          </cell>
          <cell r="AM149">
            <v>-5.5</v>
          </cell>
          <cell r="AN149">
            <v>-5.6050000000000004</v>
          </cell>
          <cell r="AO149">
            <v>-5.5720000000000001</v>
          </cell>
          <cell r="AP149">
            <v>-5.7220000000000004</v>
          </cell>
          <cell r="AQ149">
            <v>-6.0380000000000003</v>
          </cell>
          <cell r="AR149">
            <v>-1.6581818181818184</v>
          </cell>
        </row>
        <row r="150">
          <cell r="A150" t="str">
            <v>Spain</v>
          </cell>
          <cell r="B150" t="str">
            <v>Current account balance</v>
          </cell>
          <cell r="C150" t="str">
            <v>Percent of GDP</v>
          </cell>
          <cell r="E150" t="str">
            <v>See notes for:  Gross domestic product, current prices (National currency) Current account balance (U.S. dollars).</v>
          </cell>
          <cell r="F150">
            <v>-2.3610000000000002</v>
          </cell>
          <cell r="G150">
            <v>-2.569</v>
          </cell>
          <cell r="H150">
            <v>-2.4470000000000001</v>
          </cell>
          <cell r="I150">
            <v>-1.46</v>
          </cell>
          <cell r="J150">
            <v>1.244</v>
          </cell>
          <cell r="K150">
            <v>1.1819999999999999</v>
          </cell>
          <cell r="L150">
            <v>1.504</v>
          </cell>
          <cell r="M150">
            <v>-1.2E-2</v>
          </cell>
          <cell r="N150">
            <v>-1.012</v>
          </cell>
          <cell r="O150">
            <v>-2.867</v>
          </cell>
          <cell r="P150">
            <v>-3.4660000000000002</v>
          </cell>
          <cell r="Q150">
            <v>-3.5750000000000002</v>
          </cell>
          <cell r="R150">
            <v>-3.4940000000000002</v>
          </cell>
          <cell r="S150">
            <v>-1.0740000000000001</v>
          </cell>
          <cell r="T150">
            <v>-1.238</v>
          </cell>
          <cell r="U150">
            <v>-0.307</v>
          </cell>
          <cell r="V150">
            <v>-0.22800000000000001</v>
          </cell>
          <cell r="W150">
            <v>-8.8999999999999996E-2</v>
          </cell>
          <cell r="X150">
            <v>-1.1759999999999999</v>
          </cell>
          <cell r="Y150">
            <v>-2.9260000000000002</v>
          </cell>
          <cell r="Z150">
            <v>-3.9590000000000001</v>
          </cell>
          <cell r="AA150">
            <v>-3.9409999999999998</v>
          </cell>
          <cell r="AB150">
            <v>-3.2589999999999999</v>
          </cell>
          <cell r="AC150">
            <v>-3.5089999999999999</v>
          </cell>
          <cell r="AD150">
            <v>-5.25</v>
          </cell>
          <cell r="AE150">
            <v>-7.3529999999999998</v>
          </cell>
          <cell r="AF150">
            <v>-8.9610000000000003</v>
          </cell>
          <cell r="AG150">
            <v>-9.9949999999999992</v>
          </cell>
          <cell r="AH150">
            <v>-9.6229999999999993</v>
          </cell>
          <cell r="AI150">
            <v>-5.2</v>
          </cell>
          <cell r="AJ150">
            <v>-4.6040000000000001</v>
          </cell>
          <cell r="AK150">
            <v>-3.706</v>
          </cell>
          <cell r="AL150">
            <v>-2.1429999999999998</v>
          </cell>
          <cell r="AM150">
            <v>-1.7210000000000001</v>
          </cell>
          <cell r="AN150">
            <v>-1.2909999999999999</v>
          </cell>
          <cell r="AO150">
            <v>-0.83</v>
          </cell>
          <cell r="AP150">
            <v>-0.39</v>
          </cell>
          <cell r="AQ150">
            <v>-0.03</v>
          </cell>
          <cell r="AR150">
            <v>-3.9515000000000002</v>
          </cell>
        </row>
        <row r="151">
          <cell r="A151" t="str">
            <v>Sri Lanka</v>
          </cell>
          <cell r="B151" t="str">
            <v>Current account balance</v>
          </cell>
          <cell r="C151" t="str">
            <v>Percent of GDP</v>
          </cell>
          <cell r="E151" t="str">
            <v>See notes for:  Gross domestic product, current prices (National currency) Current account balance (U.S. dollars).</v>
          </cell>
          <cell r="F151">
            <v>-19.318999999999999</v>
          </cell>
          <cell r="G151">
            <v>-14.712</v>
          </cell>
          <cell r="H151">
            <v>-16.106999999999999</v>
          </cell>
          <cell r="I151">
            <v>-8.8369999999999997</v>
          </cell>
          <cell r="J151">
            <v>-0.86499999999999999</v>
          </cell>
          <cell r="K151">
            <v>-6.83</v>
          </cell>
          <cell r="L151">
            <v>-8.5180000000000007</v>
          </cell>
          <cell r="M151">
            <v>-7.2060000000000004</v>
          </cell>
          <cell r="N151">
            <v>-9.24</v>
          </cell>
          <cell r="O151">
            <v>-7.9980000000000002</v>
          </cell>
          <cell r="P151">
            <v>-4.556</v>
          </cell>
          <cell r="Q151">
            <v>-6.8449999999999998</v>
          </cell>
          <cell r="R151">
            <v>-5.6760000000000002</v>
          </cell>
          <cell r="S151">
            <v>-4.7329999999999997</v>
          </cell>
          <cell r="T151">
            <v>-7.1639999999999997</v>
          </cell>
          <cell r="U151">
            <v>-6.1539999999999999</v>
          </cell>
          <cell r="V151">
            <v>-4.8259999999999996</v>
          </cell>
          <cell r="W151">
            <v>-2.5099999999999998</v>
          </cell>
          <cell r="X151">
            <v>-1.3879999999999999</v>
          </cell>
          <cell r="Y151">
            <v>-3.4630000000000001</v>
          </cell>
          <cell r="Z151">
            <v>-6.2990000000000004</v>
          </cell>
          <cell r="AA151">
            <v>-1.1020000000000001</v>
          </cell>
          <cell r="AB151">
            <v>-1.3779999999999999</v>
          </cell>
          <cell r="AC151">
            <v>-0.38900000000000001</v>
          </cell>
          <cell r="AD151">
            <v>-3.1360000000000001</v>
          </cell>
          <cell r="AE151">
            <v>-2.48</v>
          </cell>
          <cell r="AF151">
            <v>-5.3040000000000003</v>
          </cell>
          <cell r="AG151">
            <v>-4.3259999999999996</v>
          </cell>
          <cell r="AH151">
            <v>-9.5429999999999993</v>
          </cell>
          <cell r="AI151">
            <v>-0.51</v>
          </cell>
          <cell r="AJ151">
            <v>-2.1960000000000002</v>
          </cell>
          <cell r="AK151">
            <v>-7.508</v>
          </cell>
          <cell r="AL151">
            <v>-7.2919999999999998</v>
          </cell>
          <cell r="AM151">
            <v>-7.52</v>
          </cell>
          <cell r="AN151">
            <v>-6.73</v>
          </cell>
          <cell r="AO151">
            <v>-6.1</v>
          </cell>
          <cell r="AP151">
            <v>-5.984</v>
          </cell>
          <cell r="AQ151">
            <v>-5.83</v>
          </cell>
          <cell r="AR151">
            <v>-4.1584545454545454</v>
          </cell>
        </row>
        <row r="152">
          <cell r="A152" t="str">
            <v>St. Kitts and Nevis</v>
          </cell>
          <cell r="B152" t="str">
            <v>Current account balance</v>
          </cell>
          <cell r="C152" t="str">
            <v>Percent of GDP</v>
          </cell>
          <cell r="E152" t="str">
            <v>See notes for:  Gross domestic product, current prices (National currency) Current account balance (U.S. dollars).</v>
          </cell>
          <cell r="F152">
            <v>-11.411</v>
          </cell>
          <cell r="G152">
            <v>-6.7939999999999996</v>
          </cell>
          <cell r="H152">
            <v>-8.3550000000000004</v>
          </cell>
          <cell r="I152">
            <v>-19.913</v>
          </cell>
          <cell r="J152">
            <v>-2.0950000000000002</v>
          </cell>
          <cell r="K152">
            <v>1.0129999999999999</v>
          </cell>
          <cell r="L152">
            <v>-3.7450000000000001</v>
          </cell>
          <cell r="M152">
            <v>-9.8529999999999998</v>
          </cell>
          <cell r="N152">
            <v>-13.255000000000001</v>
          </cell>
          <cell r="O152">
            <v>-24.184999999999999</v>
          </cell>
          <cell r="P152">
            <v>-15.46</v>
          </cell>
          <cell r="Q152">
            <v>-14.505000000000001</v>
          </cell>
          <cell r="R152">
            <v>-4.0679999999999996</v>
          </cell>
          <cell r="S152">
            <v>-9.5340000000000007</v>
          </cell>
          <cell r="T152">
            <v>-6.8440000000000003</v>
          </cell>
          <cell r="U152">
            <v>-15.536</v>
          </cell>
          <cell r="V152">
            <v>-22.699000000000002</v>
          </cell>
          <cell r="W152">
            <v>-18.295000000000002</v>
          </cell>
          <cell r="X152">
            <v>-13.079000000000001</v>
          </cell>
          <cell r="Y152">
            <v>-17.728999999999999</v>
          </cell>
          <cell r="Z152">
            <v>-16.64</v>
          </cell>
          <cell r="AA152">
            <v>-24.062999999999999</v>
          </cell>
          <cell r="AB152">
            <v>-28.73</v>
          </cell>
          <cell r="AC152">
            <v>-27.332000000000001</v>
          </cell>
          <cell r="AD152">
            <v>-16.152999999999999</v>
          </cell>
          <cell r="AE152">
            <v>-14.927</v>
          </cell>
          <cell r="AF152">
            <v>-15.808999999999999</v>
          </cell>
          <cell r="AG152">
            <v>-18.093</v>
          </cell>
          <cell r="AH152">
            <v>-25.562999999999999</v>
          </cell>
          <cell r="AI152">
            <v>-25.704999999999998</v>
          </cell>
          <cell r="AJ152">
            <v>-20.641999999999999</v>
          </cell>
          <cell r="AK152">
            <v>-13.97</v>
          </cell>
          <cell r="AL152">
            <v>-18.655000000000001</v>
          </cell>
          <cell r="AM152">
            <v>-17.893000000000001</v>
          </cell>
          <cell r="AN152">
            <v>-17.359000000000002</v>
          </cell>
          <cell r="AO152">
            <v>-16.558</v>
          </cell>
          <cell r="AP152">
            <v>-16.120999999999999</v>
          </cell>
          <cell r="AQ152">
            <v>-16.035</v>
          </cell>
          <cell r="AR152">
            <v>-17.517090909090911</v>
          </cell>
        </row>
        <row r="153">
          <cell r="A153" t="str">
            <v>St. Lucia</v>
          </cell>
          <cell r="B153" t="str">
            <v>Current account balance</v>
          </cell>
          <cell r="C153" t="str">
            <v>Percent of GDP</v>
          </cell>
          <cell r="E153" t="str">
            <v>See notes for:  Gross domestic product, current prices (National currency) Current account balance (U.S. dollars).</v>
          </cell>
          <cell r="F153">
            <v>-22.260999999999999</v>
          </cell>
          <cell r="G153">
            <v>-24.692</v>
          </cell>
          <cell r="H153">
            <v>-21.248000000000001</v>
          </cell>
          <cell r="I153">
            <v>-7.8129999999999997</v>
          </cell>
          <cell r="J153">
            <v>-11.305</v>
          </cell>
          <cell r="K153">
            <v>-0.83699999999999997</v>
          </cell>
          <cell r="L153">
            <v>-2.024</v>
          </cell>
          <cell r="M153">
            <v>-4.3849999999999998</v>
          </cell>
          <cell r="N153">
            <v>-5.3520000000000003</v>
          </cell>
          <cell r="O153">
            <v>-16.905999999999999</v>
          </cell>
          <cell r="P153">
            <v>-13.875999999999999</v>
          </cell>
          <cell r="Q153">
            <v>-15.541</v>
          </cell>
          <cell r="R153">
            <v>-10.808</v>
          </cell>
          <cell r="S153">
            <v>-10.007</v>
          </cell>
          <cell r="T153">
            <v>-8.8379999999999992</v>
          </cell>
          <cell r="U153">
            <v>-4.6539999999999999</v>
          </cell>
          <cell r="V153">
            <v>-9.6140000000000008</v>
          </cell>
          <cell r="W153">
            <v>-12.823</v>
          </cell>
          <cell r="X153">
            <v>-8.98</v>
          </cell>
          <cell r="Y153">
            <v>-15.734</v>
          </cell>
          <cell r="Z153">
            <v>-13.137</v>
          </cell>
          <cell r="AA153">
            <v>-15.722</v>
          </cell>
          <cell r="AB153">
            <v>-15.238</v>
          </cell>
          <cell r="AC153">
            <v>-14.571</v>
          </cell>
          <cell r="AD153">
            <v>-10.526</v>
          </cell>
          <cell r="AE153">
            <v>-17.041</v>
          </cell>
          <cell r="AF153">
            <v>-28.64</v>
          </cell>
          <cell r="AG153">
            <v>-32.433999999999997</v>
          </cell>
          <cell r="AH153">
            <v>-28.41</v>
          </cell>
          <cell r="AI153">
            <v>-12.65</v>
          </cell>
          <cell r="AJ153">
            <v>-15.202999999999999</v>
          </cell>
          <cell r="AK153">
            <v>-17.126000000000001</v>
          </cell>
          <cell r="AL153">
            <v>-16.907</v>
          </cell>
          <cell r="AM153">
            <v>-16.045000000000002</v>
          </cell>
          <cell r="AN153">
            <v>-16.414000000000001</v>
          </cell>
          <cell r="AO153">
            <v>-15.477</v>
          </cell>
          <cell r="AP153">
            <v>-14.753</v>
          </cell>
          <cell r="AQ153">
            <v>-14.537000000000001</v>
          </cell>
          <cell r="AR153">
            <v>-15.071499999999997</v>
          </cell>
        </row>
        <row r="154">
          <cell r="A154" t="str">
            <v>St. Vincent and the Grenadines</v>
          </cell>
          <cell r="B154" t="str">
            <v>Current account balance</v>
          </cell>
          <cell r="C154" t="str">
            <v>Percent of GDP</v>
          </cell>
          <cell r="E154" t="str">
            <v>See notes for:  Gross domestic product, current prices (National currency) Current account balance (U.S. dollars).</v>
          </cell>
          <cell r="F154">
            <v>6.4290000000000003</v>
          </cell>
          <cell r="G154">
            <v>0.625</v>
          </cell>
          <cell r="H154">
            <v>-9.173</v>
          </cell>
          <cell r="I154">
            <v>-7.1260000000000003</v>
          </cell>
          <cell r="J154">
            <v>-3.1230000000000002</v>
          </cell>
          <cell r="K154">
            <v>0.438</v>
          </cell>
          <cell r="L154">
            <v>-2.2349999999999999</v>
          </cell>
          <cell r="M154">
            <v>-15.079000000000001</v>
          </cell>
          <cell r="N154">
            <v>-8.0809999999999995</v>
          </cell>
          <cell r="O154">
            <v>-11.262</v>
          </cell>
          <cell r="P154">
            <v>-7.492</v>
          </cell>
          <cell r="Q154">
            <v>-16.18</v>
          </cell>
          <cell r="R154">
            <v>-8.5139999999999993</v>
          </cell>
          <cell r="S154">
            <v>-13.882</v>
          </cell>
          <cell r="T154">
            <v>-18.149000000000001</v>
          </cell>
          <cell r="U154">
            <v>-12.85</v>
          </cell>
          <cell r="V154">
            <v>-9.1140000000000008</v>
          </cell>
          <cell r="W154">
            <v>-23.462</v>
          </cell>
          <cell r="X154">
            <v>-24.863</v>
          </cell>
          <cell r="Y154">
            <v>-17.545000000000002</v>
          </cell>
          <cell r="Z154">
            <v>-5.944</v>
          </cell>
          <cell r="AA154">
            <v>-8.3379999999999992</v>
          </cell>
          <cell r="AB154">
            <v>-9.0709999999999997</v>
          </cell>
          <cell r="AC154">
            <v>-16.475000000000001</v>
          </cell>
          <cell r="AD154">
            <v>-19.623999999999999</v>
          </cell>
          <cell r="AE154">
            <v>-18.015000000000001</v>
          </cell>
          <cell r="AF154">
            <v>-19.292999999999999</v>
          </cell>
          <cell r="AG154">
            <v>-28.018999999999998</v>
          </cell>
          <cell r="AH154">
            <v>-32.945</v>
          </cell>
          <cell r="AI154">
            <v>-29.350999999999999</v>
          </cell>
          <cell r="AJ154">
            <v>-31.571000000000002</v>
          </cell>
          <cell r="AK154">
            <v>-28.838999999999999</v>
          </cell>
          <cell r="AL154">
            <v>-25.103000000000002</v>
          </cell>
          <cell r="AM154">
            <v>-22.890999999999998</v>
          </cell>
          <cell r="AN154">
            <v>-20.087</v>
          </cell>
          <cell r="AO154">
            <v>-17.079000000000001</v>
          </cell>
          <cell r="AP154">
            <v>-14.835000000000001</v>
          </cell>
          <cell r="AQ154">
            <v>-14.019</v>
          </cell>
          <cell r="AR154">
            <v>-18.160727272727271</v>
          </cell>
        </row>
        <row r="155">
          <cell r="A155" t="str">
            <v>Sudan</v>
          </cell>
          <cell r="B155" t="str">
            <v>Current account balance</v>
          </cell>
          <cell r="C155" t="str">
            <v>Percent of GDP</v>
          </cell>
          <cell r="E155" t="str">
            <v>See notes for:  Gross domestic product, current prices (National currency) Current account balance (U.S. dollars).</v>
          </cell>
          <cell r="F155">
            <v>-9.4019999999999992</v>
          </cell>
          <cell r="G155">
            <v>-19.283999999999999</v>
          </cell>
          <cell r="H155">
            <v>-21.274000000000001</v>
          </cell>
          <cell r="I155">
            <v>-10.096</v>
          </cell>
          <cell r="J155">
            <v>-8.8070000000000004</v>
          </cell>
          <cell r="K155">
            <v>-13.656000000000001</v>
          </cell>
          <cell r="L155">
            <v>-16.856999999999999</v>
          </cell>
          <cell r="M155">
            <v>-12.291</v>
          </cell>
          <cell r="N155">
            <v>-17.704000000000001</v>
          </cell>
          <cell r="O155">
            <v>-11.147</v>
          </cell>
          <cell r="P155">
            <v>-90</v>
          </cell>
          <cell r="Q155">
            <v>-90.834000000000003</v>
          </cell>
          <cell r="R155">
            <v>-43.701000000000001</v>
          </cell>
          <cell r="S155">
            <v>-24.655999999999999</v>
          </cell>
          <cell r="T155">
            <v>-22.745999999999999</v>
          </cell>
          <cell r="U155">
            <v>-20.245000000000001</v>
          </cell>
          <cell r="V155">
            <v>-9.8049999999999997</v>
          </cell>
          <cell r="W155">
            <v>-7.2249999999999996</v>
          </cell>
          <cell r="X155">
            <v>-10.260999999999999</v>
          </cell>
          <cell r="Y155">
            <v>-4.0949999999999998</v>
          </cell>
          <cell r="Z155">
            <v>2.403</v>
          </cell>
          <cell r="AA155">
            <v>-2.9990000000000001</v>
          </cell>
          <cell r="AB155">
            <v>-4.048</v>
          </cell>
          <cell r="AC155">
            <v>-3.306</v>
          </cell>
          <cell r="AD155">
            <v>-2.23</v>
          </cell>
          <cell r="AE155">
            <v>-7.8840000000000003</v>
          </cell>
          <cell r="AF155">
            <v>-6.9749999999999996</v>
          </cell>
          <cell r="AG155">
            <v>-4.4240000000000004</v>
          </cell>
          <cell r="AH155">
            <v>-4.7229999999999999</v>
          </cell>
          <cell r="AI155">
            <v>-7.9080000000000004</v>
          </cell>
          <cell r="AJ155">
            <v>0.71699999999999997</v>
          </cell>
          <cell r="AK155">
            <v>2.0529999999999999</v>
          </cell>
          <cell r="AL155">
            <v>-4.5979999999999999</v>
          </cell>
          <cell r="AM155">
            <v>-4.0199999999999996</v>
          </cell>
          <cell r="AN155">
            <v>-3.169</v>
          </cell>
          <cell r="AO155">
            <v>-2.262</v>
          </cell>
          <cell r="AP155">
            <v>-1.944</v>
          </cell>
          <cell r="AQ155">
            <v>-1.4039999999999999</v>
          </cell>
          <cell r="AR155">
            <v>-16.495090909090916</v>
          </cell>
        </row>
        <row r="156">
          <cell r="A156" t="str">
            <v>Suriname</v>
          </cell>
          <cell r="B156" t="str">
            <v>Current account balance</v>
          </cell>
          <cell r="C156" t="str">
            <v>Percent of GDP</v>
          </cell>
          <cell r="E156" t="str">
            <v>See notes for:  Gross domestic product, current prices (National currency) Current account balance (U.S. dollars).</v>
          </cell>
          <cell r="F156">
            <v>1.74</v>
          </cell>
          <cell r="G156">
            <v>-2.7410000000000001</v>
          </cell>
          <cell r="H156">
            <v>-5.5</v>
          </cell>
          <cell r="I156">
            <v>-17.434000000000001</v>
          </cell>
          <cell r="J156">
            <v>-12.156000000000001</v>
          </cell>
          <cell r="K156">
            <v>-3.2810000000000001</v>
          </cell>
          <cell r="L156">
            <v>-4.9379999999999997</v>
          </cell>
          <cell r="M156">
            <v>-2.7690000000000001</v>
          </cell>
          <cell r="N156">
            <v>-2.8370000000000002</v>
          </cell>
          <cell r="O156">
            <v>11.002000000000001</v>
          </cell>
          <cell r="P156">
            <v>8.7880000000000003</v>
          </cell>
          <cell r="Q156">
            <v>-17.309999999999999</v>
          </cell>
          <cell r="R156">
            <v>4.3719999999999999</v>
          </cell>
          <cell r="S156">
            <v>13.929</v>
          </cell>
          <cell r="T156">
            <v>16.427</v>
          </cell>
          <cell r="U156">
            <v>9.7550000000000008</v>
          </cell>
          <cell r="V156">
            <v>-10.435</v>
          </cell>
          <cell r="W156">
            <v>-17.373999999999999</v>
          </cell>
          <cell r="X156">
            <v>-23.07</v>
          </cell>
          <cell r="Y156">
            <v>-19.745999999999999</v>
          </cell>
          <cell r="Z156">
            <v>-5.6849999999999996</v>
          </cell>
          <cell r="AA156">
            <v>-14.409000000000001</v>
          </cell>
          <cell r="AB156">
            <v>-14.411</v>
          </cell>
          <cell r="AC156">
            <v>-18.03</v>
          </cell>
          <cell r="AD156">
            <v>-10.272</v>
          </cell>
          <cell r="AE156">
            <v>-13.010999999999999</v>
          </cell>
          <cell r="AF156">
            <v>7.7249999999999996</v>
          </cell>
          <cell r="AG156">
            <v>10.494999999999999</v>
          </cell>
          <cell r="AH156">
            <v>9.5679999999999996</v>
          </cell>
          <cell r="AI156">
            <v>-1.0449999999999999</v>
          </cell>
          <cell r="AJ156">
            <v>2.0350000000000001</v>
          </cell>
          <cell r="AK156">
            <v>1.0609999999999999</v>
          </cell>
          <cell r="AL156">
            <v>-12.956</v>
          </cell>
          <cell r="AM156">
            <v>-15.206</v>
          </cell>
          <cell r="AN156">
            <v>-7.8719999999999999</v>
          </cell>
          <cell r="AO156">
            <v>-8.4000000000000005E-2</v>
          </cell>
          <cell r="AP156">
            <v>1.9E-2</v>
          </cell>
          <cell r="AQ156">
            <v>0.83899999999999997</v>
          </cell>
          <cell r="AR156">
            <v>-3.6655909090909091</v>
          </cell>
        </row>
        <row r="157">
          <cell r="A157" t="str">
            <v>Swaziland</v>
          </cell>
          <cell r="B157" t="str">
            <v>Current account balance</v>
          </cell>
          <cell r="C157" t="str">
            <v>Percent of GDP</v>
          </cell>
          <cell r="E157" t="str">
            <v>See notes for:  Gross domestic product, current prices (National currency) Current account balance (U.S. dollars).</v>
          </cell>
          <cell r="F157">
            <v>-7.8090000000000002</v>
          </cell>
          <cell r="G157">
            <v>-8.3179999999999996</v>
          </cell>
          <cell r="H157">
            <v>-12.211</v>
          </cell>
          <cell r="I157">
            <v>-10.582000000000001</v>
          </cell>
          <cell r="J157">
            <v>-9.0879999999999992</v>
          </cell>
          <cell r="K157">
            <v>-6.2949999999999999</v>
          </cell>
          <cell r="L157">
            <v>1.639</v>
          </cell>
          <cell r="M157">
            <v>7.4740000000000002</v>
          </cell>
          <cell r="N157">
            <v>10.739000000000001</v>
          </cell>
          <cell r="O157">
            <v>8.6370000000000005</v>
          </cell>
          <cell r="P157">
            <v>4.548</v>
          </cell>
          <cell r="Q157">
            <v>4.077</v>
          </cell>
          <cell r="R157">
            <v>-3.1</v>
          </cell>
          <cell r="S157">
            <v>-4.6879999999999997</v>
          </cell>
          <cell r="T157">
            <v>0.13</v>
          </cell>
          <cell r="U157">
            <v>-1.748</v>
          </cell>
          <cell r="V157">
            <v>-3.2389999999999999</v>
          </cell>
          <cell r="W157">
            <v>-0.159</v>
          </cell>
          <cell r="X157">
            <v>-5.9690000000000003</v>
          </cell>
          <cell r="Y157">
            <v>-2.2879999999999998</v>
          </cell>
          <cell r="Z157">
            <v>-3.0259999999999998</v>
          </cell>
          <cell r="AA157">
            <v>0.68400000000000005</v>
          </cell>
          <cell r="AB157">
            <v>2.7959999999999998</v>
          </cell>
          <cell r="AC157">
            <v>4.91</v>
          </cell>
          <cell r="AD157">
            <v>3.125</v>
          </cell>
          <cell r="AE157">
            <v>-4.0670000000000002</v>
          </cell>
          <cell r="AF157">
            <v>-7.3650000000000002</v>
          </cell>
          <cell r="AG157">
            <v>-2.222</v>
          </cell>
          <cell r="AH157">
            <v>-8.1509999999999998</v>
          </cell>
          <cell r="AI157">
            <v>-13.82</v>
          </cell>
          <cell r="AJ157">
            <v>-16.483000000000001</v>
          </cell>
          <cell r="AK157">
            <v>-11.119</v>
          </cell>
          <cell r="AL157">
            <v>0.40600000000000003</v>
          </cell>
          <cell r="AM157">
            <v>-5.6920000000000002</v>
          </cell>
          <cell r="AN157">
            <v>-5.7359999999999998</v>
          </cell>
          <cell r="AO157">
            <v>-5.9909999999999997</v>
          </cell>
          <cell r="AP157">
            <v>-6.0979999999999999</v>
          </cell>
          <cell r="AQ157">
            <v>-6.4960000000000004</v>
          </cell>
          <cell r="AR157">
            <v>-3.0533636363636365</v>
          </cell>
        </row>
        <row r="158">
          <cell r="A158" t="str">
            <v>Sweden</v>
          </cell>
          <cell r="B158" t="str">
            <v>Current account balance</v>
          </cell>
          <cell r="C158" t="str">
            <v>Percent of GDP</v>
          </cell>
          <cell r="E158" t="str">
            <v>See notes for:  Gross domestic product, current prices (National currency) Current account balance (U.S. dollars).</v>
          </cell>
          <cell r="F158">
            <v>-3.298</v>
          </cell>
          <cell r="G158">
            <v>-2.3849999999999998</v>
          </cell>
          <cell r="H158">
            <v>-3.2650000000000001</v>
          </cell>
          <cell r="I158">
            <v>-0.77100000000000002</v>
          </cell>
          <cell r="J158">
            <v>0.70199999999999996</v>
          </cell>
          <cell r="K158">
            <v>-1.0289999999999999</v>
          </cell>
          <cell r="L158">
            <v>3.3000000000000002E-2</v>
          </cell>
          <cell r="M158">
            <v>-8.9999999999999993E-3</v>
          </cell>
          <cell r="N158">
            <v>-0.29199999999999998</v>
          </cell>
          <cell r="O158">
            <v>-1.532</v>
          </cell>
          <cell r="P158">
            <v>-2.5739999999999998</v>
          </cell>
          <cell r="Q158">
            <v>-1.8420000000000001</v>
          </cell>
          <cell r="R158">
            <v>-2.782</v>
          </cell>
          <cell r="S158">
            <v>-1.284</v>
          </cell>
          <cell r="T158">
            <v>1.0860000000000001</v>
          </cell>
          <cell r="U158">
            <v>3.3210000000000002</v>
          </cell>
          <cell r="V158">
            <v>3.4830000000000001</v>
          </cell>
          <cell r="W158">
            <v>4.0789999999999997</v>
          </cell>
          <cell r="X158">
            <v>3.8050000000000002</v>
          </cell>
          <cell r="Y158">
            <v>4.1079999999999997</v>
          </cell>
          <cell r="Z158">
            <v>4.1550000000000002</v>
          </cell>
          <cell r="AA158">
            <v>5.0140000000000002</v>
          </cell>
          <cell r="AB158">
            <v>4.694</v>
          </cell>
          <cell r="AC158">
            <v>6.976</v>
          </cell>
          <cell r="AD158">
            <v>6.5540000000000003</v>
          </cell>
          <cell r="AE158">
            <v>6.766</v>
          </cell>
          <cell r="AF158">
            <v>8.4190000000000005</v>
          </cell>
          <cell r="AG158">
            <v>9.2479999999999993</v>
          </cell>
          <cell r="AH158">
            <v>8.7789999999999999</v>
          </cell>
          <cell r="AI158">
            <v>7.0449999999999999</v>
          </cell>
          <cell r="AJ158">
            <v>6.8849999999999998</v>
          </cell>
          <cell r="AK158">
            <v>7.2069999999999999</v>
          </cell>
          <cell r="AL158">
            <v>7.48</v>
          </cell>
          <cell r="AM158">
            <v>7.7859999999999996</v>
          </cell>
          <cell r="AN158">
            <v>7.7210000000000001</v>
          </cell>
          <cell r="AO158">
            <v>7.5759999999999996</v>
          </cell>
          <cell r="AP158">
            <v>7.34</v>
          </cell>
          <cell r="AQ158">
            <v>7.0979999999999999</v>
          </cell>
          <cell r="AR158">
            <v>4.2337272727272728</v>
          </cell>
        </row>
        <row r="159">
          <cell r="A159" t="str">
            <v>Switzerland</v>
          </cell>
          <cell r="B159" t="str">
            <v>Current account balance</v>
          </cell>
          <cell r="C159" t="str">
            <v>Percent of GDP</v>
          </cell>
          <cell r="E159" t="str">
            <v>See notes for:  Gross domestic product, current prices (National currency) Current account balance (U.S. dollars).</v>
          </cell>
          <cell r="F159">
            <v>-0.58099999999999996</v>
          </cell>
          <cell r="G159">
            <v>2.633</v>
          </cell>
          <cell r="H159">
            <v>3.7330000000000001</v>
          </cell>
          <cell r="I159">
            <v>3.62</v>
          </cell>
          <cell r="J159">
            <v>4.32</v>
          </cell>
          <cell r="K159">
            <v>4.9470000000000001</v>
          </cell>
          <cell r="L159">
            <v>4.7030000000000003</v>
          </cell>
          <cell r="M159">
            <v>4.0830000000000002</v>
          </cell>
          <cell r="N159">
            <v>4.5510000000000002</v>
          </cell>
          <cell r="O159">
            <v>3.6339999999999999</v>
          </cell>
          <cell r="P159">
            <v>3.4849999999999999</v>
          </cell>
          <cell r="Q159">
            <v>4.2160000000000002</v>
          </cell>
          <cell r="R159">
            <v>5.8369999999999997</v>
          </cell>
          <cell r="S159">
            <v>7.7480000000000002</v>
          </cell>
          <cell r="T159">
            <v>6.274</v>
          </cell>
          <cell r="U159">
            <v>6.6150000000000002</v>
          </cell>
          <cell r="V159">
            <v>7.0860000000000003</v>
          </cell>
          <cell r="W159">
            <v>9.58</v>
          </cell>
          <cell r="X159">
            <v>9.2330000000000005</v>
          </cell>
          <cell r="Y159">
            <v>10.849</v>
          </cell>
          <cell r="Z159">
            <v>12.045</v>
          </cell>
          <cell r="AA159">
            <v>8.202</v>
          </cell>
          <cell r="AB159">
            <v>8.8109999999999999</v>
          </cell>
          <cell r="AC159">
            <v>13.303000000000001</v>
          </cell>
          <cell r="AD159">
            <v>13.377000000000001</v>
          </cell>
          <cell r="AE159">
            <v>14.08</v>
          </cell>
          <cell r="AF159">
            <v>14.864000000000001</v>
          </cell>
          <cell r="AG159">
            <v>8.9380000000000006</v>
          </cell>
          <cell r="AH159">
            <v>2.16</v>
          </cell>
          <cell r="AI159">
            <v>10.975</v>
          </cell>
          <cell r="AJ159">
            <v>15.612</v>
          </cell>
          <cell r="AK159">
            <v>14.009</v>
          </cell>
          <cell r="AL159">
            <v>12.117000000000001</v>
          </cell>
          <cell r="AM159">
            <v>11.552</v>
          </cell>
          <cell r="AN159">
            <v>11.198</v>
          </cell>
          <cell r="AO159">
            <v>10.798</v>
          </cell>
          <cell r="AP159">
            <v>10.214</v>
          </cell>
          <cell r="AQ159">
            <v>9.81</v>
          </cell>
          <cell r="AR159">
            <v>9.4226818181818164</v>
          </cell>
        </row>
        <row r="160">
          <cell r="A160" t="str">
            <v>Syrian Arab Republic</v>
          </cell>
          <cell r="B160" t="str">
            <v>Current account balance</v>
          </cell>
          <cell r="C160" t="str">
            <v>Percent of GDP</v>
          </cell>
          <cell r="E160" t="str">
            <v>See notes for:  Gross domestic product, current prices (National currency) Current account balance (U.S. dollars).</v>
          </cell>
          <cell r="F160">
            <v>-4.8920000000000003</v>
          </cell>
          <cell r="G160">
            <v>-2.8</v>
          </cell>
          <cell r="H160">
            <v>-1.446</v>
          </cell>
          <cell r="I160">
            <v>-4.327</v>
          </cell>
          <cell r="J160">
            <v>-4.157</v>
          </cell>
          <cell r="K160">
            <v>-4.056</v>
          </cell>
          <cell r="L160">
            <v>-1.982</v>
          </cell>
          <cell r="M160">
            <v>-0.91700000000000004</v>
          </cell>
          <cell r="N160">
            <v>-0.79200000000000004</v>
          </cell>
          <cell r="O160">
            <v>12.407999999999999</v>
          </cell>
          <cell r="P160">
            <v>14.209</v>
          </cell>
          <cell r="Q160">
            <v>13.231</v>
          </cell>
          <cell r="R160">
            <v>4.0890000000000004</v>
          </cell>
          <cell r="S160">
            <v>-1.756</v>
          </cell>
          <cell r="T160">
            <v>-5.6420000000000003</v>
          </cell>
          <cell r="U160">
            <v>1.2529999999999999</v>
          </cell>
          <cell r="V160">
            <v>-0.23300000000000001</v>
          </cell>
          <cell r="W160">
            <v>2.4830000000000001</v>
          </cell>
          <cell r="X160">
            <v>0.80200000000000005</v>
          </cell>
          <cell r="Y160">
            <v>1.8049999999999999</v>
          </cell>
          <cell r="Z160">
            <v>5.3940000000000001</v>
          </cell>
          <cell r="AA160">
            <v>3.9580000000000002</v>
          </cell>
          <cell r="AB160">
            <v>-4.0919999999999996</v>
          </cell>
          <cell r="AC160">
            <v>-13.624000000000001</v>
          </cell>
          <cell r="AD160">
            <v>-3.0990000000000002</v>
          </cell>
          <cell r="AE160">
            <v>-2.2450000000000001</v>
          </cell>
          <cell r="AF160">
            <v>1.4370000000000001</v>
          </cell>
          <cell r="AG160">
            <v>-0.23400000000000001</v>
          </cell>
          <cell r="AH160">
            <v>-1.2809999999999999</v>
          </cell>
          <cell r="AI160">
            <v>-3.6080000000000001</v>
          </cell>
          <cell r="AJ160">
            <v>-3.3079999999999998</v>
          </cell>
          <cell r="AK160" t="str">
            <v>n/a</v>
          </cell>
          <cell r="AL160" t="str">
            <v>n/a</v>
          </cell>
          <cell r="AM160" t="str">
            <v>n/a</v>
          </cell>
          <cell r="AN160" t="str">
            <v>n/a</v>
          </cell>
          <cell r="AO160" t="str">
            <v>n/a</v>
          </cell>
          <cell r="AP160" t="str">
            <v>n/a</v>
          </cell>
          <cell r="AQ160" t="str">
            <v>n/a</v>
          </cell>
          <cell r="AR160">
            <v>0.454238095238095</v>
          </cell>
        </row>
        <row r="161">
          <cell r="A161" t="str">
            <v>Taiwan Province of China</v>
          </cell>
          <cell r="B161" t="str">
            <v>Current account balance</v>
          </cell>
          <cell r="C161" t="str">
            <v>Percent of GDP</v>
          </cell>
          <cell r="E161" t="str">
            <v>See notes for:  Gross domestic product, current prices (National currency) Current account balance (U.S. dollars).</v>
          </cell>
          <cell r="F161">
            <v>-1.9370000000000001</v>
          </cell>
          <cell r="G161">
            <v>1.0620000000000001</v>
          </cell>
          <cell r="H161">
            <v>4.5369999999999999</v>
          </cell>
          <cell r="I161">
            <v>8.16</v>
          </cell>
          <cell r="J161">
            <v>11.448</v>
          </cell>
          <cell r="K161">
            <v>14.574</v>
          </cell>
          <cell r="L161">
            <v>20.98</v>
          </cell>
          <cell r="M161">
            <v>17.416</v>
          </cell>
          <cell r="N161">
            <v>8.359</v>
          </cell>
          <cell r="O161">
            <v>7.53</v>
          </cell>
          <cell r="P161">
            <v>6.6210000000000004</v>
          </cell>
          <cell r="Q161">
            <v>6.7430000000000003</v>
          </cell>
          <cell r="R161">
            <v>3.887</v>
          </cell>
          <cell r="S161">
            <v>3.0409999999999999</v>
          </cell>
          <cell r="T161">
            <v>2.5710000000000002</v>
          </cell>
          <cell r="U161">
            <v>1.992</v>
          </cell>
          <cell r="V161">
            <v>3.794</v>
          </cell>
          <cell r="W161">
            <v>2.36</v>
          </cell>
          <cell r="X161">
            <v>1.2490000000000001</v>
          </cell>
          <cell r="Y161">
            <v>2.673</v>
          </cell>
          <cell r="Z161">
            <v>2.7280000000000002</v>
          </cell>
          <cell r="AA161">
            <v>6.4480000000000004</v>
          </cell>
          <cell r="AB161">
            <v>8.7539999999999996</v>
          </cell>
          <cell r="AC161">
            <v>9.8160000000000007</v>
          </cell>
          <cell r="AD161">
            <v>5.8019999999999996</v>
          </cell>
          <cell r="AE161">
            <v>4.8179999999999996</v>
          </cell>
          <cell r="AF161">
            <v>6.9880000000000004</v>
          </cell>
          <cell r="AG161">
            <v>8.9429999999999996</v>
          </cell>
          <cell r="AH161">
            <v>6.8730000000000002</v>
          </cell>
          <cell r="AI161">
            <v>11.368</v>
          </cell>
          <cell r="AJ161">
            <v>9.2690000000000001</v>
          </cell>
          <cell r="AK161">
            <v>8.84</v>
          </cell>
          <cell r="AL161">
            <v>8.0079999999999991</v>
          </cell>
          <cell r="AM161">
            <v>8.4440000000000008</v>
          </cell>
          <cell r="AN161">
            <v>8.5549999999999997</v>
          </cell>
          <cell r="AO161">
            <v>8.6709999999999994</v>
          </cell>
          <cell r="AP161">
            <v>8.7989999999999995</v>
          </cell>
          <cell r="AQ161">
            <v>8.8650000000000002</v>
          </cell>
          <cell r="AR161">
            <v>5.7080909090909095</v>
          </cell>
        </row>
        <row r="162">
          <cell r="A162" t="str">
            <v>Tajikistan</v>
          </cell>
          <cell r="B162" t="str">
            <v>Current account balance</v>
          </cell>
          <cell r="C162" t="str">
            <v>Percent of GDP</v>
          </cell>
          <cell r="E162" t="str">
            <v>See notes for:  Gross domestic product, current prices (National currency) Current account balance (U.S. dollars).</v>
          </cell>
          <cell r="F162" t="str">
            <v>n/a</v>
          </cell>
          <cell r="G162" t="str">
            <v>n/a</v>
          </cell>
          <cell r="H162" t="str">
            <v>n/a</v>
          </cell>
          <cell r="I162" t="str">
            <v>n/a</v>
          </cell>
          <cell r="J162" t="str">
            <v>n/a</v>
          </cell>
          <cell r="K162" t="str">
            <v>n/a</v>
          </cell>
          <cell r="L162" t="str">
            <v>n/a</v>
          </cell>
          <cell r="M162" t="str">
            <v>n/a</v>
          </cell>
          <cell r="N162" t="str">
            <v>n/a</v>
          </cell>
          <cell r="O162" t="str">
            <v>n/a</v>
          </cell>
          <cell r="P162" t="str">
            <v>n/a</v>
          </cell>
          <cell r="Q162" t="str">
            <v>n/a</v>
          </cell>
          <cell r="R162">
            <v>-16.75</v>
          </cell>
          <cell r="S162">
            <v>-30.466999999999999</v>
          </cell>
          <cell r="T162">
            <v>-20.172999999999998</v>
          </cell>
          <cell r="U162">
            <v>-17.885999999999999</v>
          </cell>
          <cell r="V162">
            <v>-7.835</v>
          </cell>
          <cell r="W162">
            <v>-4.0110000000000001</v>
          </cell>
          <cell r="X162">
            <v>-7.3159999999999998</v>
          </cell>
          <cell r="Y162">
            <v>-0.90700000000000003</v>
          </cell>
          <cell r="Z162">
            <v>-1.62</v>
          </cell>
          <cell r="AA162">
            <v>-4.9489999999999998</v>
          </cell>
          <cell r="AB162">
            <v>-3.536</v>
          </cell>
          <cell r="AC162">
            <v>-1.2829999999999999</v>
          </cell>
          <cell r="AD162">
            <v>-3.9380000000000002</v>
          </cell>
          <cell r="AE162">
            <v>-1.69</v>
          </cell>
          <cell r="AF162">
            <v>-2.7959999999999998</v>
          </cell>
          <cell r="AG162">
            <v>-8.6050000000000004</v>
          </cell>
          <cell r="AH162">
            <v>-7.6420000000000003</v>
          </cell>
          <cell r="AI162">
            <v>-5.9249999999999998</v>
          </cell>
          <cell r="AJ162">
            <v>2.12</v>
          </cell>
          <cell r="AK162">
            <v>-2.3439999999999999</v>
          </cell>
          <cell r="AL162">
            <v>-3.625</v>
          </cell>
          <cell r="AM162">
            <v>-4.9720000000000004</v>
          </cell>
          <cell r="AN162">
            <v>-4.8970000000000002</v>
          </cell>
          <cell r="AO162">
            <v>-5.1790000000000003</v>
          </cell>
          <cell r="AP162">
            <v>-5.5910000000000002</v>
          </cell>
          <cell r="AQ162">
            <v>-4.3689999999999998</v>
          </cell>
          <cell r="AR162">
            <v>-7.37765</v>
          </cell>
        </row>
        <row r="163">
          <cell r="A163" t="str">
            <v>Tanzania</v>
          </cell>
          <cell r="B163" t="str">
            <v>Current account balance</v>
          </cell>
          <cell r="C163" t="str">
            <v>Percent of GDP</v>
          </cell>
          <cell r="E163" t="str">
            <v>See notes for:  Gross domestic product, current prices (National currency) Current account balance (U.S. dollars).</v>
          </cell>
          <cell r="F163">
            <v>-8.2029999999999994</v>
          </cell>
          <cell r="G163">
            <v>-6.5069999999999997</v>
          </cell>
          <cell r="H163">
            <v>-5.4450000000000003</v>
          </cell>
          <cell r="I163">
            <v>-4.9550000000000001</v>
          </cell>
          <cell r="J163">
            <v>-4.1559999999999997</v>
          </cell>
          <cell r="K163">
            <v>-5.0919999999999996</v>
          </cell>
          <cell r="L163">
            <v>-3.0209999999999999</v>
          </cell>
          <cell r="M163">
            <v>-2.11</v>
          </cell>
          <cell r="N163">
            <v>-1.407</v>
          </cell>
          <cell r="O163">
            <v>-3.2189999999999999</v>
          </cell>
          <cell r="P163">
            <v>-5.218</v>
          </cell>
          <cell r="Q163">
            <v>-5.1559999999999997</v>
          </cell>
          <cell r="R163">
            <v>-5.3470000000000004</v>
          </cell>
          <cell r="S163">
            <v>-7.9450000000000003</v>
          </cell>
          <cell r="T163">
            <v>-13.425000000000001</v>
          </cell>
          <cell r="U163">
            <v>-12.082000000000001</v>
          </cell>
          <cell r="V163">
            <v>-2.145</v>
          </cell>
          <cell r="W163">
            <v>-5.0339999999999998</v>
          </cell>
          <cell r="X163">
            <v>-10.462</v>
          </cell>
          <cell r="Y163">
            <v>-9.4160000000000004</v>
          </cell>
          <cell r="Z163">
            <v>-4.5839999999999996</v>
          </cell>
          <cell r="AA163">
            <v>-5.2</v>
          </cell>
          <cell r="AB163">
            <v>-3.202</v>
          </cell>
          <cell r="AC163">
            <v>-0.219</v>
          </cell>
          <cell r="AD163">
            <v>-2.464</v>
          </cell>
          <cell r="AE163">
            <v>-5.1289999999999996</v>
          </cell>
          <cell r="AF163">
            <v>-8.1760000000000002</v>
          </cell>
          <cell r="AG163">
            <v>-10.375999999999999</v>
          </cell>
          <cell r="AH163">
            <v>-11.853999999999999</v>
          </cell>
          <cell r="AI163">
            <v>-10.679</v>
          </cell>
          <cell r="AJ163">
            <v>-9.2780000000000005</v>
          </cell>
          <cell r="AK163">
            <v>-9.6579999999999995</v>
          </cell>
          <cell r="AL163">
            <v>-12.29</v>
          </cell>
          <cell r="AM163">
            <v>-11.201000000000001</v>
          </cell>
          <cell r="AN163">
            <v>-10.236000000000001</v>
          </cell>
          <cell r="AO163">
            <v>-10.388999999999999</v>
          </cell>
          <cell r="AP163">
            <v>-11.237</v>
          </cell>
          <cell r="AQ163">
            <v>-11.975</v>
          </cell>
          <cell r="AR163">
            <v>-7.1385909090909081</v>
          </cell>
        </row>
        <row r="164">
          <cell r="A164" t="str">
            <v>Thailand</v>
          </cell>
          <cell r="B164" t="str">
            <v>Current account balance</v>
          </cell>
          <cell r="C164" t="str">
            <v>Percent of GDP</v>
          </cell>
          <cell r="E164" t="str">
            <v>See notes for:  Gross domestic product, current prices (National currency) Current account balance (U.S. dollars).</v>
          </cell>
          <cell r="F164">
            <v>-6.3940000000000001</v>
          </cell>
          <cell r="G164">
            <v>-7.3780000000000001</v>
          </cell>
          <cell r="H164">
            <v>-2.7410000000000001</v>
          </cell>
          <cell r="I164">
            <v>-7.1760000000000002</v>
          </cell>
          <cell r="J164">
            <v>-5.0449999999999999</v>
          </cell>
          <cell r="K164">
            <v>-3.952</v>
          </cell>
          <cell r="L164">
            <v>0.57299999999999995</v>
          </cell>
          <cell r="M164">
            <v>-0.72499999999999998</v>
          </cell>
          <cell r="N164">
            <v>-2.6829999999999998</v>
          </cell>
          <cell r="O164">
            <v>-3.4569999999999999</v>
          </cell>
          <cell r="P164">
            <v>-8.3339999999999996</v>
          </cell>
          <cell r="Q164">
            <v>-7.5</v>
          </cell>
          <cell r="R164">
            <v>-5.5</v>
          </cell>
          <cell r="S164">
            <v>-5.03</v>
          </cell>
          <cell r="T164">
            <v>-5.4059999999999997</v>
          </cell>
          <cell r="U164">
            <v>-7.8769999999999998</v>
          </cell>
          <cell r="V164">
            <v>-7.8869999999999996</v>
          </cell>
          <cell r="W164">
            <v>-2.0609999999999999</v>
          </cell>
          <cell r="X164">
            <v>12.776</v>
          </cell>
          <cell r="Y164">
            <v>10.166</v>
          </cell>
          <cell r="Z164">
            <v>7.601</v>
          </cell>
          <cell r="AA164">
            <v>4.4260000000000002</v>
          </cell>
          <cell r="AB164">
            <v>3.6930000000000001</v>
          </cell>
          <cell r="AC164">
            <v>3.3540000000000001</v>
          </cell>
          <cell r="AD164">
            <v>1.7150000000000001</v>
          </cell>
          <cell r="AE164">
            <v>-4.3330000000000002</v>
          </cell>
          <cell r="AF164">
            <v>1.1180000000000001</v>
          </cell>
          <cell r="AG164">
            <v>6.3490000000000002</v>
          </cell>
          <cell r="AH164">
            <v>0.79100000000000004</v>
          </cell>
          <cell r="AI164">
            <v>8.3030000000000008</v>
          </cell>
          <cell r="AJ164">
            <v>4.1319999999999997</v>
          </cell>
          <cell r="AK164">
            <v>3.4340000000000002</v>
          </cell>
          <cell r="AL164">
            <v>1.0149999999999999</v>
          </cell>
          <cell r="AM164">
            <v>1.4019999999999999</v>
          </cell>
          <cell r="AN164">
            <v>1.9770000000000001</v>
          </cell>
          <cell r="AO164">
            <v>1.5429999999999999</v>
          </cell>
          <cell r="AP164">
            <v>1.256</v>
          </cell>
          <cell r="AQ164">
            <v>0.96099999999999997</v>
          </cell>
          <cell r="AR164">
            <v>0.63318181818181818</v>
          </cell>
        </row>
        <row r="165">
          <cell r="A165" t="str">
            <v>Timor-Leste</v>
          </cell>
          <cell r="B165" t="str">
            <v>Current account balance</v>
          </cell>
          <cell r="C165" t="str">
            <v>Percent of GDP</v>
          </cell>
          <cell r="E165" t="str">
            <v>See notes for:  Gross domestic product, current prices (National currency) Current account balance (U.S. dollars).</v>
          </cell>
          <cell r="F165" t="str">
            <v>n/a</v>
          </cell>
          <cell r="G165" t="str">
            <v>n/a</v>
          </cell>
          <cell r="H165" t="str">
            <v>n/a</v>
          </cell>
          <cell r="I165" t="str">
            <v>n/a</v>
          </cell>
          <cell r="J165" t="str">
            <v>n/a</v>
          </cell>
          <cell r="K165" t="str">
            <v>n/a</v>
          </cell>
          <cell r="L165" t="str">
            <v>n/a</v>
          </cell>
          <cell r="M165" t="str">
            <v>n/a</v>
          </cell>
          <cell r="N165" t="str">
            <v>n/a</v>
          </cell>
          <cell r="O165" t="str">
            <v>n/a</v>
          </cell>
          <cell r="P165" t="str">
            <v>n/a</v>
          </cell>
          <cell r="Q165" t="str">
            <v>n/a</v>
          </cell>
          <cell r="R165" t="str">
            <v>n/a</v>
          </cell>
          <cell r="S165" t="str">
            <v>n/a</v>
          </cell>
          <cell r="T165" t="str">
            <v>n/a</v>
          </cell>
          <cell r="U165" t="str">
            <v>n/a</v>
          </cell>
          <cell r="V165" t="str">
            <v>n/a</v>
          </cell>
          <cell r="W165" t="str">
            <v>n/a</v>
          </cell>
          <cell r="X165" t="str">
            <v>n/a</v>
          </cell>
          <cell r="Y165" t="str">
            <v>n/a</v>
          </cell>
          <cell r="Z165">
            <v>-4.5309999999999997</v>
          </cell>
          <cell r="AA165">
            <v>-7.97</v>
          </cell>
          <cell r="AB165">
            <v>-10.273</v>
          </cell>
          <cell r="AC165">
            <v>-10.173999999999999</v>
          </cell>
          <cell r="AD165">
            <v>11.364000000000001</v>
          </cell>
          <cell r="AE165">
            <v>32.173000000000002</v>
          </cell>
          <cell r="AF165">
            <v>50.036000000000001</v>
          </cell>
          <cell r="AG165">
            <v>65.123000000000005</v>
          </cell>
          <cell r="AH165">
            <v>66.664000000000001</v>
          </cell>
          <cell r="AI165">
            <v>51.744</v>
          </cell>
          <cell r="AJ165">
            <v>48.073</v>
          </cell>
          <cell r="AK165">
            <v>55.026000000000003</v>
          </cell>
          <cell r="AL165">
            <v>43.534999999999997</v>
          </cell>
          <cell r="AM165">
            <v>36.177</v>
          </cell>
          <cell r="AN165">
            <v>27.628</v>
          </cell>
          <cell r="AO165">
            <v>25.225000000000001</v>
          </cell>
          <cell r="AP165">
            <v>21.608000000000001</v>
          </cell>
          <cell r="AQ165">
            <v>20.177</v>
          </cell>
          <cell r="AR165">
            <v>28.937916666666666</v>
          </cell>
        </row>
        <row r="166">
          <cell r="A166" t="str">
            <v>Togo</v>
          </cell>
          <cell r="B166" t="str">
            <v>Current account balance</v>
          </cell>
          <cell r="C166" t="str">
            <v>Percent of GDP</v>
          </cell>
          <cell r="E166" t="str">
            <v>See notes for:  Gross domestic product, current prices (National currency) Current account balance (U.S. dollars).</v>
          </cell>
          <cell r="F166">
            <v>-11.295</v>
          </cell>
          <cell r="G166">
            <v>-11.044</v>
          </cell>
          <cell r="H166">
            <v>-32.747999999999998</v>
          </cell>
          <cell r="I166">
            <v>-23.97</v>
          </cell>
          <cell r="J166">
            <v>-17.071000000000002</v>
          </cell>
          <cell r="K166">
            <v>-20.361999999999998</v>
          </cell>
          <cell r="L166">
            <v>-20.875</v>
          </cell>
          <cell r="M166">
            <v>-18.247</v>
          </cell>
          <cell r="N166">
            <v>-14.827</v>
          </cell>
          <cell r="O166">
            <v>-14.619</v>
          </cell>
          <cell r="P166">
            <v>-14.858000000000001</v>
          </cell>
          <cell r="Q166">
            <v>-10.602</v>
          </cell>
          <cell r="R166">
            <v>-11.393000000000001</v>
          </cell>
          <cell r="S166">
            <v>-9.968</v>
          </cell>
          <cell r="T166">
            <v>-11.183</v>
          </cell>
          <cell r="U166">
            <v>-9.3719999999999999</v>
          </cell>
          <cell r="V166">
            <v>-15.063000000000001</v>
          </cell>
          <cell r="W166">
            <v>-15.083</v>
          </cell>
          <cell r="X166">
            <v>-5.274</v>
          </cell>
          <cell r="Y166">
            <v>-3.399</v>
          </cell>
          <cell r="Z166">
            <v>-8.6679999999999993</v>
          </cell>
          <cell r="AA166">
            <v>-8.5180000000000007</v>
          </cell>
          <cell r="AB166">
            <v>-7.9720000000000004</v>
          </cell>
          <cell r="AC166">
            <v>-10.797000000000001</v>
          </cell>
          <cell r="AD166">
            <v>-10.029</v>
          </cell>
          <cell r="AE166">
            <v>-9.8640000000000008</v>
          </cell>
          <cell r="AF166">
            <v>-8.44</v>
          </cell>
          <cell r="AG166">
            <v>-8.6839999999999993</v>
          </cell>
          <cell r="AH166">
            <v>-6.85</v>
          </cell>
          <cell r="AI166">
            <v>-6.6340000000000003</v>
          </cell>
          <cell r="AJ166">
            <v>-7.125</v>
          </cell>
          <cell r="AK166">
            <v>-7.5410000000000004</v>
          </cell>
          <cell r="AL166">
            <v>-9.2810000000000006</v>
          </cell>
          <cell r="AM166">
            <v>-9.2970000000000006</v>
          </cell>
          <cell r="AN166">
            <v>-8.968</v>
          </cell>
          <cell r="AO166">
            <v>-7.883</v>
          </cell>
          <cell r="AP166">
            <v>-7.4980000000000002</v>
          </cell>
          <cell r="AQ166">
            <v>-7.085</v>
          </cell>
          <cell r="AR166">
            <v>-9.4235000000000007</v>
          </cell>
        </row>
        <row r="167">
          <cell r="A167" t="str">
            <v>Tonga</v>
          </cell>
          <cell r="B167" t="str">
            <v>Current account balance</v>
          </cell>
          <cell r="C167" t="str">
            <v>Percent of GDP</v>
          </cell>
          <cell r="E167" t="str">
            <v>See notes for:  Gross domestic product, current prices (National currency) Current account balance (U.S. dollars).</v>
          </cell>
          <cell r="F167">
            <v>-4.4450000000000003</v>
          </cell>
          <cell r="G167">
            <v>2.8090000000000002</v>
          </cell>
          <cell r="H167">
            <v>4.5330000000000004</v>
          </cell>
          <cell r="I167">
            <v>5.6310000000000002</v>
          </cell>
          <cell r="J167">
            <v>5.2</v>
          </cell>
          <cell r="K167">
            <v>3.5409999999999999</v>
          </cell>
          <cell r="L167">
            <v>-1.387</v>
          </cell>
          <cell r="M167">
            <v>5.8049999999999997</v>
          </cell>
          <cell r="N167">
            <v>-5.6909999999999998</v>
          </cell>
          <cell r="O167">
            <v>-1.244</v>
          </cell>
          <cell r="P167">
            <v>-11.06</v>
          </cell>
          <cell r="Q167">
            <v>-8.2520000000000007</v>
          </cell>
          <cell r="R167">
            <v>-5.7069999999999999</v>
          </cell>
          <cell r="S167">
            <v>-4.8419999999999996</v>
          </cell>
          <cell r="T167">
            <v>-8.8480000000000008</v>
          </cell>
          <cell r="U167">
            <v>-8.5630000000000006</v>
          </cell>
          <cell r="V167">
            <v>-4.6459999999999999</v>
          </cell>
          <cell r="W167">
            <v>-0.68799999999999994</v>
          </cell>
          <cell r="X167">
            <v>-8.2759999999999998</v>
          </cell>
          <cell r="Y167">
            <v>-2.6739999999999999</v>
          </cell>
          <cell r="Z167">
            <v>-6.0209999999999999</v>
          </cell>
          <cell r="AA167">
            <v>-1.6850000000000001</v>
          </cell>
          <cell r="AB167">
            <v>0.60499999999999998</v>
          </cell>
          <cell r="AC167">
            <v>0.64700000000000002</v>
          </cell>
          <cell r="AD167">
            <v>0.38600000000000001</v>
          </cell>
          <cell r="AE167">
            <v>-4.9829999999999997</v>
          </cell>
          <cell r="AF167">
            <v>-5.508</v>
          </cell>
          <cell r="AG167">
            <v>-5.5339999999999998</v>
          </cell>
          <cell r="AH167">
            <v>-8.0749999999999993</v>
          </cell>
          <cell r="AI167">
            <v>-7.7590000000000003</v>
          </cell>
          <cell r="AJ167">
            <v>-3.94</v>
          </cell>
          <cell r="AK167">
            <v>-3.9580000000000002</v>
          </cell>
          <cell r="AL167">
            <v>-3.7549999999999999</v>
          </cell>
          <cell r="AM167">
            <v>-2.6469999999999998</v>
          </cell>
          <cell r="AN167">
            <v>-3.58</v>
          </cell>
          <cell r="AO167">
            <v>-3.2629999999999999</v>
          </cell>
          <cell r="AP167">
            <v>-3.1680000000000001</v>
          </cell>
          <cell r="AQ167">
            <v>-3.2589999999999999</v>
          </cell>
          <cell r="AR167">
            <v>-4.9718636363636364</v>
          </cell>
        </row>
        <row r="168">
          <cell r="A168" t="str">
            <v>Trinidad and Tobago</v>
          </cell>
          <cell r="B168" t="str">
            <v>Current account balance</v>
          </cell>
          <cell r="C168" t="str">
            <v>Percent of GDP</v>
          </cell>
          <cell r="E168" t="str">
            <v>See notes for:  Gross domestic product, current prices (National currency) Current account balance (U.S. dollars).</v>
          </cell>
          <cell r="F168">
            <v>5.7240000000000002</v>
          </cell>
          <cell r="G168">
            <v>5.93</v>
          </cell>
          <cell r="H168">
            <v>-7.3639999999999999</v>
          </cell>
          <cell r="I168">
            <v>-12.192</v>
          </cell>
          <cell r="J168">
            <v>-6.016</v>
          </cell>
          <cell r="K168">
            <v>-0.63600000000000001</v>
          </cell>
          <cell r="L168">
            <v>-8.5920000000000005</v>
          </cell>
          <cell r="M168">
            <v>-4.6890000000000001</v>
          </cell>
          <cell r="N168">
            <v>-1.9670000000000001</v>
          </cell>
          <cell r="O168">
            <v>-0.89200000000000002</v>
          </cell>
          <cell r="P168">
            <v>9.0559999999999992</v>
          </cell>
          <cell r="Q168">
            <v>-0.09</v>
          </cell>
          <cell r="R168">
            <v>2.6120000000000001</v>
          </cell>
          <cell r="S168">
            <v>2.4689999999999999</v>
          </cell>
          <cell r="T168">
            <v>4.4029999999999996</v>
          </cell>
          <cell r="U168">
            <v>5.5129999999999999</v>
          </cell>
          <cell r="V168">
            <v>1.8260000000000001</v>
          </cell>
          <cell r="W168">
            <v>-10.694000000000001</v>
          </cell>
          <cell r="X168">
            <v>-10.648</v>
          </cell>
          <cell r="Y168">
            <v>0.45100000000000001</v>
          </cell>
          <cell r="Z168">
            <v>6.67</v>
          </cell>
          <cell r="AA168">
            <v>5.0380000000000003</v>
          </cell>
          <cell r="AB168">
            <v>0.85099999999999998</v>
          </cell>
          <cell r="AC168">
            <v>8.7200000000000006</v>
          </cell>
          <cell r="AD168">
            <v>12.409000000000001</v>
          </cell>
          <cell r="AE168">
            <v>22.481000000000002</v>
          </cell>
          <cell r="AF168">
            <v>39.582999999999998</v>
          </cell>
          <cell r="AG168">
            <v>24.786000000000001</v>
          </cell>
          <cell r="AH168">
            <v>30.562999999999999</v>
          </cell>
          <cell r="AI168">
            <v>8.2089999999999996</v>
          </cell>
          <cell r="AJ168">
            <v>19.856999999999999</v>
          </cell>
          <cell r="AK168">
            <v>20.724</v>
          </cell>
          <cell r="AL168">
            <v>19.995999999999999</v>
          </cell>
          <cell r="AM168">
            <v>18.178000000000001</v>
          </cell>
          <cell r="AN168">
            <v>16.405000000000001</v>
          </cell>
          <cell r="AO168">
            <v>14.602</v>
          </cell>
          <cell r="AP168">
            <v>12.32</v>
          </cell>
          <cell r="AQ168">
            <v>10.138999999999999</v>
          </cell>
          <cell r="AR168">
            <v>9.308590909090908</v>
          </cell>
        </row>
        <row r="169">
          <cell r="A169" t="str">
            <v>Tunisia</v>
          </cell>
          <cell r="B169" t="str">
            <v>Current account balance</v>
          </cell>
          <cell r="C169" t="str">
            <v>Percent of GDP</v>
          </cell>
          <cell r="E169" t="str">
            <v>See notes for:  Gross domestic product, current prices (National currency) Current account balance (U.S. dollars).</v>
          </cell>
          <cell r="F169">
            <v>-3.7719999999999998</v>
          </cell>
          <cell r="G169">
            <v>-8.8309999999999995</v>
          </cell>
          <cell r="H169">
            <v>-10.632</v>
          </cell>
          <cell r="I169">
            <v>-8.1760000000000002</v>
          </cell>
          <cell r="J169">
            <v>-11.601000000000001</v>
          </cell>
          <cell r="K169">
            <v>-6.375</v>
          </cell>
          <cell r="L169">
            <v>-7.1310000000000002</v>
          </cell>
          <cell r="M169">
            <v>-0.92400000000000004</v>
          </cell>
          <cell r="N169">
            <v>0.872</v>
          </cell>
          <cell r="O169">
            <v>-2.802</v>
          </cell>
          <cell r="P169">
            <v>-5.0220000000000002</v>
          </cell>
          <cell r="Q169">
            <v>-4.0309999999999997</v>
          </cell>
          <cell r="R169">
            <v>-7.0860000000000003</v>
          </cell>
          <cell r="S169">
            <v>-7.9989999999999997</v>
          </cell>
          <cell r="T169">
            <v>-3.8090000000000002</v>
          </cell>
          <cell r="U169">
            <v>-3.9239999999999999</v>
          </cell>
          <cell r="V169">
            <v>-2.226</v>
          </cell>
          <cell r="W169">
            <v>-2.86</v>
          </cell>
          <cell r="X169">
            <v>-3.0960000000000001</v>
          </cell>
          <cell r="Y169">
            <v>-1.9510000000000001</v>
          </cell>
          <cell r="Z169">
            <v>-3.8239999999999998</v>
          </cell>
          <cell r="AA169">
            <v>-4.6280000000000001</v>
          </cell>
          <cell r="AB169">
            <v>-3.2290000000000001</v>
          </cell>
          <cell r="AC169">
            <v>-2.6789999999999998</v>
          </cell>
          <cell r="AD169">
            <v>-2.4420000000000002</v>
          </cell>
          <cell r="AE169">
            <v>-0.92800000000000005</v>
          </cell>
          <cell r="AF169">
            <v>-1.802</v>
          </cell>
          <cell r="AG169">
            <v>-2.355</v>
          </cell>
          <cell r="AH169">
            <v>-3.8140000000000001</v>
          </cell>
          <cell r="AI169">
            <v>-2.835</v>
          </cell>
          <cell r="AJ169">
            <v>-4.7960000000000003</v>
          </cell>
          <cell r="AK169">
            <v>-7.444</v>
          </cell>
          <cell r="AL169">
            <v>-7.0640000000000001</v>
          </cell>
          <cell r="AM169">
            <v>-7.1059999999999999</v>
          </cell>
          <cell r="AN169">
            <v>-6.7430000000000003</v>
          </cell>
          <cell r="AO169">
            <v>-6.5620000000000003</v>
          </cell>
          <cell r="AP169">
            <v>-6.1639999999999997</v>
          </cell>
          <cell r="AQ169">
            <v>-5.7720000000000002</v>
          </cell>
          <cell r="AR169">
            <v>-3.7627272727272723</v>
          </cell>
        </row>
        <row r="170">
          <cell r="A170" t="str">
            <v>Turkey</v>
          </cell>
          <cell r="B170" t="str">
            <v>Current account balance</v>
          </cell>
          <cell r="C170" t="str">
            <v>Percent of GDP</v>
          </cell>
          <cell r="E170" t="str">
            <v>See notes for:  Gross domestic product, current prices (National currency) Current account balance (U.S. dollars).</v>
          </cell>
          <cell r="F170">
            <v>-3.278</v>
          </cell>
          <cell r="G170">
            <v>-1.9910000000000001</v>
          </cell>
          <cell r="H170">
            <v>-1.097</v>
          </cell>
          <cell r="I170">
            <v>-2.319</v>
          </cell>
          <cell r="J170">
            <v>-1.784</v>
          </cell>
          <cell r="K170">
            <v>-1.121</v>
          </cell>
          <cell r="L170">
            <v>-1.4390000000000001</v>
          </cell>
          <cell r="M170">
            <v>-0.68799999999999994</v>
          </cell>
          <cell r="N170">
            <v>1.3069999999999999</v>
          </cell>
          <cell r="O170">
            <v>0.66700000000000004</v>
          </cell>
          <cell r="P170">
            <v>-1.2969999999999999</v>
          </cell>
          <cell r="Q170">
            <v>-3.6999999999999998E-2</v>
          </cell>
          <cell r="R170">
            <v>-0.45600000000000002</v>
          </cell>
          <cell r="S170">
            <v>-3.2069999999999999</v>
          </cell>
          <cell r="T170">
            <v>0.28499999999999998</v>
          </cell>
          <cell r="U170">
            <v>-2.3759999999999999</v>
          </cell>
          <cell r="V170">
            <v>-0.999</v>
          </cell>
          <cell r="W170">
            <v>-1.034</v>
          </cell>
          <cell r="X170">
            <v>0.8</v>
          </cell>
          <cell r="Y170">
            <v>-0.37</v>
          </cell>
          <cell r="Z170">
            <v>-3.7229999999999999</v>
          </cell>
          <cell r="AA170">
            <v>1.923</v>
          </cell>
          <cell r="AB170">
            <v>-0.27</v>
          </cell>
          <cell r="AC170">
            <v>-2.4780000000000002</v>
          </cell>
          <cell r="AD170">
            <v>-3.6789999999999998</v>
          </cell>
          <cell r="AE170">
            <v>-4.6219999999999999</v>
          </cell>
          <cell r="AF170">
            <v>-6.0940000000000003</v>
          </cell>
          <cell r="AG170">
            <v>-5.9210000000000003</v>
          </cell>
          <cell r="AH170">
            <v>-5.6859999999999999</v>
          </cell>
          <cell r="AI170">
            <v>-2.1760000000000002</v>
          </cell>
          <cell r="AJ170">
            <v>-6.35</v>
          </cell>
          <cell r="AK170">
            <v>-9.907</v>
          </cell>
          <cell r="AL170">
            <v>-8.7789999999999999</v>
          </cell>
          <cell r="AM170">
            <v>-8.1620000000000008</v>
          </cell>
          <cell r="AN170">
            <v>-7.8049999999999997</v>
          </cell>
          <cell r="AO170">
            <v>-7.548</v>
          </cell>
          <cell r="AP170">
            <v>-7.6</v>
          </cell>
          <cell r="AQ170">
            <v>-7.9359999999999999</v>
          </cell>
          <cell r="AR170">
            <v>-2.6215454545454548</v>
          </cell>
        </row>
        <row r="171">
          <cell r="A171" t="str">
            <v>Turkmenistan</v>
          </cell>
          <cell r="B171" t="str">
            <v>Current account balance</v>
          </cell>
          <cell r="C171" t="str">
            <v>Percent of GDP</v>
          </cell>
          <cell r="E171" t="str">
            <v>See notes for:  Gross domestic product, current prices (National currency) Current account balance (U.S. dollars).</v>
          </cell>
          <cell r="F171" t="str">
            <v>n/a</v>
          </cell>
          <cell r="G171" t="str">
            <v>n/a</v>
          </cell>
          <cell r="H171" t="str">
            <v>n/a</v>
          </cell>
          <cell r="I171" t="str">
            <v>n/a</v>
          </cell>
          <cell r="J171" t="str">
            <v>n/a</v>
          </cell>
          <cell r="K171" t="str">
            <v>n/a</v>
          </cell>
          <cell r="L171" t="str">
            <v>n/a</v>
          </cell>
          <cell r="M171" t="str">
            <v>n/a</v>
          </cell>
          <cell r="N171" t="str">
            <v>n/a</v>
          </cell>
          <cell r="O171" t="str">
            <v>n/a</v>
          </cell>
          <cell r="P171" t="str">
            <v>n/a</v>
          </cell>
          <cell r="Q171" t="str">
            <v>n/a</v>
          </cell>
          <cell r="R171">
            <v>0</v>
          </cell>
          <cell r="S171">
            <v>0</v>
          </cell>
          <cell r="T171">
            <v>0</v>
          </cell>
          <cell r="U171">
            <v>0</v>
          </cell>
          <cell r="V171">
            <v>7.4999999999999997E-2</v>
          </cell>
          <cell r="W171">
            <v>-21.625</v>
          </cell>
          <cell r="X171">
            <v>-32.654000000000003</v>
          </cell>
          <cell r="Y171">
            <v>-14.811999999999999</v>
          </cell>
          <cell r="Z171">
            <v>8.2089999999999996</v>
          </cell>
          <cell r="AA171">
            <v>1.653</v>
          </cell>
          <cell r="AB171">
            <v>6.6989999999999998</v>
          </cell>
          <cell r="AC171">
            <v>2.6629999999999998</v>
          </cell>
          <cell r="AD171">
            <v>0.57899999999999996</v>
          </cell>
          <cell r="AE171">
            <v>5.093</v>
          </cell>
          <cell r="AF171">
            <v>15.664</v>
          </cell>
          <cell r="AG171">
            <v>15.548</v>
          </cell>
          <cell r="AH171">
            <v>16.547000000000001</v>
          </cell>
          <cell r="AI171">
            <v>-15.986000000000001</v>
          </cell>
          <cell r="AJ171">
            <v>-11.743</v>
          </cell>
          <cell r="AK171">
            <v>1.8089999999999999</v>
          </cell>
          <cell r="AL171">
            <v>2.1179999999999999</v>
          </cell>
          <cell r="AM171">
            <v>1.256</v>
          </cell>
          <cell r="AN171">
            <v>1.837</v>
          </cell>
          <cell r="AO171">
            <v>2.9609999999999999</v>
          </cell>
          <cell r="AP171">
            <v>1.4470000000000001</v>
          </cell>
          <cell r="AQ171">
            <v>0.245</v>
          </cell>
          <cell r="AR171">
            <v>-1.1140500000000002</v>
          </cell>
        </row>
        <row r="172">
          <cell r="A172" t="str">
            <v>Tuvalu</v>
          </cell>
          <cell r="B172" t="str">
            <v>Current account balance</v>
          </cell>
          <cell r="C172" t="str">
            <v>Percent of GDP</v>
          </cell>
          <cell r="E172" t="str">
            <v>See notes for:  Gross domestic product, current prices (National currency) Current account balance (U.S. dollars).</v>
          </cell>
          <cell r="F172" t="str">
            <v>n/a</v>
          </cell>
          <cell r="G172" t="str">
            <v>n/a</v>
          </cell>
          <cell r="H172" t="str">
            <v>n/a</v>
          </cell>
          <cell r="I172" t="str">
            <v>n/a</v>
          </cell>
          <cell r="J172" t="str">
            <v>n/a</v>
          </cell>
          <cell r="K172" t="str">
            <v>n/a</v>
          </cell>
          <cell r="L172" t="str">
            <v>n/a</v>
          </cell>
          <cell r="M172" t="str">
            <v>n/a</v>
          </cell>
          <cell r="N172" t="str">
            <v>n/a</v>
          </cell>
          <cell r="O172" t="str">
            <v>n/a</v>
          </cell>
          <cell r="P172" t="str">
            <v>n/a</v>
          </cell>
          <cell r="Q172" t="str">
            <v>n/a</v>
          </cell>
          <cell r="R172" t="str">
            <v>n/a</v>
          </cell>
          <cell r="S172" t="str">
            <v>n/a</v>
          </cell>
          <cell r="T172" t="str">
            <v>n/a</v>
          </cell>
          <cell r="U172" t="str">
            <v>n/a</v>
          </cell>
          <cell r="V172" t="str">
            <v>n/a</v>
          </cell>
          <cell r="W172" t="str">
            <v>n/a</v>
          </cell>
          <cell r="X172" t="str">
            <v>n/a</v>
          </cell>
          <cell r="Y172" t="str">
            <v>n/a</v>
          </cell>
          <cell r="Z172" t="str">
            <v>n/a</v>
          </cell>
          <cell r="AA172">
            <v>-79.63</v>
          </cell>
          <cell r="AB172">
            <v>32.341999999999999</v>
          </cell>
          <cell r="AC172">
            <v>-16.617999999999999</v>
          </cell>
          <cell r="AD172">
            <v>-2.5230000000000001</v>
          </cell>
          <cell r="AE172">
            <v>14.9</v>
          </cell>
          <cell r="AF172">
            <v>14.266</v>
          </cell>
          <cell r="AG172">
            <v>0.36599999999999999</v>
          </cell>
          <cell r="AH172">
            <v>-31.366</v>
          </cell>
          <cell r="AI172">
            <v>14.86</v>
          </cell>
          <cell r="AJ172">
            <v>-15.477</v>
          </cell>
          <cell r="AK172">
            <v>-9.6379999999999999</v>
          </cell>
          <cell r="AL172">
            <v>-10.676</v>
          </cell>
          <cell r="AM172">
            <v>-10.018000000000001</v>
          </cell>
          <cell r="AN172">
            <v>-11.395</v>
          </cell>
          <cell r="AO172">
            <v>-13.051</v>
          </cell>
          <cell r="AP172">
            <v>-12.268000000000001</v>
          </cell>
          <cell r="AQ172">
            <v>-11.382</v>
          </cell>
          <cell r="AR172">
            <v>-7.1379999999999999</v>
          </cell>
        </row>
        <row r="173">
          <cell r="A173" t="str">
            <v>Uganda</v>
          </cell>
          <cell r="B173" t="str">
            <v>Current account balance</v>
          </cell>
          <cell r="C173" t="str">
            <v>Percent of GDP</v>
          </cell>
          <cell r="E173" t="str">
            <v>See notes for:  Gross domestic product, current prices (National currency) Current account balance (U.S. dollars).</v>
          </cell>
          <cell r="F173">
            <v>-3.069</v>
          </cell>
          <cell r="G173">
            <v>-1.4690000000000001</v>
          </cell>
          <cell r="H173">
            <v>-2.5590000000000002</v>
          </cell>
          <cell r="I173">
            <v>-0.73</v>
          </cell>
          <cell r="J173">
            <v>-0.39500000000000002</v>
          </cell>
          <cell r="K173">
            <v>1.127</v>
          </cell>
          <cell r="L173">
            <v>-1.8140000000000001</v>
          </cell>
          <cell r="M173">
            <v>-0.86799999999999999</v>
          </cell>
          <cell r="N173">
            <v>-1.4259999999999999</v>
          </cell>
          <cell r="O173">
            <v>-2.5630000000000002</v>
          </cell>
          <cell r="P173">
            <v>-5.9059999999999997</v>
          </cell>
          <cell r="Q173">
            <v>-11.162000000000001</v>
          </cell>
          <cell r="R173">
            <v>-5.1120000000000001</v>
          </cell>
          <cell r="S173">
            <v>-8.6869999999999994</v>
          </cell>
          <cell r="T173">
            <v>-0.39500000000000002</v>
          </cell>
          <cell r="U173">
            <v>-1.5620000000000001</v>
          </cell>
          <cell r="V173">
            <v>-7.0090000000000003</v>
          </cell>
          <cell r="W173">
            <v>-4.0679999999999996</v>
          </cell>
          <cell r="X173">
            <v>-7.516</v>
          </cell>
          <cell r="Y173">
            <v>-9.4190000000000005</v>
          </cell>
          <cell r="Z173">
            <v>-6.4809999999999999</v>
          </cell>
          <cell r="AA173">
            <v>-3.55</v>
          </cell>
          <cell r="AB173">
            <v>-4.5549999999999997</v>
          </cell>
          <cell r="AC173">
            <v>-4.6740000000000004</v>
          </cell>
          <cell r="AD173">
            <v>5.8999999999999997E-2</v>
          </cell>
          <cell r="AE173">
            <v>-1.41</v>
          </cell>
          <cell r="AF173">
            <v>-3.363</v>
          </cell>
          <cell r="AG173">
            <v>-3.073</v>
          </cell>
          <cell r="AH173">
            <v>-3.125</v>
          </cell>
          <cell r="AI173">
            <v>-8.6859999999999999</v>
          </cell>
          <cell r="AJ173">
            <v>-9.5690000000000008</v>
          </cell>
          <cell r="AK173">
            <v>-11.096</v>
          </cell>
          <cell r="AL173">
            <v>-12.488</v>
          </cell>
          <cell r="AM173">
            <v>-10.718</v>
          </cell>
          <cell r="AN173">
            <v>-12.092000000000001</v>
          </cell>
          <cell r="AO173">
            <v>-10.904</v>
          </cell>
          <cell r="AP173">
            <v>-9.6549999999999994</v>
          </cell>
          <cell r="AQ173">
            <v>-8.7330000000000005</v>
          </cell>
          <cell r="AR173">
            <v>-5.470863636363636</v>
          </cell>
        </row>
        <row r="174">
          <cell r="A174" t="str">
            <v>Ukraine</v>
          </cell>
          <cell r="B174" t="str">
            <v>Current account balance</v>
          </cell>
          <cell r="C174" t="str">
            <v>Percent of GDP</v>
          </cell>
          <cell r="E174" t="str">
            <v>See notes for:  Gross domestic product, current prices (National currency) Current account balance (U.S. dollars).</v>
          </cell>
          <cell r="F174" t="str">
            <v>n/a</v>
          </cell>
          <cell r="G174" t="str">
            <v>n/a</v>
          </cell>
          <cell r="H174" t="str">
            <v>n/a</v>
          </cell>
          <cell r="I174" t="str">
            <v>n/a</v>
          </cell>
          <cell r="J174" t="str">
            <v>n/a</v>
          </cell>
          <cell r="K174" t="str">
            <v>n/a</v>
          </cell>
          <cell r="L174" t="str">
            <v>n/a</v>
          </cell>
          <cell r="M174" t="str">
            <v>n/a</v>
          </cell>
          <cell r="N174" t="str">
            <v>n/a</v>
          </cell>
          <cell r="O174" t="str">
            <v>n/a</v>
          </cell>
          <cell r="P174" t="str">
            <v>n/a</v>
          </cell>
          <cell r="Q174" t="str">
            <v>n/a</v>
          </cell>
          <cell r="R174">
            <v>-2.8889999999999998</v>
          </cell>
          <cell r="S174">
            <v>-2.5219999999999998</v>
          </cell>
          <cell r="T174">
            <v>-3.1640000000000001</v>
          </cell>
          <cell r="U174">
            <v>-3.113</v>
          </cell>
          <cell r="V174">
            <v>-2.657</v>
          </cell>
          <cell r="W174">
            <v>-2.6619999999999999</v>
          </cell>
          <cell r="X174">
            <v>-3.0939999999999999</v>
          </cell>
          <cell r="Y174">
            <v>5.25</v>
          </cell>
          <cell r="Z174">
            <v>4.7370000000000001</v>
          </cell>
          <cell r="AA174">
            <v>3.6890000000000001</v>
          </cell>
          <cell r="AB174">
            <v>7.4850000000000003</v>
          </cell>
          <cell r="AC174">
            <v>5.7670000000000003</v>
          </cell>
          <cell r="AD174">
            <v>10.648</v>
          </cell>
          <cell r="AE174">
            <v>2.9369999999999998</v>
          </cell>
          <cell r="AF174">
            <v>-1.5009999999999999</v>
          </cell>
          <cell r="AG174">
            <v>-3.694</v>
          </cell>
          <cell r="AH174">
            <v>-7.0860000000000003</v>
          </cell>
          <cell r="AI174">
            <v>-1.4770000000000001</v>
          </cell>
          <cell r="AJ174">
            <v>-2.1880000000000002</v>
          </cell>
          <cell r="AK174">
            <v>-5.6260000000000003</v>
          </cell>
          <cell r="AL174">
            <v>-5.9139999999999997</v>
          </cell>
          <cell r="AM174">
            <v>-5.2249999999999996</v>
          </cell>
          <cell r="AN174">
            <v>-4.8949999999999996</v>
          </cell>
          <cell r="AO174">
            <v>-4.9189999999999996</v>
          </cell>
          <cell r="AP174">
            <v>-5.0860000000000003</v>
          </cell>
          <cell r="AQ174">
            <v>-5.2859999999999996</v>
          </cell>
          <cell r="AR174">
            <v>-5.7999999999999961E-2</v>
          </cell>
        </row>
        <row r="175">
          <cell r="A175" t="str">
            <v>United Arab Emirates</v>
          </cell>
          <cell r="B175" t="str">
            <v>Current account balance</v>
          </cell>
          <cell r="C175" t="str">
            <v>Percent of GDP</v>
          </cell>
          <cell r="E175" t="str">
            <v>See notes for:  Gross domestic product, current prices (National currency) Current account balance (U.S. dollars).</v>
          </cell>
          <cell r="F175">
            <v>24.963999999999999</v>
          </cell>
          <cell r="G175">
            <v>23.917000000000002</v>
          </cell>
          <cell r="H175">
            <v>16.727</v>
          </cell>
          <cell r="I175">
            <v>13.715</v>
          </cell>
          <cell r="J175">
            <v>19.635999999999999</v>
          </cell>
          <cell r="K175">
            <v>18.530999999999999</v>
          </cell>
          <cell r="L175">
            <v>8.0440000000000005</v>
          </cell>
          <cell r="M175">
            <v>11.454000000000001</v>
          </cell>
          <cell r="N175">
            <v>7.657</v>
          </cell>
          <cell r="O175">
            <v>10.327</v>
          </cell>
          <cell r="P175">
            <v>16.178999999999998</v>
          </cell>
          <cell r="Q175">
            <v>2.726</v>
          </cell>
          <cell r="R175">
            <v>4.3559999999999999</v>
          </cell>
          <cell r="S175">
            <v>5.7009999999999996</v>
          </cell>
          <cell r="T175">
            <v>0.05</v>
          </cell>
          <cell r="U175">
            <v>0.16900000000000001</v>
          </cell>
          <cell r="V175">
            <v>6.1289999999999996</v>
          </cell>
          <cell r="W175">
            <v>10.952</v>
          </cell>
          <cell r="X175">
            <v>3.766</v>
          </cell>
          <cell r="Y175">
            <v>6.6459999999999999</v>
          </cell>
          <cell r="Z175">
            <v>16.071000000000002</v>
          </cell>
          <cell r="AA175">
            <v>8.8960000000000008</v>
          </cell>
          <cell r="AB175">
            <v>3.137</v>
          </cell>
          <cell r="AC175">
            <v>5.5860000000000003</v>
          </cell>
          <cell r="AD175">
            <v>6.0759999999999996</v>
          </cell>
          <cell r="AE175">
            <v>12.39</v>
          </cell>
          <cell r="AF175">
            <v>16.254000000000001</v>
          </cell>
          <cell r="AG175">
            <v>6.8710000000000004</v>
          </cell>
          <cell r="AH175">
            <v>7.8659999999999997</v>
          </cell>
          <cell r="AI175">
            <v>3.3559999999999999</v>
          </cell>
          <cell r="AJ175">
            <v>3.069</v>
          </cell>
          <cell r="AK175">
            <v>9.2490000000000006</v>
          </cell>
          <cell r="AL175">
            <v>10.343999999999999</v>
          </cell>
          <cell r="AM175">
            <v>10.374000000000001</v>
          </cell>
          <cell r="AN175">
            <v>9.9410000000000007</v>
          </cell>
          <cell r="AO175">
            <v>9.577</v>
          </cell>
          <cell r="AP175">
            <v>9.2880000000000003</v>
          </cell>
          <cell r="AQ175">
            <v>9.109</v>
          </cell>
          <cell r="AR175">
            <v>7.0679545454545432</v>
          </cell>
        </row>
        <row r="176">
          <cell r="A176" t="str">
            <v>United Kingdom</v>
          </cell>
          <cell r="B176" t="str">
            <v>Current account balance</v>
          </cell>
          <cell r="C176" t="str">
            <v>Percent of GDP</v>
          </cell>
          <cell r="E176" t="str">
            <v>See notes for:  Gross domestic product, current prices (National currency) Current account balance (U.S. dollars).</v>
          </cell>
          <cell r="F176">
            <v>0.746</v>
          </cell>
          <cell r="G176">
            <v>1.891</v>
          </cell>
          <cell r="H176">
            <v>0.79500000000000004</v>
          </cell>
          <cell r="I176">
            <v>0.40899999999999997</v>
          </cell>
          <cell r="J176">
            <v>-0.39200000000000002</v>
          </cell>
          <cell r="K176">
            <v>-0.158</v>
          </cell>
          <cell r="L176">
            <v>-0.92900000000000005</v>
          </cell>
          <cell r="M176">
            <v>-1.734</v>
          </cell>
          <cell r="N176">
            <v>-4.1189999999999998</v>
          </cell>
          <cell r="O176">
            <v>-4.8609999999999998</v>
          </cell>
          <cell r="P176">
            <v>-3.7810000000000001</v>
          </cell>
          <cell r="Q176">
            <v>-1.7729999999999999</v>
          </cell>
          <cell r="R176">
            <v>-2.0920000000000001</v>
          </cell>
          <cell r="S176">
            <v>-1.905</v>
          </cell>
          <cell r="T176">
            <v>-0.98099999999999998</v>
          </cell>
          <cell r="U176">
            <v>-1.236</v>
          </cell>
          <cell r="V176">
            <v>-0.80800000000000005</v>
          </cell>
          <cell r="W176">
            <v>-9.8000000000000004E-2</v>
          </cell>
          <cell r="X176">
            <v>-0.36899999999999999</v>
          </cell>
          <cell r="Y176">
            <v>-2.343</v>
          </cell>
          <cell r="Z176">
            <v>-2.6459999999999999</v>
          </cell>
          <cell r="AA176">
            <v>-2.0619999999999998</v>
          </cell>
          <cell r="AB176">
            <v>-1.7110000000000001</v>
          </cell>
          <cell r="AC176">
            <v>-1.613</v>
          </cell>
          <cell r="AD176">
            <v>-2.0699999999999998</v>
          </cell>
          <cell r="AE176">
            <v>-2.6040000000000001</v>
          </cell>
          <cell r="AF176">
            <v>-3.2440000000000002</v>
          </cell>
          <cell r="AG176">
            <v>-2.4769999999999999</v>
          </cell>
          <cell r="AH176">
            <v>-1.3779999999999999</v>
          </cell>
          <cell r="AI176">
            <v>-1.458</v>
          </cell>
          <cell r="AJ176">
            <v>-3.3180000000000001</v>
          </cell>
          <cell r="AK176">
            <v>-1.9219999999999999</v>
          </cell>
          <cell r="AL176">
            <v>-1.726</v>
          </cell>
          <cell r="AM176">
            <v>-1.1459999999999999</v>
          </cell>
          <cell r="AN176">
            <v>-0.84299999999999997</v>
          </cell>
          <cell r="AO176">
            <v>-0.435</v>
          </cell>
          <cell r="AP176">
            <v>-0.44700000000000001</v>
          </cell>
          <cell r="AQ176">
            <v>-0.54100000000000004</v>
          </cell>
          <cell r="AR176">
            <v>-1.9040454545454539</v>
          </cell>
        </row>
        <row r="177">
          <cell r="A177" t="str">
            <v>United States</v>
          </cell>
          <cell r="B177" t="str">
            <v>Current account balance</v>
          </cell>
          <cell r="C177" t="str">
            <v>Percent of GDP</v>
          </cell>
          <cell r="E177" t="str">
            <v>See notes for:  Gross domestic product, current prices (National currency) Current account balance (U.S. dollars).</v>
          </cell>
          <cell r="F177">
            <v>8.3000000000000004E-2</v>
          </cell>
          <cell r="G177">
            <v>0.161</v>
          </cell>
          <cell r="H177">
            <v>-0.17</v>
          </cell>
          <cell r="I177">
            <v>-1.095</v>
          </cell>
          <cell r="J177">
            <v>-2.4</v>
          </cell>
          <cell r="K177">
            <v>-2.802</v>
          </cell>
          <cell r="L177">
            <v>-3.3</v>
          </cell>
          <cell r="M177">
            <v>-3.3919999999999999</v>
          </cell>
          <cell r="N177">
            <v>-2.375</v>
          </cell>
          <cell r="O177">
            <v>-1.8149999999999999</v>
          </cell>
          <cell r="P177">
            <v>-1.361</v>
          </cell>
          <cell r="Q177">
            <v>4.8000000000000001E-2</v>
          </cell>
          <cell r="R177">
            <v>-0.81399999999999995</v>
          </cell>
          <cell r="S177">
            <v>-1.272</v>
          </cell>
          <cell r="T177">
            <v>-1.716</v>
          </cell>
          <cell r="U177">
            <v>-1.532</v>
          </cell>
          <cell r="V177">
            <v>-1.5920000000000001</v>
          </cell>
          <cell r="W177">
            <v>-1.6890000000000001</v>
          </cell>
          <cell r="X177">
            <v>-2.4460000000000002</v>
          </cell>
          <cell r="Y177">
            <v>-3.2250000000000001</v>
          </cell>
          <cell r="Z177">
            <v>-4.1840000000000002</v>
          </cell>
          <cell r="AA177">
            <v>-3.8559999999999999</v>
          </cell>
          <cell r="AB177">
            <v>-4.2960000000000003</v>
          </cell>
          <cell r="AC177">
            <v>-4.6589999999999998</v>
          </cell>
          <cell r="AD177">
            <v>-5.3029999999999999</v>
          </cell>
          <cell r="AE177">
            <v>-5.9080000000000004</v>
          </cell>
          <cell r="AF177">
            <v>-5.9850000000000003</v>
          </cell>
          <cell r="AG177">
            <v>-5.0629999999999997</v>
          </cell>
          <cell r="AH177">
            <v>-4.7380000000000004</v>
          </cell>
          <cell r="AI177">
            <v>-2.7010000000000001</v>
          </cell>
          <cell r="AJ177">
            <v>-3.242</v>
          </cell>
          <cell r="AK177">
            <v>-3.137</v>
          </cell>
          <cell r="AL177">
            <v>-3.2669999999999999</v>
          </cell>
          <cell r="AM177">
            <v>-3.0760000000000001</v>
          </cell>
          <cell r="AN177">
            <v>-3.0449999999999999</v>
          </cell>
          <cell r="AO177">
            <v>-3.157</v>
          </cell>
          <cell r="AP177">
            <v>-3.359</v>
          </cell>
          <cell r="AQ177">
            <v>-3.53</v>
          </cell>
          <cell r="AR177">
            <v>-3.1214090909090912</v>
          </cell>
        </row>
        <row r="178">
          <cell r="A178" t="str">
            <v>Uruguay</v>
          </cell>
          <cell r="B178" t="str">
            <v>Current account balance</v>
          </cell>
          <cell r="C178" t="str">
            <v>Percent of GDP</v>
          </cell>
          <cell r="E178" t="str">
            <v>See notes for:  Gross domestic product, current prices (National currency) Current account balance (U.S. dollars).</v>
          </cell>
          <cell r="F178">
            <v>-6.335</v>
          </cell>
          <cell r="G178">
            <v>-3.7610000000000001</v>
          </cell>
          <cell r="H178">
            <v>-4.3970000000000002</v>
          </cell>
          <cell r="I178">
            <v>-3.3570000000000002</v>
          </cell>
          <cell r="J178">
            <v>-2.6589999999999998</v>
          </cell>
          <cell r="K178">
            <v>-2.0739999999999998</v>
          </cell>
          <cell r="L178">
            <v>1.1499999999999999</v>
          </cell>
          <cell r="M178">
            <v>-1.544</v>
          </cell>
          <cell r="N178">
            <v>0.32400000000000001</v>
          </cell>
          <cell r="O178">
            <v>1.377</v>
          </cell>
          <cell r="P178">
            <v>1.8109999999999999</v>
          </cell>
          <cell r="Q178">
            <v>0.34300000000000003</v>
          </cell>
          <cell r="R178">
            <v>-0.81299999999999994</v>
          </cell>
          <cell r="S178">
            <v>-1.4710000000000001</v>
          </cell>
          <cell r="T178">
            <v>-2.2709999999999999</v>
          </cell>
          <cell r="U178">
            <v>-0.997</v>
          </cell>
          <cell r="V178">
            <v>-1.03</v>
          </cell>
          <cell r="W178">
            <v>-1.1990000000000001</v>
          </cell>
          <cell r="X178">
            <v>-1.873</v>
          </cell>
          <cell r="Y178">
            <v>-2.0939999999999999</v>
          </cell>
          <cell r="Z178">
            <v>-2.4809999999999999</v>
          </cell>
          <cell r="AA178">
            <v>-2.3809999999999998</v>
          </cell>
          <cell r="AB178">
            <v>2.851</v>
          </cell>
          <cell r="AC178">
            <v>-0.72299999999999998</v>
          </cell>
          <cell r="AD178">
            <v>2.3E-2</v>
          </cell>
          <cell r="AE178">
            <v>0.24199999999999999</v>
          </cell>
          <cell r="AF178">
            <v>-2.0009999999999999</v>
          </cell>
          <cell r="AG178">
            <v>-0.94199999999999995</v>
          </cell>
          <cell r="AH178">
            <v>-5.694</v>
          </cell>
          <cell r="AI178">
            <v>-0.376</v>
          </cell>
          <cell r="AJ178">
            <v>-1.1839999999999999</v>
          </cell>
          <cell r="AK178">
            <v>-2.2090000000000001</v>
          </cell>
          <cell r="AL178">
            <v>-3.6320000000000001</v>
          </cell>
          <cell r="AM178">
            <v>-3.18</v>
          </cell>
          <cell r="AN178">
            <v>-2.64</v>
          </cell>
          <cell r="AO178">
            <v>-2.327</v>
          </cell>
          <cell r="AP178">
            <v>-2.0249999999999999</v>
          </cell>
          <cell r="AQ178">
            <v>-1.671</v>
          </cell>
          <cell r="AR178">
            <v>-1.1122272727272728</v>
          </cell>
        </row>
        <row r="179">
          <cell r="A179" t="str">
            <v>Uzbekistan</v>
          </cell>
          <cell r="B179" t="str">
            <v>Current account balance</v>
          </cell>
          <cell r="C179" t="str">
            <v>Percent of GDP</v>
          </cell>
          <cell r="E179" t="str">
            <v>See notes for:  Gross domestic product, current prices (National currency) Current account balance (U.S. dollars).</v>
          </cell>
          <cell r="F179" t="str">
            <v>n/a</v>
          </cell>
          <cell r="G179" t="str">
            <v>n/a</v>
          </cell>
          <cell r="H179" t="str">
            <v>n/a</v>
          </cell>
          <cell r="I179" t="str">
            <v>n/a</v>
          </cell>
          <cell r="J179" t="str">
            <v>n/a</v>
          </cell>
          <cell r="K179" t="str">
            <v>n/a</v>
          </cell>
          <cell r="L179" t="str">
            <v>n/a</v>
          </cell>
          <cell r="M179" t="str">
            <v>n/a</v>
          </cell>
          <cell r="N179" t="str">
            <v>n/a</v>
          </cell>
          <cell r="O179" t="str">
            <v>n/a</v>
          </cell>
          <cell r="P179" t="str">
            <v>n/a</v>
          </cell>
          <cell r="Q179" t="str">
            <v>n/a</v>
          </cell>
          <cell r="R179">
            <v>-6.6369999999999996</v>
          </cell>
          <cell r="S179">
            <v>-7.9790000000000001</v>
          </cell>
          <cell r="T179">
            <v>1.8089999999999999</v>
          </cell>
          <cell r="U179">
            <v>-0.19700000000000001</v>
          </cell>
          <cell r="V179">
            <v>-7.0389999999999997</v>
          </cell>
          <cell r="W179">
            <v>-3.9710000000000001</v>
          </cell>
          <cell r="X179">
            <v>-0.68200000000000005</v>
          </cell>
          <cell r="Y179">
            <v>-0.95699999999999996</v>
          </cell>
          <cell r="Z179">
            <v>1.7869999999999999</v>
          </cell>
          <cell r="AA179">
            <v>-0.97599999999999998</v>
          </cell>
          <cell r="AB179">
            <v>1.2010000000000001</v>
          </cell>
          <cell r="AC179">
            <v>5.7960000000000003</v>
          </cell>
          <cell r="AD179">
            <v>7.1619999999999999</v>
          </cell>
          <cell r="AE179">
            <v>7.6660000000000004</v>
          </cell>
          <cell r="AF179">
            <v>9.1150000000000002</v>
          </cell>
          <cell r="AG179">
            <v>7.3150000000000004</v>
          </cell>
          <cell r="AH179">
            <v>8.6890000000000001</v>
          </cell>
          <cell r="AI179">
            <v>2.1960000000000002</v>
          </cell>
          <cell r="AJ179">
            <v>6.1520000000000001</v>
          </cell>
          <cell r="AK179">
            <v>5.78</v>
          </cell>
          <cell r="AL179">
            <v>2.8490000000000002</v>
          </cell>
          <cell r="AM179">
            <v>3.0459999999999998</v>
          </cell>
          <cell r="AN179">
            <v>2.7130000000000001</v>
          </cell>
          <cell r="AO179">
            <v>2.3119999999999998</v>
          </cell>
          <cell r="AP179">
            <v>1.7769999999999999</v>
          </cell>
          <cell r="AQ179">
            <v>1.2170000000000001</v>
          </cell>
          <cell r="AR179">
            <v>1.8115000000000001</v>
          </cell>
        </row>
        <row r="180">
          <cell r="A180" t="str">
            <v>Vanuatu</v>
          </cell>
          <cell r="B180" t="str">
            <v>Current account balance</v>
          </cell>
          <cell r="C180" t="str">
            <v>Percent of GDP</v>
          </cell>
          <cell r="E180" t="str">
            <v>See notes for:  Gross domestic product, current prices (National currency) Current account balance (U.S. dollars).</v>
          </cell>
          <cell r="F180">
            <v>0.95499999999999996</v>
          </cell>
          <cell r="G180">
            <v>12.34</v>
          </cell>
          <cell r="H180">
            <v>10.34</v>
          </cell>
          <cell r="I180">
            <v>7.984</v>
          </cell>
          <cell r="J180">
            <v>15.127000000000001</v>
          </cell>
          <cell r="K180">
            <v>1.0620000000000001</v>
          </cell>
          <cell r="L180">
            <v>4.7560000000000002</v>
          </cell>
          <cell r="M180">
            <v>9.51</v>
          </cell>
          <cell r="N180">
            <v>1.6970000000000001</v>
          </cell>
          <cell r="O180">
            <v>7.6050000000000004</v>
          </cell>
          <cell r="P180">
            <v>2.742</v>
          </cell>
          <cell r="Q180">
            <v>-2.7280000000000002</v>
          </cell>
          <cell r="R180">
            <v>-2.5619999999999998</v>
          </cell>
          <cell r="S180">
            <v>-1.268</v>
          </cell>
          <cell r="T180">
            <v>-3.4780000000000002</v>
          </cell>
          <cell r="U180">
            <v>-2.153</v>
          </cell>
          <cell r="V180">
            <v>-2.1709999999999998</v>
          </cell>
          <cell r="W180">
            <v>-0.89900000000000002</v>
          </cell>
          <cell r="X180">
            <v>2.38</v>
          </cell>
          <cell r="Y180">
            <v>-4.5430000000000001</v>
          </cell>
          <cell r="Z180">
            <v>1.7529999999999999</v>
          </cell>
          <cell r="AA180">
            <v>1.827</v>
          </cell>
          <cell r="AB180">
            <v>-4.7300000000000004</v>
          </cell>
          <cell r="AC180">
            <v>-5.8920000000000003</v>
          </cell>
          <cell r="AD180">
            <v>-4.4939999999999998</v>
          </cell>
          <cell r="AE180">
            <v>-8.7729999999999997</v>
          </cell>
          <cell r="AF180">
            <v>-6.0389999999999997</v>
          </cell>
          <cell r="AG180">
            <v>-8.0259999999999998</v>
          </cell>
          <cell r="AH180">
            <v>-11.382999999999999</v>
          </cell>
          <cell r="AI180">
            <v>-7.1050000000000004</v>
          </cell>
          <cell r="AJ180">
            <v>-6.04</v>
          </cell>
          <cell r="AK180">
            <v>-6.319</v>
          </cell>
          <cell r="AL180">
            <v>-7.1989999999999998</v>
          </cell>
          <cell r="AM180">
            <v>-7.0430000000000001</v>
          </cell>
          <cell r="AN180">
            <v>-7.0369999999999999</v>
          </cell>
          <cell r="AO180">
            <v>-7.0149999999999997</v>
          </cell>
          <cell r="AP180">
            <v>-6.8659999999999997</v>
          </cell>
          <cell r="AQ180">
            <v>-6.7069999999999999</v>
          </cell>
          <cell r="AR180">
            <v>-3.631863636363637</v>
          </cell>
        </row>
        <row r="181">
          <cell r="A181" t="str">
            <v>Venezuela</v>
          </cell>
          <cell r="B181" t="str">
            <v>Current account balance</v>
          </cell>
          <cell r="C181" t="str">
            <v>Percent of GDP</v>
          </cell>
          <cell r="E181" t="str">
            <v>See notes for:  Gross domestic product, current prices (National currency) Current account balance (U.S. dollars).</v>
          </cell>
          <cell r="F181">
            <v>7.4109999999999996</v>
          </cell>
          <cell r="G181">
            <v>5.66</v>
          </cell>
          <cell r="H181">
            <v>-4.8470000000000004</v>
          </cell>
          <cell r="I181">
            <v>6.0279999999999996</v>
          </cell>
          <cell r="J181">
            <v>8.7240000000000002</v>
          </cell>
          <cell r="K181">
            <v>6.2089999999999996</v>
          </cell>
          <cell r="L181">
            <v>-3.2639999999999998</v>
          </cell>
          <cell r="M181">
            <v>-2.9670000000000001</v>
          </cell>
          <cell r="N181">
            <v>-9.1739999999999995</v>
          </cell>
          <cell r="O181">
            <v>5.46</v>
          </cell>
          <cell r="P181">
            <v>17.465</v>
          </cell>
          <cell r="Q181">
            <v>3.6040000000000001</v>
          </cell>
          <cell r="R181">
            <v>-6.2130000000000001</v>
          </cell>
          <cell r="S181">
            <v>-3.3290000000000002</v>
          </cell>
          <cell r="T181">
            <v>4.4950000000000001</v>
          </cell>
          <cell r="U181">
            <v>2.7589999999999999</v>
          </cell>
          <cell r="V181">
            <v>12.744</v>
          </cell>
          <cell r="W181">
            <v>4.3470000000000004</v>
          </cell>
          <cell r="X181">
            <v>-4.8520000000000003</v>
          </cell>
          <cell r="Y181">
            <v>2.1560000000000001</v>
          </cell>
          <cell r="Z181">
            <v>10.118</v>
          </cell>
          <cell r="AA181">
            <v>1.613</v>
          </cell>
          <cell r="AB181">
            <v>8.1809999999999992</v>
          </cell>
          <cell r="AC181">
            <v>14.137</v>
          </cell>
          <cell r="AD181">
            <v>13.757999999999999</v>
          </cell>
          <cell r="AE181">
            <v>17.716000000000001</v>
          </cell>
          <cell r="AF181">
            <v>14.827</v>
          </cell>
          <cell r="AG181">
            <v>8.6940000000000008</v>
          </cell>
          <cell r="AH181">
            <v>11.864000000000001</v>
          </cell>
          <cell r="AI181">
            <v>2.6019999999999999</v>
          </cell>
          <cell r="AJ181">
            <v>4.8780000000000001</v>
          </cell>
          <cell r="AK181">
            <v>8.6129999999999995</v>
          </cell>
          <cell r="AL181">
            <v>7.367</v>
          </cell>
          <cell r="AM181">
            <v>5.6260000000000003</v>
          </cell>
          <cell r="AN181">
            <v>4.4960000000000004</v>
          </cell>
          <cell r="AO181">
            <v>3.1760000000000002</v>
          </cell>
          <cell r="AP181">
            <v>2.2509999999999999</v>
          </cell>
          <cell r="AQ181">
            <v>1.9930000000000001</v>
          </cell>
          <cell r="AR181">
            <v>6.8262272727272713</v>
          </cell>
        </row>
        <row r="182">
          <cell r="A182" t="str">
            <v>Vietnam</v>
          </cell>
          <cell r="B182" t="str">
            <v>Current account balance</v>
          </cell>
          <cell r="C182" t="str">
            <v>Percent of GDP</v>
          </cell>
          <cell r="E182" t="str">
            <v>See notes for:  Gross domestic product, current prices (National currency) Current account balance (U.S. dollars).</v>
          </cell>
          <cell r="F182">
            <v>-2.0299999999999998</v>
          </cell>
          <cell r="G182">
            <v>-5.3289999999999997</v>
          </cell>
          <cell r="H182">
            <v>-3.3450000000000002</v>
          </cell>
          <cell r="I182">
            <v>-2.4710000000000001</v>
          </cell>
          <cell r="J182">
            <v>-2.0339999999999998</v>
          </cell>
          <cell r="K182">
            <v>-6.2869999999999999</v>
          </cell>
          <cell r="L182">
            <v>-4.3689999999999998</v>
          </cell>
          <cell r="M182">
            <v>-3.3010000000000002</v>
          </cell>
          <cell r="N182">
            <v>-3.31</v>
          </cell>
          <cell r="O182">
            <v>-9.2799999999999994</v>
          </cell>
          <cell r="P182">
            <v>-4.0019999999999998</v>
          </cell>
          <cell r="Q182">
            <v>-1.746</v>
          </cell>
          <cell r="R182">
            <v>-7.8E-2</v>
          </cell>
          <cell r="S182">
            <v>-10.583</v>
          </cell>
          <cell r="T182">
            <v>-11.5</v>
          </cell>
          <cell r="U182">
            <v>-1.2210000000000001</v>
          </cell>
          <cell r="V182">
            <v>-8.1809999999999992</v>
          </cell>
          <cell r="W182">
            <v>-5.6820000000000004</v>
          </cell>
          <cell r="X182">
            <v>-3.944</v>
          </cell>
          <cell r="Y182">
            <v>4.101</v>
          </cell>
          <cell r="Z182">
            <v>3.548</v>
          </cell>
          <cell r="AA182">
            <v>2.8290000000000002</v>
          </cell>
          <cell r="AB182">
            <v>-1.786</v>
          </cell>
          <cell r="AC182">
            <v>-4.8810000000000002</v>
          </cell>
          <cell r="AD182">
            <v>-3.5</v>
          </cell>
          <cell r="AE182">
            <v>-1.0580000000000001</v>
          </cell>
          <cell r="AF182">
            <v>-0.26900000000000002</v>
          </cell>
          <cell r="AG182">
            <v>-9.8320000000000007</v>
          </cell>
          <cell r="AH182">
            <v>-11.945</v>
          </cell>
          <cell r="AI182">
            <v>-6.5640000000000001</v>
          </cell>
          <cell r="AJ182">
            <v>-4.1390000000000002</v>
          </cell>
          <cell r="AK182">
            <v>-0.54</v>
          </cell>
          <cell r="AL182">
            <v>-1.579</v>
          </cell>
          <cell r="AM182">
            <v>-1.3580000000000001</v>
          </cell>
          <cell r="AN182">
            <v>-1.2470000000000001</v>
          </cell>
          <cell r="AO182">
            <v>-1.4550000000000001</v>
          </cell>
          <cell r="AP182">
            <v>-1.35</v>
          </cell>
          <cell r="AQ182">
            <v>-1.1819999999999999</v>
          </cell>
          <cell r="AR182">
            <v>-3.6805909090909097</v>
          </cell>
        </row>
        <row r="183">
          <cell r="A183" t="str">
            <v>Republic of Yemen</v>
          </cell>
          <cell r="B183" t="str">
            <v>Current account balance</v>
          </cell>
          <cell r="C183" t="str">
            <v>Percent of GDP</v>
          </cell>
          <cell r="E183" t="str">
            <v>See notes for:  Gross domestic product, current prices (National currency) Current account balance (U.S. dollars).</v>
          </cell>
          <cell r="F183" t="str">
            <v>n/a</v>
          </cell>
          <cell r="G183" t="str">
            <v>n/a</v>
          </cell>
          <cell r="H183" t="str">
            <v>n/a</v>
          </cell>
          <cell r="I183" t="str">
            <v>n/a</v>
          </cell>
          <cell r="J183" t="str">
            <v>n/a</v>
          </cell>
          <cell r="K183" t="str">
            <v>n/a</v>
          </cell>
          <cell r="L183" t="str">
            <v>n/a</v>
          </cell>
          <cell r="M183" t="str">
            <v>n/a</v>
          </cell>
          <cell r="N183" t="str">
            <v>n/a</v>
          </cell>
          <cell r="O183" t="str">
            <v>n/a</v>
          </cell>
          <cell r="P183">
            <v>5.83</v>
          </cell>
          <cell r="Q183">
            <v>-3.4079999999999999</v>
          </cell>
          <cell r="R183">
            <v>-2.3050000000000002</v>
          </cell>
          <cell r="S183">
            <v>-2.149</v>
          </cell>
          <cell r="T183">
            <v>0.97499999999999998</v>
          </cell>
          <cell r="U183">
            <v>0.30199999999999999</v>
          </cell>
          <cell r="V183">
            <v>0.89700000000000002</v>
          </cell>
          <cell r="W183">
            <v>0.32100000000000001</v>
          </cell>
          <cell r="X183">
            <v>-5.0339999999999998</v>
          </cell>
          <cell r="Y183">
            <v>7.1950000000000003</v>
          </cell>
          <cell r="Z183">
            <v>13.808999999999999</v>
          </cell>
          <cell r="AA183">
            <v>6.8090000000000002</v>
          </cell>
          <cell r="AB183">
            <v>4.1459999999999999</v>
          </cell>
          <cell r="AC183">
            <v>1.492</v>
          </cell>
          <cell r="AD183">
            <v>1.62</v>
          </cell>
          <cell r="AE183">
            <v>3.7839999999999998</v>
          </cell>
          <cell r="AF183">
            <v>1.079</v>
          </cell>
          <cell r="AG183">
            <v>-6.9669999999999996</v>
          </cell>
          <cell r="AH183">
            <v>-4.6500000000000004</v>
          </cell>
          <cell r="AI183">
            <v>-10.206</v>
          </cell>
          <cell r="AJ183">
            <v>-3.714</v>
          </cell>
          <cell r="AK183">
            <v>-3.4510000000000001</v>
          </cell>
          <cell r="AL183">
            <v>-0.99299999999999999</v>
          </cell>
          <cell r="AM183">
            <v>-3.9260000000000002</v>
          </cell>
          <cell r="AN183">
            <v>-4.5170000000000003</v>
          </cell>
          <cell r="AO183">
            <v>-4.6680000000000001</v>
          </cell>
          <cell r="AP183">
            <v>-4.8129999999999997</v>
          </cell>
          <cell r="AQ183">
            <v>-5.2060000000000004</v>
          </cell>
          <cell r="AR183">
            <v>0.28977272727272768</v>
          </cell>
        </row>
        <row r="184">
          <cell r="A184" t="str">
            <v>Zambia</v>
          </cell>
          <cell r="B184" t="str">
            <v>Current account balance</v>
          </cell>
          <cell r="C184" t="str">
            <v>Percent of GDP</v>
          </cell>
          <cell r="E184" t="str">
            <v>See notes for:  Gross domestic product, current prices (National currency) Current account balance (U.S. dollars).</v>
          </cell>
          <cell r="F184">
            <v>-15.077999999999999</v>
          </cell>
          <cell r="G184">
            <v>-21.54</v>
          </cell>
          <cell r="H184">
            <v>-19.033999999999999</v>
          </cell>
          <cell r="I184">
            <v>-9.8049999999999997</v>
          </cell>
          <cell r="J184">
            <v>-12.035</v>
          </cell>
          <cell r="K184">
            <v>-13.362</v>
          </cell>
          <cell r="L184">
            <v>-15.877000000000001</v>
          </cell>
          <cell r="M184">
            <v>-4.6479999999999997</v>
          </cell>
          <cell r="N184">
            <v>0.40100000000000002</v>
          </cell>
          <cell r="O184">
            <v>-3.762</v>
          </cell>
          <cell r="P184">
            <v>-2.4780000000000002</v>
          </cell>
          <cell r="Q184">
            <v>0.26200000000000001</v>
          </cell>
          <cell r="R184">
            <v>-3.5619999999999998</v>
          </cell>
          <cell r="S184">
            <v>-2.6960000000000002</v>
          </cell>
          <cell r="T184">
            <v>1.403</v>
          </cell>
          <cell r="U184">
            <v>-4.1660000000000004</v>
          </cell>
          <cell r="V184">
            <v>-3.7080000000000002</v>
          </cell>
          <cell r="W184">
            <v>-6.0869999999999997</v>
          </cell>
          <cell r="X184">
            <v>-16.611999999999998</v>
          </cell>
          <cell r="Y184">
            <v>-13.625999999999999</v>
          </cell>
          <cell r="Z184">
            <v>-18.343</v>
          </cell>
          <cell r="AA184">
            <v>-19.126999999999999</v>
          </cell>
          <cell r="AB184">
            <v>-13.574</v>
          </cell>
          <cell r="AC184">
            <v>-14.314</v>
          </cell>
          <cell r="AD184">
            <v>-10.388</v>
          </cell>
          <cell r="AE184">
            <v>-8.48</v>
          </cell>
          <cell r="AF184">
            <v>-0.43099999999999999</v>
          </cell>
          <cell r="AG184">
            <v>-6.5369999999999999</v>
          </cell>
          <cell r="AH184">
            <v>-7.1680000000000001</v>
          </cell>
          <cell r="AI184">
            <v>4.2050000000000001</v>
          </cell>
          <cell r="AJ184">
            <v>7.0679999999999996</v>
          </cell>
          <cell r="AK184">
            <v>1.2330000000000001</v>
          </cell>
          <cell r="AL184">
            <v>1.254</v>
          </cell>
          <cell r="AM184">
            <v>2.5619999999999998</v>
          </cell>
          <cell r="AN184">
            <v>2.8780000000000001</v>
          </cell>
          <cell r="AO184">
            <v>3.0030000000000001</v>
          </cell>
          <cell r="AP184">
            <v>3.355</v>
          </cell>
          <cell r="AQ184">
            <v>3.5750000000000002</v>
          </cell>
          <cell r="AR184">
            <v>-6.2329999999999988</v>
          </cell>
        </row>
        <row r="185">
          <cell r="A185" t="str">
            <v>Zimbabwe</v>
          </cell>
          <cell r="B185" t="str">
            <v>Current account balance</v>
          </cell>
          <cell r="C185" t="str">
            <v>Percent of GDP</v>
          </cell>
          <cell r="E185" t="str">
            <v>See notes for:  Gross domestic product, current prices (National currency) Current account balance (U.S. dollars).</v>
          </cell>
          <cell r="F185" t="str">
            <v>n/a</v>
          </cell>
          <cell r="G185" t="str">
            <v>n/a</v>
          </cell>
          <cell r="H185" t="str">
            <v>n/a</v>
          </cell>
          <cell r="I185" t="str">
            <v>n/a</v>
          </cell>
          <cell r="J185" t="str">
            <v>n/a</v>
          </cell>
          <cell r="K185" t="str">
            <v>n/a</v>
          </cell>
          <cell r="L185" t="str">
            <v>n/a</v>
          </cell>
          <cell r="M185" t="str">
            <v>n/a</v>
          </cell>
          <cell r="N185" t="str">
            <v>n/a</v>
          </cell>
          <cell r="O185" t="str">
            <v>n/a</v>
          </cell>
          <cell r="P185" t="str">
            <v>n/a</v>
          </cell>
          <cell r="Q185" t="str">
            <v>n/a</v>
          </cell>
          <cell r="R185" t="str">
            <v>n/a</v>
          </cell>
          <cell r="S185" t="str">
            <v>n/a</v>
          </cell>
          <cell r="T185" t="str">
            <v>n/a</v>
          </cell>
          <cell r="U185" t="str">
            <v>n/a</v>
          </cell>
          <cell r="V185" t="str">
            <v>n/a</v>
          </cell>
          <cell r="W185" t="str">
            <v>n/a</v>
          </cell>
          <cell r="X185" t="str">
            <v>n/a</v>
          </cell>
          <cell r="Y185" t="str">
            <v>n/a</v>
          </cell>
          <cell r="Z185">
            <v>-0.28599999999999998</v>
          </cell>
          <cell r="AA185">
            <v>-1.1180000000000001</v>
          </cell>
          <cell r="AB185">
            <v>-3.72</v>
          </cell>
          <cell r="AC185">
            <v>-6.4509999999999996</v>
          </cell>
          <cell r="AD185">
            <v>-8.3740000000000006</v>
          </cell>
          <cell r="AE185">
            <v>-10.757999999999999</v>
          </cell>
          <cell r="AF185">
            <v>-8.4809999999999999</v>
          </cell>
          <cell r="AG185">
            <v>-7.069</v>
          </cell>
          <cell r="AH185">
            <v>-22.911999999999999</v>
          </cell>
          <cell r="AI185">
            <v>-24.178000000000001</v>
          </cell>
          <cell r="AJ185">
            <v>-23.093</v>
          </cell>
          <cell r="AK185">
            <v>-17.530999999999999</v>
          </cell>
          <cell r="AL185">
            <v>-15.653</v>
          </cell>
          <cell r="AM185">
            <v>-14.923</v>
          </cell>
          <cell r="AN185">
            <v>-13.657999999999999</v>
          </cell>
          <cell r="AO185">
            <v>-12.701000000000001</v>
          </cell>
          <cell r="AP185">
            <v>-12.304</v>
          </cell>
          <cell r="AQ185">
            <v>-11.967000000000001</v>
          </cell>
          <cell r="AR185">
            <v>-11.164250000000001</v>
          </cell>
        </row>
      </sheetData>
      <sheetData sheetId="3">
        <row r="1">
          <cell r="A1" t="str">
            <v>Country</v>
          </cell>
          <cell r="B1" t="str">
            <v>Subject Descriptor</v>
          </cell>
          <cell r="C1" t="str">
            <v>Units</v>
          </cell>
          <cell r="D1" t="str">
            <v>Scale</v>
          </cell>
          <cell r="E1" t="str">
            <v>Country/Series-specific Notes</v>
          </cell>
          <cell r="F1">
            <v>1980</v>
          </cell>
          <cell r="G1">
            <v>1981</v>
          </cell>
          <cell r="H1">
            <v>1982</v>
          </cell>
          <cell r="I1">
            <v>1983</v>
          </cell>
          <cell r="J1">
            <v>1984</v>
          </cell>
          <cell r="K1">
            <v>1985</v>
          </cell>
          <cell r="L1">
            <v>1986</v>
          </cell>
          <cell r="M1">
            <v>1987</v>
          </cell>
          <cell r="N1">
            <v>1988</v>
          </cell>
          <cell r="O1">
            <v>1989</v>
          </cell>
          <cell r="P1">
            <v>1990</v>
          </cell>
          <cell r="Q1">
            <v>1991</v>
          </cell>
          <cell r="R1">
            <v>1992</v>
          </cell>
          <cell r="S1">
            <v>1993</v>
          </cell>
          <cell r="T1">
            <v>1994</v>
          </cell>
          <cell r="U1">
            <v>1995</v>
          </cell>
          <cell r="V1">
            <v>1996</v>
          </cell>
          <cell r="W1">
            <v>1997</v>
          </cell>
          <cell r="X1">
            <v>1998</v>
          </cell>
          <cell r="Y1">
            <v>1999</v>
          </cell>
          <cell r="Z1">
            <v>2000</v>
          </cell>
          <cell r="AA1">
            <v>2001</v>
          </cell>
          <cell r="AB1">
            <v>2002</v>
          </cell>
          <cell r="AC1">
            <v>2003</v>
          </cell>
          <cell r="AD1">
            <v>2004</v>
          </cell>
          <cell r="AE1">
            <v>2005</v>
          </cell>
          <cell r="AF1">
            <v>2006</v>
          </cell>
          <cell r="AG1">
            <v>2007</v>
          </cell>
          <cell r="AH1">
            <v>2008</v>
          </cell>
          <cell r="AI1">
            <v>2009</v>
          </cell>
          <cell r="AJ1">
            <v>2010</v>
          </cell>
          <cell r="AK1">
            <v>2011</v>
          </cell>
          <cell r="AL1">
            <v>2012</v>
          </cell>
          <cell r="AM1">
            <v>2013</v>
          </cell>
          <cell r="AN1">
            <v>2014</v>
          </cell>
          <cell r="AO1">
            <v>2015</v>
          </cell>
          <cell r="AP1">
            <v>2016</v>
          </cell>
          <cell r="AQ1">
            <v>2017</v>
          </cell>
          <cell r="AR1" t="str">
            <v>Average till 2011</v>
          </cell>
        </row>
        <row r="2">
          <cell r="A2" t="str">
            <v>Afghanistan</v>
          </cell>
          <cell r="B2" t="str">
            <v>General government total expenditure</v>
          </cell>
          <cell r="C2" t="str">
            <v>Percent of GDP</v>
          </cell>
          <cell r="E2" t="str">
            <v>See notes for:  General government total expenditure (National currency).</v>
          </cell>
          <cell r="F2" t="str">
            <v>n/a</v>
          </cell>
          <cell r="G2" t="str">
            <v>n/a</v>
          </cell>
          <cell r="H2" t="str">
            <v>n/a</v>
          </cell>
          <cell r="I2" t="str">
            <v>n/a</v>
          </cell>
          <cell r="J2" t="str">
            <v>n/a</v>
          </cell>
          <cell r="K2" t="str">
            <v>n/a</v>
          </cell>
          <cell r="L2" t="str">
            <v>n/a</v>
          </cell>
          <cell r="M2" t="str">
            <v>n/a</v>
          </cell>
          <cell r="N2" t="str">
            <v>n/a</v>
          </cell>
          <cell r="O2" t="str">
            <v>n/a</v>
          </cell>
          <cell r="P2" t="str">
            <v>n/a</v>
          </cell>
          <cell r="Q2" t="str">
            <v>n/a</v>
          </cell>
          <cell r="R2" t="str">
            <v>n/a</v>
          </cell>
          <cell r="S2" t="str">
            <v>n/a</v>
          </cell>
          <cell r="T2" t="str">
            <v>n/a</v>
          </cell>
          <cell r="U2" t="str">
            <v>n/a</v>
          </cell>
          <cell r="V2" t="str">
            <v>n/a</v>
          </cell>
          <cell r="W2" t="str">
            <v>n/a</v>
          </cell>
          <cell r="X2" t="str">
            <v>n/a</v>
          </cell>
          <cell r="Y2" t="str">
            <v>n/a</v>
          </cell>
          <cell r="Z2" t="str">
            <v>n/a</v>
          </cell>
          <cell r="AA2" t="str">
            <v>n/a</v>
          </cell>
          <cell r="AB2" t="str">
            <v>n/a</v>
          </cell>
          <cell r="AC2">
            <v>14.066000000000001</v>
          </cell>
          <cell r="AD2">
            <v>15.657</v>
          </cell>
          <cell r="AE2">
            <v>17.158000000000001</v>
          </cell>
          <cell r="AF2">
            <v>21.486999999999998</v>
          </cell>
          <cell r="AG2">
            <v>21.966999999999999</v>
          </cell>
          <cell r="AH2">
            <v>21.687000000000001</v>
          </cell>
          <cell r="AI2">
            <v>22.119</v>
          </cell>
          <cell r="AJ2">
            <v>21.074000000000002</v>
          </cell>
          <cell r="AK2">
            <v>23.657</v>
          </cell>
          <cell r="AL2">
            <v>25.143000000000001</v>
          </cell>
          <cell r="AM2">
            <v>25.553000000000001</v>
          </cell>
          <cell r="AN2">
            <v>25.861999999999998</v>
          </cell>
          <cell r="AO2">
            <v>25.382999999999999</v>
          </cell>
          <cell r="AP2">
            <v>25.169</v>
          </cell>
          <cell r="AQ2">
            <v>24.998000000000001</v>
          </cell>
          <cell r="AR2">
            <v>19.87466666666667</v>
          </cell>
        </row>
        <row r="3">
          <cell r="A3" t="str">
            <v>Albania</v>
          </cell>
          <cell r="B3" t="str">
            <v>General government total expenditure</v>
          </cell>
          <cell r="C3" t="str">
            <v>Percent of GDP</v>
          </cell>
          <cell r="E3" t="str">
            <v>See notes for:  General government total expenditure (National currency).</v>
          </cell>
          <cell r="F3" t="str">
            <v>n/a</v>
          </cell>
          <cell r="G3" t="str">
            <v>n/a</v>
          </cell>
          <cell r="H3" t="str">
            <v>n/a</v>
          </cell>
          <cell r="I3" t="str">
            <v>n/a</v>
          </cell>
          <cell r="J3" t="str">
            <v>n/a</v>
          </cell>
          <cell r="K3" t="str">
            <v>n/a</v>
          </cell>
          <cell r="L3" t="str">
            <v>n/a</v>
          </cell>
          <cell r="M3" t="str">
            <v>n/a</v>
          </cell>
          <cell r="N3" t="str">
            <v>n/a</v>
          </cell>
          <cell r="O3" t="str">
            <v>n/a</v>
          </cell>
          <cell r="P3" t="str">
            <v>n/a</v>
          </cell>
          <cell r="Q3" t="str">
            <v>n/a</v>
          </cell>
          <cell r="R3" t="str">
            <v>n/a</v>
          </cell>
          <cell r="S3" t="str">
            <v>n/a</v>
          </cell>
          <cell r="T3" t="str">
            <v>n/a</v>
          </cell>
          <cell r="U3" t="str">
            <v>n/a</v>
          </cell>
          <cell r="V3" t="str">
            <v>n/a</v>
          </cell>
          <cell r="W3">
            <v>31.35</v>
          </cell>
          <cell r="X3">
            <v>34.512</v>
          </cell>
          <cell r="Y3">
            <v>34.918999999999997</v>
          </cell>
          <cell r="Z3">
            <v>32.624000000000002</v>
          </cell>
          <cell r="AA3">
            <v>31.893000000000001</v>
          </cell>
          <cell r="AB3">
            <v>30.914000000000001</v>
          </cell>
          <cell r="AC3">
            <v>28.699000000000002</v>
          </cell>
          <cell r="AD3">
            <v>29.584</v>
          </cell>
          <cell r="AE3">
            <v>28.515000000000001</v>
          </cell>
          <cell r="AF3">
            <v>29.350999999999999</v>
          </cell>
          <cell r="AG3">
            <v>29.277999999999999</v>
          </cell>
          <cell r="AH3">
            <v>31.835999999999999</v>
          </cell>
          <cell r="AI3">
            <v>33.389000000000003</v>
          </cell>
          <cell r="AJ3">
            <v>30.024000000000001</v>
          </cell>
          <cell r="AK3">
            <v>28.800999999999998</v>
          </cell>
          <cell r="AL3">
            <v>29.344000000000001</v>
          </cell>
          <cell r="AM3">
            <v>29.228000000000002</v>
          </cell>
          <cell r="AN3">
            <v>29.353000000000002</v>
          </cell>
          <cell r="AO3">
            <v>29.553000000000001</v>
          </cell>
          <cell r="AP3">
            <v>29.72</v>
          </cell>
          <cell r="AQ3">
            <v>29.864999999999998</v>
          </cell>
          <cell r="AR3">
            <v>31.045933333333334</v>
          </cell>
        </row>
        <row r="4">
          <cell r="A4" t="str">
            <v>Algeria</v>
          </cell>
          <cell r="B4" t="str">
            <v>General government total expenditure</v>
          </cell>
          <cell r="C4" t="str">
            <v>Percent of GDP</v>
          </cell>
          <cell r="E4" t="str">
            <v>See notes for:  General government total expenditure (National currency).</v>
          </cell>
          <cell r="F4" t="str">
            <v>n/a</v>
          </cell>
          <cell r="G4" t="str">
            <v>n/a</v>
          </cell>
          <cell r="H4" t="str">
            <v>n/a</v>
          </cell>
          <cell r="I4" t="str">
            <v>n/a</v>
          </cell>
          <cell r="J4" t="str">
            <v>n/a</v>
          </cell>
          <cell r="K4" t="str">
            <v>n/a</v>
          </cell>
          <cell r="L4" t="str">
            <v>n/a</v>
          </cell>
          <cell r="M4" t="str">
            <v>n/a</v>
          </cell>
          <cell r="N4" t="str">
            <v>n/a</v>
          </cell>
          <cell r="O4" t="str">
            <v>n/a</v>
          </cell>
          <cell r="P4">
            <v>25.710999999999999</v>
          </cell>
          <cell r="Q4">
            <v>27.795000000000002</v>
          </cell>
          <cell r="R4">
            <v>28.727</v>
          </cell>
          <cell r="S4">
            <v>32.820999999999998</v>
          </cell>
          <cell r="T4">
            <v>31.053999999999998</v>
          </cell>
          <cell r="U4">
            <v>29.381</v>
          </cell>
          <cell r="V4">
            <v>28.195</v>
          </cell>
          <cell r="W4">
            <v>30.401</v>
          </cell>
          <cell r="X4">
            <v>30.939</v>
          </cell>
          <cell r="Y4">
            <v>31.843</v>
          </cell>
          <cell r="Z4">
            <v>28.571000000000002</v>
          </cell>
          <cell r="AA4">
            <v>31.251000000000001</v>
          </cell>
          <cell r="AB4">
            <v>34.284999999999997</v>
          </cell>
          <cell r="AC4">
            <v>32.201999999999998</v>
          </cell>
          <cell r="AD4">
            <v>30.759</v>
          </cell>
          <cell r="AE4">
            <v>27.13</v>
          </cell>
          <cell r="AF4">
            <v>28.805</v>
          </cell>
          <cell r="AG4">
            <v>33.463999999999999</v>
          </cell>
          <cell r="AH4">
            <v>37.792999999999999</v>
          </cell>
          <cell r="AI4">
            <v>41.71</v>
          </cell>
          <cell r="AJ4">
            <v>37.366</v>
          </cell>
          <cell r="AK4">
            <v>43.149000000000001</v>
          </cell>
          <cell r="AL4">
            <v>40.911000000000001</v>
          </cell>
          <cell r="AM4">
            <v>36.798000000000002</v>
          </cell>
          <cell r="AN4">
            <v>36.005000000000003</v>
          </cell>
          <cell r="AO4">
            <v>35.462000000000003</v>
          </cell>
          <cell r="AP4">
            <v>34.950000000000003</v>
          </cell>
          <cell r="AQ4">
            <v>34.613999999999997</v>
          </cell>
          <cell r="AR4">
            <v>31.970545454545459</v>
          </cell>
        </row>
        <row r="5">
          <cell r="A5" t="str">
            <v>Angola</v>
          </cell>
          <cell r="B5" t="str">
            <v>General government total expenditure</v>
          </cell>
          <cell r="C5" t="str">
            <v>Percent of GDP</v>
          </cell>
          <cell r="E5" t="str">
            <v>See notes for:  General government total expenditure (National currency).</v>
          </cell>
          <cell r="F5" t="str">
            <v>n/a</v>
          </cell>
          <cell r="G5" t="str">
            <v>n/a</v>
          </cell>
          <cell r="H5" t="str">
            <v>n/a</v>
          </cell>
          <cell r="I5" t="str">
            <v>n/a</v>
          </cell>
          <cell r="J5" t="str">
            <v>n/a</v>
          </cell>
          <cell r="K5" t="str">
            <v>n/a</v>
          </cell>
          <cell r="L5" t="str">
            <v>n/a</v>
          </cell>
          <cell r="M5" t="str">
            <v>n/a</v>
          </cell>
          <cell r="N5" t="str">
            <v>n/a</v>
          </cell>
          <cell r="O5" t="str">
            <v>n/a</v>
          </cell>
          <cell r="P5" t="str">
            <v>n/a</v>
          </cell>
          <cell r="Q5" t="str">
            <v>n/a</v>
          </cell>
          <cell r="R5" t="str">
            <v>n/a</v>
          </cell>
          <cell r="S5" t="str">
            <v>n/a</v>
          </cell>
          <cell r="T5" t="str">
            <v>n/a</v>
          </cell>
          <cell r="U5" t="str">
            <v>n/a</v>
          </cell>
          <cell r="V5" t="str">
            <v>n/a</v>
          </cell>
          <cell r="W5" t="str">
            <v>n/a</v>
          </cell>
          <cell r="X5" t="str">
            <v>n/a</v>
          </cell>
          <cell r="Y5" t="str">
            <v>n/a</v>
          </cell>
          <cell r="Z5">
            <v>49.619</v>
          </cell>
          <cell r="AA5">
            <v>41.936999999999998</v>
          </cell>
          <cell r="AB5">
            <v>38.189</v>
          </cell>
          <cell r="AC5">
            <v>43.185000000000002</v>
          </cell>
          <cell r="AD5">
            <v>35.738</v>
          </cell>
          <cell r="AE5">
            <v>34.735999999999997</v>
          </cell>
          <cell r="AF5">
            <v>38.36</v>
          </cell>
          <cell r="AG5">
            <v>34.497999999999998</v>
          </cell>
          <cell r="AH5">
            <v>42.017000000000003</v>
          </cell>
          <cell r="AI5">
            <v>39.465000000000003</v>
          </cell>
          <cell r="AJ5">
            <v>36.670999999999999</v>
          </cell>
          <cell r="AK5">
            <v>36.256999999999998</v>
          </cell>
          <cell r="AL5">
            <v>32.591999999999999</v>
          </cell>
          <cell r="AM5">
            <v>34.401000000000003</v>
          </cell>
          <cell r="AN5">
            <v>34.259</v>
          </cell>
          <cell r="AO5">
            <v>34.078000000000003</v>
          </cell>
          <cell r="AP5">
            <v>34.100999999999999</v>
          </cell>
          <cell r="AQ5">
            <v>34.186</v>
          </cell>
          <cell r="AR5">
            <v>39.222666666666669</v>
          </cell>
        </row>
        <row r="6">
          <cell r="A6" t="str">
            <v>Antigua and Barbuda</v>
          </cell>
          <cell r="B6" t="str">
            <v>General government total expenditure</v>
          </cell>
          <cell r="C6" t="str">
            <v>Percent of GDP</v>
          </cell>
          <cell r="E6" t="str">
            <v>See notes for:  General government total expenditure (National currency).</v>
          </cell>
          <cell r="F6" t="str">
            <v>n/a</v>
          </cell>
          <cell r="G6" t="str">
            <v>n/a</v>
          </cell>
          <cell r="H6" t="str">
            <v>n/a</v>
          </cell>
          <cell r="I6" t="str">
            <v>n/a</v>
          </cell>
          <cell r="J6" t="str">
            <v>n/a</v>
          </cell>
          <cell r="K6" t="str">
            <v>n/a</v>
          </cell>
          <cell r="L6" t="str">
            <v>n/a</v>
          </cell>
          <cell r="M6" t="str">
            <v>n/a</v>
          </cell>
          <cell r="N6" t="str">
            <v>n/a</v>
          </cell>
          <cell r="O6" t="str">
            <v>n/a</v>
          </cell>
          <cell r="P6" t="str">
            <v>n/a</v>
          </cell>
          <cell r="Q6" t="str">
            <v>n/a</v>
          </cell>
          <cell r="R6" t="str">
            <v>n/a</v>
          </cell>
          <cell r="S6" t="str">
            <v>n/a</v>
          </cell>
          <cell r="T6" t="str">
            <v>n/a</v>
          </cell>
          <cell r="U6" t="str">
            <v>n/a</v>
          </cell>
          <cell r="V6" t="str">
            <v>n/a</v>
          </cell>
          <cell r="W6">
            <v>18.989000000000001</v>
          </cell>
          <cell r="X6">
            <v>21.321999999999999</v>
          </cell>
          <cell r="Y6">
            <v>22.934000000000001</v>
          </cell>
          <cell r="Z6">
            <v>23.195</v>
          </cell>
          <cell r="AA6">
            <v>28.376999999999999</v>
          </cell>
          <cell r="AB6">
            <v>29.495999999999999</v>
          </cell>
          <cell r="AC6">
            <v>26.658000000000001</v>
          </cell>
          <cell r="AD6">
            <v>24.155999999999999</v>
          </cell>
          <cell r="AE6">
            <v>24.379000000000001</v>
          </cell>
          <cell r="AF6">
            <v>30.027000000000001</v>
          </cell>
          <cell r="AG6">
            <v>27.193999999999999</v>
          </cell>
          <cell r="AH6">
            <v>26.57</v>
          </cell>
          <cell r="AI6">
            <v>36.533000000000001</v>
          </cell>
          <cell r="AJ6">
            <v>22.446999999999999</v>
          </cell>
          <cell r="AK6">
            <v>21.725999999999999</v>
          </cell>
          <cell r="AL6">
            <v>26.981000000000002</v>
          </cell>
          <cell r="AM6">
            <v>20.975000000000001</v>
          </cell>
          <cell r="AN6">
            <v>21.992000000000001</v>
          </cell>
          <cell r="AO6">
            <v>22.116</v>
          </cell>
          <cell r="AP6">
            <v>22.416</v>
          </cell>
          <cell r="AQ6">
            <v>22.594000000000001</v>
          </cell>
          <cell r="AR6">
            <v>25.600200000000005</v>
          </cell>
        </row>
        <row r="7">
          <cell r="A7" t="str">
            <v>Argentina</v>
          </cell>
          <cell r="B7" t="str">
            <v>General government total expenditure</v>
          </cell>
          <cell r="C7" t="str">
            <v>Percent of GDP</v>
          </cell>
          <cell r="E7" t="str">
            <v>See notes for:  General government total expenditure (National currency).</v>
          </cell>
          <cell r="F7" t="str">
            <v>n/a</v>
          </cell>
          <cell r="G7" t="str">
            <v>n/a</v>
          </cell>
          <cell r="H7" t="str">
            <v>n/a</v>
          </cell>
          <cell r="I7" t="str">
            <v>n/a</v>
          </cell>
          <cell r="J7" t="str">
            <v>n/a</v>
          </cell>
          <cell r="K7" t="str">
            <v>n/a</v>
          </cell>
          <cell r="L7" t="str">
            <v>n/a</v>
          </cell>
          <cell r="M7" t="str">
            <v>n/a</v>
          </cell>
          <cell r="N7" t="str">
            <v>n/a</v>
          </cell>
          <cell r="O7" t="str">
            <v>n/a</v>
          </cell>
          <cell r="P7" t="str">
            <v>n/a</v>
          </cell>
          <cell r="Q7" t="str">
            <v>n/a</v>
          </cell>
          <cell r="R7" t="str">
            <v>n/a</v>
          </cell>
          <cell r="S7" t="str">
            <v>n/a</v>
          </cell>
          <cell r="T7" t="str">
            <v>n/a</v>
          </cell>
          <cell r="U7">
            <v>25.486999999999998</v>
          </cell>
          <cell r="V7">
            <v>25.347000000000001</v>
          </cell>
          <cell r="W7">
            <v>25.204000000000001</v>
          </cell>
          <cell r="X7">
            <v>25.861999999999998</v>
          </cell>
          <cell r="Y7">
            <v>28.468</v>
          </cell>
          <cell r="Z7">
            <v>28.213999999999999</v>
          </cell>
          <cell r="AA7">
            <v>29.661000000000001</v>
          </cell>
          <cell r="AB7">
            <v>38.904000000000003</v>
          </cell>
          <cell r="AC7">
            <v>30.341000000000001</v>
          </cell>
          <cell r="AD7">
            <v>31.88</v>
          </cell>
          <cell r="AE7">
            <v>30.983000000000001</v>
          </cell>
          <cell r="AF7">
            <v>30.792000000000002</v>
          </cell>
          <cell r="AG7">
            <v>33.597999999999999</v>
          </cell>
          <cell r="AH7">
            <v>34.209000000000003</v>
          </cell>
          <cell r="AI7">
            <v>37.917000000000002</v>
          </cell>
          <cell r="AJ7">
            <v>38.781999999999996</v>
          </cell>
          <cell r="AK7">
            <v>39.97</v>
          </cell>
          <cell r="AL7">
            <v>39.43</v>
          </cell>
          <cell r="AM7">
            <v>38.902000000000001</v>
          </cell>
          <cell r="AN7">
            <v>39.232999999999997</v>
          </cell>
          <cell r="AO7">
            <v>37.582000000000001</v>
          </cell>
          <cell r="AP7">
            <v>37.631999999999998</v>
          </cell>
          <cell r="AQ7">
            <v>37.506999999999998</v>
          </cell>
          <cell r="AR7">
            <v>31.507000000000001</v>
          </cell>
        </row>
        <row r="8">
          <cell r="A8" t="str">
            <v>Armenia</v>
          </cell>
          <cell r="B8" t="str">
            <v>General government total expenditure</v>
          </cell>
          <cell r="C8" t="str">
            <v>Percent of GDP</v>
          </cell>
          <cell r="E8" t="str">
            <v>See notes for:  General government total expenditure (National currency).</v>
          </cell>
          <cell r="F8" t="str">
            <v>n/a</v>
          </cell>
          <cell r="G8" t="str">
            <v>n/a</v>
          </cell>
          <cell r="H8" t="str">
            <v>n/a</v>
          </cell>
          <cell r="I8" t="str">
            <v>n/a</v>
          </cell>
          <cell r="J8" t="str">
            <v>n/a</v>
          </cell>
          <cell r="K8" t="str">
            <v>n/a</v>
          </cell>
          <cell r="L8" t="str">
            <v>n/a</v>
          </cell>
          <cell r="M8" t="str">
            <v>n/a</v>
          </cell>
          <cell r="N8" t="str">
            <v>n/a</v>
          </cell>
          <cell r="O8" t="str">
            <v>n/a</v>
          </cell>
          <cell r="P8" t="str">
            <v>n/a</v>
          </cell>
          <cell r="Q8" t="str">
            <v>n/a</v>
          </cell>
          <cell r="R8" t="str">
            <v>n/a</v>
          </cell>
          <cell r="S8" t="str">
            <v>n/a</v>
          </cell>
          <cell r="T8" t="str">
            <v>n/a</v>
          </cell>
          <cell r="U8" t="str">
            <v>n/a</v>
          </cell>
          <cell r="V8" t="str">
            <v>n/a</v>
          </cell>
          <cell r="W8" t="str">
            <v>n/a</v>
          </cell>
          <cell r="X8" t="str">
            <v>n/a</v>
          </cell>
          <cell r="Y8" t="str">
            <v>n/a</v>
          </cell>
          <cell r="Z8" t="str">
            <v>n/a</v>
          </cell>
          <cell r="AA8" t="str">
            <v>n/a</v>
          </cell>
          <cell r="AB8" t="str">
            <v>n/a</v>
          </cell>
          <cell r="AC8" t="str">
            <v>n/a</v>
          </cell>
          <cell r="AD8" t="str">
            <v>n/a</v>
          </cell>
          <cell r="AE8">
            <v>19.870999999999999</v>
          </cell>
          <cell r="AF8">
            <v>20</v>
          </cell>
          <cell r="AG8">
            <v>22.42</v>
          </cell>
          <cell r="AH8">
            <v>22.236000000000001</v>
          </cell>
          <cell r="AI8">
            <v>28.553000000000001</v>
          </cell>
          <cell r="AJ8">
            <v>25.89</v>
          </cell>
          <cell r="AK8">
            <v>24.433</v>
          </cell>
          <cell r="AL8">
            <v>24.283000000000001</v>
          </cell>
          <cell r="AM8">
            <v>23.516999999999999</v>
          </cell>
          <cell r="AN8">
            <v>23.582000000000001</v>
          </cell>
          <cell r="AO8">
            <v>23.693999999999999</v>
          </cell>
          <cell r="AP8">
            <v>23.937000000000001</v>
          </cell>
          <cell r="AQ8">
            <v>23.75</v>
          </cell>
          <cell r="AR8">
            <v>23.343285714285713</v>
          </cell>
        </row>
        <row r="9">
          <cell r="A9" t="str">
            <v>Australia</v>
          </cell>
          <cell r="B9" t="str">
            <v>General government total expenditure</v>
          </cell>
          <cell r="C9" t="str">
            <v>Percent of GDP</v>
          </cell>
          <cell r="E9" t="str">
            <v>See notes for:  General government total expenditure (National currency).</v>
          </cell>
          <cell r="F9" t="str">
            <v>n/a</v>
          </cell>
          <cell r="G9" t="str">
            <v>n/a</v>
          </cell>
          <cell r="H9" t="str">
            <v>n/a</v>
          </cell>
          <cell r="I9" t="str">
            <v>n/a</v>
          </cell>
          <cell r="J9" t="str">
            <v>n/a</v>
          </cell>
          <cell r="K9" t="str">
            <v>n/a</v>
          </cell>
          <cell r="L9" t="str">
            <v>n/a</v>
          </cell>
          <cell r="M9" t="str">
            <v>n/a</v>
          </cell>
          <cell r="N9">
            <v>30.175999999999998</v>
          </cell>
          <cell r="O9">
            <v>29.224</v>
          </cell>
          <cell r="P9">
            <v>30.045000000000002</v>
          </cell>
          <cell r="Q9">
            <v>32.537999999999997</v>
          </cell>
          <cell r="R9">
            <v>33.558</v>
          </cell>
          <cell r="S9">
            <v>33.600999999999999</v>
          </cell>
          <cell r="T9">
            <v>33.26</v>
          </cell>
          <cell r="U9">
            <v>33.148000000000003</v>
          </cell>
          <cell r="V9">
            <v>32.957000000000001</v>
          </cell>
          <cell r="W9">
            <v>32.32</v>
          </cell>
          <cell r="X9">
            <v>34.158000000000001</v>
          </cell>
          <cell r="Y9">
            <v>35.591000000000001</v>
          </cell>
          <cell r="Z9">
            <v>34.685000000000002</v>
          </cell>
          <cell r="AA9">
            <v>34.765000000000001</v>
          </cell>
          <cell r="AB9">
            <v>34.378999999999998</v>
          </cell>
          <cell r="AC9">
            <v>34.570999999999998</v>
          </cell>
          <cell r="AD9">
            <v>34.298999999999999</v>
          </cell>
          <cell r="AE9">
            <v>34.137</v>
          </cell>
          <cell r="AF9">
            <v>34.634999999999998</v>
          </cell>
          <cell r="AG9">
            <v>34.244</v>
          </cell>
          <cell r="AH9">
            <v>34.487000000000002</v>
          </cell>
          <cell r="AI9">
            <v>37.579000000000001</v>
          </cell>
          <cell r="AJ9">
            <v>36.773000000000003</v>
          </cell>
          <cell r="AK9">
            <v>36.597999999999999</v>
          </cell>
          <cell r="AL9">
            <v>36.334000000000003</v>
          </cell>
          <cell r="AM9">
            <v>34.709000000000003</v>
          </cell>
          <cell r="AN9">
            <v>34.213999999999999</v>
          </cell>
          <cell r="AO9">
            <v>33.81</v>
          </cell>
          <cell r="AP9">
            <v>33.545000000000002</v>
          </cell>
          <cell r="AQ9">
            <v>33.341999999999999</v>
          </cell>
          <cell r="AR9">
            <v>34.196727272727266</v>
          </cell>
        </row>
        <row r="10">
          <cell r="A10" t="str">
            <v>Austria</v>
          </cell>
          <cell r="B10" t="str">
            <v>General government total expenditure</v>
          </cell>
          <cell r="C10" t="str">
            <v>Percent of GDP</v>
          </cell>
          <cell r="E10" t="str">
            <v>See notes for:  General government total expenditure (National currency).</v>
          </cell>
          <cell r="F10" t="str">
            <v>n/a</v>
          </cell>
          <cell r="G10" t="str">
            <v>n/a</v>
          </cell>
          <cell r="H10" t="str">
            <v>n/a</v>
          </cell>
          <cell r="I10" t="str">
            <v>n/a</v>
          </cell>
          <cell r="J10" t="str">
            <v>n/a</v>
          </cell>
          <cell r="K10" t="str">
            <v>n/a</v>
          </cell>
          <cell r="L10" t="str">
            <v>n/a</v>
          </cell>
          <cell r="M10" t="str">
            <v>n/a</v>
          </cell>
          <cell r="N10">
            <v>50.093000000000004</v>
          </cell>
          <cell r="O10">
            <v>48.743000000000002</v>
          </cell>
          <cell r="P10">
            <v>49.081000000000003</v>
          </cell>
          <cell r="Q10">
            <v>50.143000000000001</v>
          </cell>
          <cell r="R10">
            <v>51.667999999999999</v>
          </cell>
          <cell r="S10">
            <v>56.994999999999997</v>
          </cell>
          <cell r="T10">
            <v>57.034999999999997</v>
          </cell>
          <cell r="U10">
            <v>58.865000000000002</v>
          </cell>
          <cell r="V10">
            <v>57.31</v>
          </cell>
          <cell r="W10">
            <v>53.281999999999996</v>
          </cell>
          <cell r="X10">
            <v>53.41</v>
          </cell>
          <cell r="Y10">
            <v>53.468000000000004</v>
          </cell>
          <cell r="Z10">
            <v>51.936</v>
          </cell>
          <cell r="AA10">
            <v>51.264000000000003</v>
          </cell>
          <cell r="AB10">
            <v>50.64</v>
          </cell>
          <cell r="AC10">
            <v>51.3</v>
          </cell>
          <cell r="AD10">
            <v>53.744</v>
          </cell>
          <cell r="AE10">
            <v>49.960999999999999</v>
          </cell>
          <cell r="AF10">
            <v>49.140999999999998</v>
          </cell>
          <cell r="AG10">
            <v>48.601999999999997</v>
          </cell>
          <cell r="AH10">
            <v>49.335000000000001</v>
          </cell>
          <cell r="AI10">
            <v>52.893000000000001</v>
          </cell>
          <cell r="AJ10">
            <v>52.603000000000002</v>
          </cell>
          <cell r="AK10">
            <v>50.448999999999998</v>
          </cell>
          <cell r="AL10">
            <v>51.331000000000003</v>
          </cell>
          <cell r="AM10">
            <v>50.698</v>
          </cell>
          <cell r="AN10">
            <v>50.286999999999999</v>
          </cell>
          <cell r="AO10">
            <v>49.765000000000001</v>
          </cell>
          <cell r="AP10">
            <v>49.488999999999997</v>
          </cell>
          <cell r="AQ10">
            <v>49.375</v>
          </cell>
          <cell r="AR10">
            <v>52.414772727272727</v>
          </cell>
        </row>
        <row r="11">
          <cell r="A11" t="str">
            <v>Azerbaijan</v>
          </cell>
          <cell r="B11" t="str">
            <v>General government total expenditure</v>
          </cell>
          <cell r="C11" t="str">
            <v>Percent of GDP</v>
          </cell>
          <cell r="E11" t="str">
            <v>See notes for:  General government total expenditure (National currency).</v>
          </cell>
          <cell r="F11" t="str">
            <v>n/a</v>
          </cell>
          <cell r="G11" t="str">
            <v>n/a</v>
          </cell>
          <cell r="H11" t="str">
            <v>n/a</v>
          </cell>
          <cell r="I11" t="str">
            <v>n/a</v>
          </cell>
          <cell r="J11" t="str">
            <v>n/a</v>
          </cell>
          <cell r="K11" t="str">
            <v>n/a</v>
          </cell>
          <cell r="L11" t="str">
            <v>n/a</v>
          </cell>
          <cell r="M11" t="str">
            <v>n/a</v>
          </cell>
          <cell r="N11" t="str">
            <v>n/a</v>
          </cell>
          <cell r="O11" t="str">
            <v>n/a</v>
          </cell>
          <cell r="P11" t="str">
            <v>n/a</v>
          </cell>
          <cell r="Q11" t="str">
            <v>n/a</v>
          </cell>
          <cell r="R11" t="str">
            <v>n/a</v>
          </cell>
          <cell r="S11" t="str">
            <v>n/a</v>
          </cell>
          <cell r="T11" t="str">
            <v>n/a</v>
          </cell>
          <cell r="U11" t="str">
            <v>n/a</v>
          </cell>
          <cell r="V11" t="str">
            <v>n/a</v>
          </cell>
          <cell r="W11" t="str">
            <v>n/a</v>
          </cell>
          <cell r="X11" t="str">
            <v>n/a</v>
          </cell>
          <cell r="Y11" t="str">
            <v>n/a</v>
          </cell>
          <cell r="Z11">
            <v>20.831</v>
          </cell>
          <cell r="AA11">
            <v>18.661000000000001</v>
          </cell>
          <cell r="AB11">
            <v>27.672999999999998</v>
          </cell>
          <cell r="AC11">
            <v>28.521000000000001</v>
          </cell>
          <cell r="AD11">
            <v>25.864999999999998</v>
          </cell>
          <cell r="AE11">
            <v>22.67</v>
          </cell>
          <cell r="AF11">
            <v>26.87</v>
          </cell>
          <cell r="AG11">
            <v>25.937999999999999</v>
          </cell>
          <cell r="AH11">
            <v>31.125</v>
          </cell>
          <cell r="AI11">
            <v>34.783000000000001</v>
          </cell>
          <cell r="AJ11">
            <v>32.390999999999998</v>
          </cell>
          <cell r="AK11">
            <v>32.781999999999996</v>
          </cell>
          <cell r="AL11">
            <v>32.622</v>
          </cell>
          <cell r="AM11">
            <v>32.170999999999999</v>
          </cell>
          <cell r="AN11">
            <v>30.12</v>
          </cell>
          <cell r="AO11">
            <v>28.922000000000001</v>
          </cell>
          <cell r="AP11">
            <v>28.152999999999999</v>
          </cell>
          <cell r="AQ11">
            <v>27.481999999999999</v>
          </cell>
          <cell r="AR11">
            <v>27.342500000000001</v>
          </cell>
        </row>
        <row r="12">
          <cell r="A12" t="str">
            <v>The Bahamas</v>
          </cell>
          <cell r="B12" t="str">
            <v>General government total expenditure</v>
          </cell>
          <cell r="C12" t="str">
            <v>Percent of GDP</v>
          </cell>
          <cell r="E12" t="str">
            <v>See notes for:  General government total expenditure (National currency).</v>
          </cell>
          <cell r="F12" t="str">
            <v>n/a</v>
          </cell>
          <cell r="G12" t="str">
            <v>n/a</v>
          </cell>
          <cell r="H12" t="str">
            <v>n/a</v>
          </cell>
          <cell r="I12" t="str">
            <v>n/a</v>
          </cell>
          <cell r="J12" t="str">
            <v>n/a</v>
          </cell>
          <cell r="K12" t="str">
            <v>n/a</v>
          </cell>
          <cell r="L12" t="str">
            <v>n/a</v>
          </cell>
          <cell r="M12" t="str">
            <v>n/a</v>
          </cell>
          <cell r="N12" t="str">
            <v>n/a</v>
          </cell>
          <cell r="O12" t="str">
            <v>n/a</v>
          </cell>
          <cell r="P12" t="str">
            <v>n/a</v>
          </cell>
          <cell r="Q12">
            <v>17.048999999999999</v>
          </cell>
          <cell r="R12">
            <v>17.78</v>
          </cell>
          <cell r="S12">
            <v>18.062999999999999</v>
          </cell>
          <cell r="T12">
            <v>18.216999999999999</v>
          </cell>
          <cell r="U12">
            <v>17.97</v>
          </cell>
          <cell r="V12">
            <v>18.12</v>
          </cell>
          <cell r="W12">
            <v>19.376000000000001</v>
          </cell>
          <cell r="X12">
            <v>16.196999999999999</v>
          </cell>
          <cell r="Y12">
            <v>15.365</v>
          </cell>
          <cell r="Z12">
            <v>15.605</v>
          </cell>
          <cell r="AA12">
            <v>15.175000000000001</v>
          </cell>
          <cell r="AB12">
            <v>15.244999999999999</v>
          </cell>
          <cell r="AC12">
            <v>15.657999999999999</v>
          </cell>
          <cell r="AD12">
            <v>15.798</v>
          </cell>
          <cell r="AE12">
            <v>16.396000000000001</v>
          </cell>
          <cell r="AF12">
            <v>16.917000000000002</v>
          </cell>
          <cell r="AG12">
            <v>18.670999999999999</v>
          </cell>
          <cell r="AH12">
            <v>19.023</v>
          </cell>
          <cell r="AI12">
            <v>21.010999999999999</v>
          </cell>
          <cell r="AJ12">
            <v>21.18</v>
          </cell>
          <cell r="AK12">
            <v>22.442</v>
          </cell>
          <cell r="AL12">
            <v>22.452000000000002</v>
          </cell>
          <cell r="AM12">
            <v>22.245000000000001</v>
          </cell>
          <cell r="AN12">
            <v>22.32</v>
          </cell>
          <cell r="AO12">
            <v>22.393000000000001</v>
          </cell>
          <cell r="AP12">
            <v>22.454999999999998</v>
          </cell>
          <cell r="AQ12">
            <v>22.515999999999998</v>
          </cell>
          <cell r="AR12">
            <v>17.678952380952385</v>
          </cell>
        </row>
        <row r="13">
          <cell r="A13" t="str">
            <v>Bahrain</v>
          </cell>
          <cell r="B13" t="str">
            <v>General government total expenditure</v>
          </cell>
          <cell r="C13" t="str">
            <v>Percent of GDP</v>
          </cell>
          <cell r="E13" t="str">
            <v>See notes for:  General government total expenditure (National currency).</v>
          </cell>
          <cell r="F13" t="str">
            <v>n/a</v>
          </cell>
          <cell r="G13" t="str">
            <v>n/a</v>
          </cell>
          <cell r="H13" t="str">
            <v>n/a</v>
          </cell>
          <cell r="I13" t="str">
            <v>n/a</v>
          </cell>
          <cell r="J13" t="str">
            <v>n/a</v>
          </cell>
          <cell r="K13" t="str">
            <v>n/a</v>
          </cell>
          <cell r="L13" t="str">
            <v>n/a</v>
          </cell>
          <cell r="M13" t="str">
            <v>n/a</v>
          </cell>
          <cell r="N13" t="str">
            <v>n/a</v>
          </cell>
          <cell r="O13" t="str">
            <v>n/a</v>
          </cell>
          <cell r="P13">
            <v>36.984000000000002</v>
          </cell>
          <cell r="Q13">
            <v>33.567999999999998</v>
          </cell>
          <cell r="R13">
            <v>35.106000000000002</v>
          </cell>
          <cell r="S13">
            <v>29.059000000000001</v>
          </cell>
          <cell r="T13">
            <v>27.442</v>
          </cell>
          <cell r="U13">
            <v>30.321999999999999</v>
          </cell>
          <cell r="V13">
            <v>27.231000000000002</v>
          </cell>
          <cell r="W13">
            <v>37.220999999999997</v>
          </cell>
          <cell r="X13">
            <v>27.86</v>
          </cell>
          <cell r="Y13">
            <v>32.329000000000001</v>
          </cell>
          <cell r="Z13">
            <v>25.106999999999999</v>
          </cell>
          <cell r="AA13">
            <v>31.893999999999998</v>
          </cell>
          <cell r="AB13">
            <v>36.018999999999998</v>
          </cell>
          <cell r="AC13">
            <v>33.271999999999998</v>
          </cell>
          <cell r="AD13">
            <v>30.495999999999999</v>
          </cell>
          <cell r="AE13">
            <v>29.571999999999999</v>
          </cell>
          <cell r="AF13">
            <v>28.152000000000001</v>
          </cell>
          <cell r="AG13">
            <v>27.469000000000001</v>
          </cell>
          <cell r="AH13">
            <v>27.446999999999999</v>
          </cell>
          <cell r="AI13">
            <v>30.484999999999999</v>
          </cell>
          <cell r="AJ13">
            <v>32.738</v>
          </cell>
          <cell r="AK13">
            <v>30.335999999999999</v>
          </cell>
          <cell r="AL13">
            <v>33.058999999999997</v>
          </cell>
          <cell r="AM13">
            <v>33.841000000000001</v>
          </cell>
          <cell r="AN13">
            <v>33.869</v>
          </cell>
          <cell r="AO13">
            <v>33.506</v>
          </cell>
          <cell r="AP13">
            <v>33.720999999999997</v>
          </cell>
          <cell r="AQ13">
            <v>34.453000000000003</v>
          </cell>
          <cell r="AR13">
            <v>30.914045454545462</v>
          </cell>
        </row>
        <row r="14">
          <cell r="A14" t="str">
            <v>Bangladesh</v>
          </cell>
          <cell r="B14" t="str">
            <v>General government total expenditure</v>
          </cell>
          <cell r="C14" t="str">
            <v>Percent of GDP</v>
          </cell>
          <cell r="E14" t="str">
            <v>See notes for:  General government total expenditure (National currency).</v>
          </cell>
          <cell r="F14">
            <v>15.03</v>
          </cell>
          <cell r="G14">
            <v>14.077999999999999</v>
          </cell>
          <cell r="H14">
            <v>14.472</v>
          </cell>
          <cell r="I14">
            <v>14.505000000000001</v>
          </cell>
          <cell r="J14">
            <v>12.917999999999999</v>
          </cell>
          <cell r="K14">
            <v>12.756</v>
          </cell>
          <cell r="L14">
            <v>13.472</v>
          </cell>
          <cell r="M14">
            <v>12.978999999999999</v>
          </cell>
          <cell r="N14">
            <v>12.744999999999999</v>
          </cell>
          <cell r="O14">
            <v>13.134</v>
          </cell>
          <cell r="P14">
            <v>12.5</v>
          </cell>
          <cell r="Q14">
            <v>12.122999999999999</v>
          </cell>
          <cell r="R14">
            <v>12.032999999999999</v>
          </cell>
          <cell r="S14">
            <v>13.323</v>
          </cell>
          <cell r="T14">
            <v>13.746</v>
          </cell>
          <cell r="U14">
            <v>14.311999999999999</v>
          </cell>
          <cell r="V14">
            <v>13.394</v>
          </cell>
          <cell r="W14">
            <v>13.504</v>
          </cell>
          <cell r="X14">
            <v>13.336</v>
          </cell>
          <cell r="Y14">
            <v>11.637</v>
          </cell>
          <cell r="Z14">
            <v>13.234999999999999</v>
          </cell>
          <cell r="AA14">
            <v>14.769</v>
          </cell>
          <cell r="AB14">
            <v>14.271000000000001</v>
          </cell>
          <cell r="AC14">
            <v>14.093</v>
          </cell>
          <cell r="AD14">
            <v>13.63</v>
          </cell>
          <cell r="AE14">
            <v>14.163</v>
          </cell>
          <cell r="AF14">
            <v>14.074999999999999</v>
          </cell>
          <cell r="AG14">
            <v>13.419</v>
          </cell>
          <cell r="AH14">
            <v>15.922000000000001</v>
          </cell>
          <cell r="AI14">
            <v>14.529</v>
          </cell>
          <cell r="AJ14">
            <v>14.587</v>
          </cell>
          <cell r="AK14">
            <v>16.178999999999998</v>
          </cell>
          <cell r="AL14">
            <v>16.991</v>
          </cell>
          <cell r="AM14">
            <v>17.477</v>
          </cell>
          <cell r="AN14">
            <v>17.72</v>
          </cell>
          <cell r="AO14">
            <v>18.2</v>
          </cell>
          <cell r="AP14">
            <v>17.638000000000002</v>
          </cell>
          <cell r="AQ14">
            <v>18.933</v>
          </cell>
          <cell r="AR14">
            <v>13.762727272727274</v>
          </cell>
        </row>
        <row r="15">
          <cell r="A15" t="str">
            <v>Barbados</v>
          </cell>
          <cell r="B15" t="str">
            <v>General government total expenditure</v>
          </cell>
          <cell r="C15" t="str">
            <v>Percent of GDP</v>
          </cell>
          <cell r="E15" t="str">
            <v>See notes for:  General government total expenditure (National currency).</v>
          </cell>
          <cell r="F15" t="str">
            <v>n/a</v>
          </cell>
          <cell r="G15" t="str">
            <v>n/a</v>
          </cell>
          <cell r="H15" t="str">
            <v>n/a</v>
          </cell>
          <cell r="I15" t="str">
            <v>n/a</v>
          </cell>
          <cell r="J15" t="str">
            <v>n/a</v>
          </cell>
          <cell r="K15" t="str">
            <v>n/a</v>
          </cell>
          <cell r="L15" t="str">
            <v>n/a</v>
          </cell>
          <cell r="M15" t="str">
            <v>n/a</v>
          </cell>
          <cell r="N15" t="str">
            <v>n/a</v>
          </cell>
          <cell r="O15" t="str">
            <v>n/a</v>
          </cell>
          <cell r="P15" t="str">
            <v>n/a</v>
          </cell>
          <cell r="Q15" t="str">
            <v>n/a</v>
          </cell>
          <cell r="R15" t="str">
            <v>n/a</v>
          </cell>
          <cell r="S15" t="str">
            <v>n/a</v>
          </cell>
          <cell r="T15">
            <v>30.463999999999999</v>
          </cell>
          <cell r="U15">
            <v>32.295999999999999</v>
          </cell>
          <cell r="V15">
            <v>38.412999999999997</v>
          </cell>
          <cell r="W15">
            <v>34.914999999999999</v>
          </cell>
          <cell r="X15">
            <v>33.231000000000002</v>
          </cell>
          <cell r="Y15">
            <v>33.722999999999999</v>
          </cell>
          <cell r="Z15">
            <v>39.209000000000003</v>
          </cell>
          <cell r="AA15">
            <v>40.865000000000002</v>
          </cell>
          <cell r="AB15">
            <v>46.15</v>
          </cell>
          <cell r="AC15">
            <v>43.02</v>
          </cell>
          <cell r="AD15">
            <v>36.811999999999998</v>
          </cell>
          <cell r="AE15">
            <v>40.08</v>
          </cell>
          <cell r="AF15">
            <v>37.119</v>
          </cell>
          <cell r="AG15">
            <v>43.286000000000001</v>
          </cell>
          <cell r="AH15">
            <v>43.512999999999998</v>
          </cell>
          <cell r="AI15">
            <v>39.822000000000003</v>
          </cell>
          <cell r="AJ15">
            <v>42.207999999999998</v>
          </cell>
          <cell r="AK15">
            <v>39.067999999999998</v>
          </cell>
          <cell r="AL15">
            <v>39.31</v>
          </cell>
          <cell r="AM15">
            <v>38.787999999999997</v>
          </cell>
          <cell r="AN15">
            <v>38.033999999999999</v>
          </cell>
          <cell r="AO15">
            <v>37.536000000000001</v>
          </cell>
          <cell r="AP15">
            <v>36.088000000000001</v>
          </cell>
          <cell r="AQ15">
            <v>34.993000000000002</v>
          </cell>
          <cell r="AR15">
            <v>38.566333333333326</v>
          </cell>
        </row>
        <row r="16">
          <cell r="A16" t="str">
            <v>Belarus</v>
          </cell>
          <cell r="B16" t="str">
            <v>General government total expenditure</v>
          </cell>
          <cell r="C16" t="str">
            <v>Percent of GDP</v>
          </cell>
          <cell r="E16" t="str">
            <v>See notes for:  General government total expenditure (National currency).</v>
          </cell>
          <cell r="F16" t="str">
            <v>n/a</v>
          </cell>
          <cell r="G16" t="str">
            <v>n/a</v>
          </cell>
          <cell r="H16" t="str">
            <v>n/a</v>
          </cell>
          <cell r="I16" t="str">
            <v>n/a</v>
          </cell>
          <cell r="J16" t="str">
            <v>n/a</v>
          </cell>
          <cell r="K16" t="str">
            <v>n/a</v>
          </cell>
          <cell r="L16" t="str">
            <v>n/a</v>
          </cell>
          <cell r="M16" t="str">
            <v>n/a</v>
          </cell>
          <cell r="N16" t="str">
            <v>n/a</v>
          </cell>
          <cell r="O16" t="str">
            <v>n/a</v>
          </cell>
          <cell r="P16" t="str">
            <v>n/a</v>
          </cell>
          <cell r="Q16" t="str">
            <v>n/a</v>
          </cell>
          <cell r="R16" t="str">
            <v>n/a</v>
          </cell>
          <cell r="S16">
            <v>0.66900000000000004</v>
          </cell>
          <cell r="T16">
            <v>0.19</v>
          </cell>
          <cell r="U16">
            <v>0.64</v>
          </cell>
          <cell r="V16">
            <v>0.55200000000000005</v>
          </cell>
          <cell r="W16">
            <v>0.55800000000000005</v>
          </cell>
          <cell r="X16">
            <v>10.925000000000001</v>
          </cell>
          <cell r="Y16">
            <v>10.47</v>
          </cell>
          <cell r="Z16">
            <v>11.307</v>
          </cell>
          <cell r="AA16">
            <v>45.625999999999998</v>
          </cell>
          <cell r="AB16">
            <v>43.462000000000003</v>
          </cell>
          <cell r="AC16">
            <v>45.997999999999998</v>
          </cell>
          <cell r="AD16">
            <v>46.31</v>
          </cell>
          <cell r="AE16">
            <v>47.179000000000002</v>
          </cell>
          <cell r="AF16">
            <v>47.381999999999998</v>
          </cell>
          <cell r="AG16">
            <v>47.19</v>
          </cell>
          <cell r="AH16">
            <v>47.237000000000002</v>
          </cell>
          <cell r="AI16">
            <v>46.076999999999998</v>
          </cell>
          <cell r="AJ16">
            <v>43.420999999999999</v>
          </cell>
          <cell r="AK16">
            <v>38.478000000000002</v>
          </cell>
          <cell r="AL16">
            <v>38.886000000000003</v>
          </cell>
          <cell r="AM16">
            <v>39.317999999999998</v>
          </cell>
          <cell r="AN16">
            <v>39.548000000000002</v>
          </cell>
          <cell r="AO16">
            <v>39.537999999999997</v>
          </cell>
          <cell r="AP16">
            <v>39.53</v>
          </cell>
          <cell r="AQ16">
            <v>39.421999999999997</v>
          </cell>
          <cell r="AR16">
            <v>28.087947368421048</v>
          </cell>
        </row>
        <row r="17">
          <cell r="A17" t="str">
            <v>Belgium</v>
          </cell>
          <cell r="B17" t="str">
            <v>General government total expenditure</v>
          </cell>
          <cell r="C17" t="str">
            <v>Percent of GDP</v>
          </cell>
          <cell r="E17" t="str">
            <v>See notes for:  General government total expenditure (National currency).</v>
          </cell>
          <cell r="F17">
            <v>54.768000000000001</v>
          </cell>
          <cell r="G17">
            <v>60.112000000000002</v>
          </cell>
          <cell r="H17">
            <v>53.792000000000002</v>
          </cell>
          <cell r="I17">
            <v>55.164000000000001</v>
          </cell>
          <cell r="J17">
            <v>52.58</v>
          </cell>
          <cell r="K17">
            <v>52.484000000000002</v>
          </cell>
          <cell r="L17">
            <v>53.07</v>
          </cell>
          <cell r="M17">
            <v>52.26</v>
          </cell>
          <cell r="N17">
            <v>50.088999999999999</v>
          </cell>
          <cell r="O17">
            <v>48.634999999999998</v>
          </cell>
          <cell r="P17">
            <v>49.753999999999998</v>
          </cell>
          <cell r="Q17">
            <v>51.168999999999997</v>
          </cell>
          <cell r="R17">
            <v>52.314999999999998</v>
          </cell>
          <cell r="S17">
            <v>54.716000000000001</v>
          </cell>
          <cell r="T17">
            <v>53.463000000000001</v>
          </cell>
          <cell r="U17">
            <v>54.518999999999998</v>
          </cell>
          <cell r="V17">
            <v>53.813000000000002</v>
          </cell>
          <cell r="W17">
            <v>50.917000000000002</v>
          </cell>
          <cell r="X17">
            <v>50.012</v>
          </cell>
          <cell r="Y17">
            <v>50.118000000000002</v>
          </cell>
          <cell r="Z17">
            <v>49.078000000000003</v>
          </cell>
          <cell r="AA17">
            <v>49.115000000000002</v>
          </cell>
          <cell r="AB17">
            <v>49.774000000000001</v>
          </cell>
          <cell r="AC17">
            <v>51.040999999999997</v>
          </cell>
          <cell r="AD17">
            <v>49.347000000000001</v>
          </cell>
          <cell r="AE17">
            <v>52.076000000000001</v>
          </cell>
          <cell r="AF17">
            <v>48.603000000000002</v>
          </cell>
          <cell r="AG17">
            <v>48.32</v>
          </cell>
          <cell r="AH17">
            <v>49.9</v>
          </cell>
          <cell r="AI17">
            <v>53.828000000000003</v>
          </cell>
          <cell r="AJ17">
            <v>52.942</v>
          </cell>
          <cell r="AK17">
            <v>53.45</v>
          </cell>
          <cell r="AL17">
            <v>53.536999999999999</v>
          </cell>
          <cell r="AM17">
            <v>52.811999999999998</v>
          </cell>
          <cell r="AN17">
            <v>51.918999999999997</v>
          </cell>
          <cell r="AO17">
            <v>51.127000000000002</v>
          </cell>
          <cell r="AP17">
            <v>50.954000000000001</v>
          </cell>
          <cell r="AQ17">
            <v>50.671999999999997</v>
          </cell>
          <cell r="AR17">
            <v>51.284999999999997</v>
          </cell>
        </row>
        <row r="18">
          <cell r="A18" t="str">
            <v>Belize</v>
          </cell>
          <cell r="B18" t="str">
            <v>General government total expenditure</v>
          </cell>
          <cell r="C18" t="str">
            <v>Percent of GDP</v>
          </cell>
          <cell r="E18" t="str">
            <v>See notes for:  General government total expenditure (National currency).</v>
          </cell>
          <cell r="F18" t="str">
            <v>n/a</v>
          </cell>
          <cell r="G18" t="str">
            <v>n/a</v>
          </cell>
          <cell r="H18" t="str">
            <v>n/a</v>
          </cell>
          <cell r="I18" t="str">
            <v>n/a</v>
          </cell>
          <cell r="J18" t="str">
            <v>n/a</v>
          </cell>
          <cell r="K18" t="str">
            <v>n/a</v>
          </cell>
          <cell r="L18" t="str">
            <v>n/a</v>
          </cell>
          <cell r="M18" t="str">
            <v>n/a</v>
          </cell>
          <cell r="N18" t="str">
            <v>n/a</v>
          </cell>
          <cell r="O18" t="str">
            <v>n/a</v>
          </cell>
          <cell r="P18" t="str">
            <v>n/a</v>
          </cell>
          <cell r="Q18" t="str">
            <v>n/a</v>
          </cell>
          <cell r="R18" t="str">
            <v>n/a</v>
          </cell>
          <cell r="S18" t="str">
            <v>n/a</v>
          </cell>
          <cell r="T18" t="str">
            <v>n/a</v>
          </cell>
          <cell r="U18" t="str">
            <v>n/a</v>
          </cell>
          <cell r="V18">
            <v>25.777999999999999</v>
          </cell>
          <cell r="W18">
            <v>26.547000000000001</v>
          </cell>
          <cell r="X18">
            <v>28.334</v>
          </cell>
          <cell r="Y18">
            <v>30.292999999999999</v>
          </cell>
          <cell r="Z18">
            <v>31.309000000000001</v>
          </cell>
          <cell r="AA18">
            <v>34.161999999999999</v>
          </cell>
          <cell r="AB18">
            <v>31.739000000000001</v>
          </cell>
          <cell r="AC18">
            <v>31.062000000000001</v>
          </cell>
          <cell r="AD18">
            <v>30.756</v>
          </cell>
          <cell r="AE18">
            <v>27.602</v>
          </cell>
          <cell r="AF18">
            <v>29.686</v>
          </cell>
          <cell r="AG18">
            <v>28.765000000000001</v>
          </cell>
          <cell r="AH18">
            <v>28.213999999999999</v>
          </cell>
          <cell r="AI18">
            <v>28.207999999999998</v>
          </cell>
          <cell r="AJ18">
            <v>28.899000000000001</v>
          </cell>
          <cell r="AK18">
            <v>30.225000000000001</v>
          </cell>
          <cell r="AL18">
            <v>29.969000000000001</v>
          </cell>
          <cell r="AM18">
            <v>29.878</v>
          </cell>
          <cell r="AN18">
            <v>29.228000000000002</v>
          </cell>
          <cell r="AO18">
            <v>28.866</v>
          </cell>
          <cell r="AP18">
            <v>28.669</v>
          </cell>
          <cell r="AQ18">
            <v>28.65</v>
          </cell>
          <cell r="AR18">
            <v>29.473687499999997</v>
          </cell>
        </row>
        <row r="19">
          <cell r="A19" t="str">
            <v>Benin</v>
          </cell>
          <cell r="B19" t="str">
            <v>General government total expenditure</v>
          </cell>
          <cell r="C19" t="str">
            <v>Percent of GDP</v>
          </cell>
          <cell r="E19" t="str">
            <v>See notes for:  General government total expenditure (National currency).</v>
          </cell>
          <cell r="F19" t="str">
            <v>n/a</v>
          </cell>
          <cell r="G19" t="str">
            <v>n/a</v>
          </cell>
          <cell r="H19" t="str">
            <v>n/a</v>
          </cell>
          <cell r="I19" t="str">
            <v>n/a</v>
          </cell>
          <cell r="J19" t="str">
            <v>n/a</v>
          </cell>
          <cell r="K19" t="str">
            <v>n/a</v>
          </cell>
          <cell r="L19" t="str">
            <v>n/a</v>
          </cell>
          <cell r="M19" t="str">
            <v>n/a</v>
          </cell>
          <cell r="N19" t="str">
            <v>n/a</v>
          </cell>
          <cell r="O19" t="str">
            <v>n/a</v>
          </cell>
          <cell r="P19">
            <v>22.059000000000001</v>
          </cell>
          <cell r="Q19">
            <v>20.968</v>
          </cell>
          <cell r="R19">
            <v>22.399000000000001</v>
          </cell>
          <cell r="S19">
            <v>19.936</v>
          </cell>
          <cell r="T19">
            <v>22.556999999999999</v>
          </cell>
          <cell r="U19">
            <v>24.582999999999998</v>
          </cell>
          <cell r="V19">
            <v>22.093</v>
          </cell>
          <cell r="W19">
            <v>21.117999999999999</v>
          </cell>
          <cell r="X19">
            <v>18.117000000000001</v>
          </cell>
          <cell r="Y19">
            <v>19.318999999999999</v>
          </cell>
          <cell r="Z19">
            <v>23.279</v>
          </cell>
          <cell r="AA19">
            <v>22.638999999999999</v>
          </cell>
          <cell r="AB19">
            <v>22.728000000000002</v>
          </cell>
          <cell r="AC19">
            <v>20.53</v>
          </cell>
          <cell r="AD19">
            <v>20.379000000000001</v>
          </cell>
          <cell r="AE19">
            <v>21.298999999999999</v>
          </cell>
          <cell r="AF19">
            <v>19.425999999999998</v>
          </cell>
          <cell r="AG19">
            <v>23.423999999999999</v>
          </cell>
          <cell r="AH19">
            <v>21.381</v>
          </cell>
          <cell r="AI19">
            <v>25.035</v>
          </cell>
          <cell r="AJ19">
            <v>20.445</v>
          </cell>
          <cell r="AK19">
            <v>21.562000000000001</v>
          </cell>
          <cell r="AL19">
            <v>22.48</v>
          </cell>
          <cell r="AM19">
            <v>22.242000000000001</v>
          </cell>
          <cell r="AN19">
            <v>22.084</v>
          </cell>
          <cell r="AO19">
            <v>21.844000000000001</v>
          </cell>
          <cell r="AP19">
            <v>21.783999999999999</v>
          </cell>
          <cell r="AQ19">
            <v>21.779</v>
          </cell>
          <cell r="AR19">
            <v>21.603454545454543</v>
          </cell>
        </row>
        <row r="20">
          <cell r="A20" t="str">
            <v>Bhutan</v>
          </cell>
          <cell r="B20" t="str">
            <v>General government total expenditure</v>
          </cell>
          <cell r="C20" t="str">
            <v>Percent of GDP</v>
          </cell>
          <cell r="E20" t="str">
            <v>See notes for:  General government total expenditure (National currency).</v>
          </cell>
          <cell r="F20" t="str">
            <v>n/a</v>
          </cell>
          <cell r="G20">
            <v>52.587000000000003</v>
          </cell>
          <cell r="H20">
            <v>35.722999999999999</v>
          </cell>
          <cell r="I20">
            <v>44.441000000000003</v>
          </cell>
          <cell r="J20">
            <v>41.389000000000003</v>
          </cell>
          <cell r="K20">
            <v>56.999000000000002</v>
          </cell>
          <cell r="L20">
            <v>51.292000000000002</v>
          </cell>
          <cell r="M20">
            <v>49.960999999999999</v>
          </cell>
          <cell r="N20">
            <v>47.735999999999997</v>
          </cell>
          <cell r="O20">
            <v>49.279000000000003</v>
          </cell>
          <cell r="P20">
            <v>37.738</v>
          </cell>
          <cell r="Q20">
            <v>32.432000000000002</v>
          </cell>
          <cell r="R20">
            <v>36.274000000000001</v>
          </cell>
          <cell r="S20">
            <v>37.070999999999998</v>
          </cell>
          <cell r="T20">
            <v>39.874000000000002</v>
          </cell>
          <cell r="U20">
            <v>40.648000000000003</v>
          </cell>
          <cell r="V20">
            <v>39.884999999999998</v>
          </cell>
          <cell r="W20">
            <v>39.825000000000003</v>
          </cell>
          <cell r="X20">
            <v>32.746000000000002</v>
          </cell>
          <cell r="Y20">
            <v>42.292000000000002</v>
          </cell>
          <cell r="Z20">
            <v>45.301000000000002</v>
          </cell>
          <cell r="AA20">
            <v>52.954999999999998</v>
          </cell>
          <cell r="AB20">
            <v>41.378999999999998</v>
          </cell>
          <cell r="AC20">
            <v>36.110999999999997</v>
          </cell>
          <cell r="AD20">
            <v>32.44</v>
          </cell>
          <cell r="AE20">
            <v>37.944000000000003</v>
          </cell>
          <cell r="AF20">
            <v>35.868000000000002</v>
          </cell>
          <cell r="AG20">
            <v>35.048000000000002</v>
          </cell>
          <cell r="AH20">
            <v>34.673000000000002</v>
          </cell>
          <cell r="AI20">
            <v>33.293999999999997</v>
          </cell>
          <cell r="AJ20">
            <v>38.246000000000002</v>
          </cell>
          <cell r="AK20">
            <v>45.18</v>
          </cell>
          <cell r="AL20">
            <v>44.933</v>
          </cell>
          <cell r="AM20">
            <v>29.861000000000001</v>
          </cell>
          <cell r="AN20">
            <v>28.507000000000001</v>
          </cell>
          <cell r="AO20">
            <v>28.091999999999999</v>
          </cell>
          <cell r="AP20">
            <v>29.588999999999999</v>
          </cell>
          <cell r="AQ20">
            <v>27.724</v>
          </cell>
          <cell r="AR20">
            <v>38.510181818181813</v>
          </cell>
        </row>
        <row r="21">
          <cell r="A21" t="str">
            <v>Bolivia</v>
          </cell>
          <cell r="B21" t="str">
            <v>General government total expenditure</v>
          </cell>
          <cell r="C21" t="str">
            <v>Percent of GDP</v>
          </cell>
          <cell r="E21" t="str">
            <v>See notes for:  General government total expenditure (National currency).</v>
          </cell>
          <cell r="F21" t="str">
            <v>n/a</v>
          </cell>
          <cell r="G21">
            <v>46.703000000000003</v>
          </cell>
          <cell r="H21">
            <v>24.986999999999998</v>
          </cell>
          <cell r="I21">
            <v>32.072000000000003</v>
          </cell>
          <cell r="J21">
            <v>29.027999999999999</v>
          </cell>
          <cell r="K21">
            <v>21.782</v>
          </cell>
          <cell r="L21">
            <v>22.231000000000002</v>
          </cell>
          <cell r="M21">
            <v>24.419</v>
          </cell>
          <cell r="N21">
            <v>23.975000000000001</v>
          </cell>
          <cell r="O21">
            <v>24.408999999999999</v>
          </cell>
          <cell r="P21">
            <v>22.776</v>
          </cell>
          <cell r="Q21">
            <v>24.181000000000001</v>
          </cell>
          <cell r="R21">
            <v>25.253</v>
          </cell>
          <cell r="S21">
            <v>27.181000000000001</v>
          </cell>
          <cell r="T21">
            <v>26.766999999999999</v>
          </cell>
          <cell r="U21">
            <v>25.780999999999999</v>
          </cell>
          <cell r="V21">
            <v>26.047999999999998</v>
          </cell>
          <cell r="W21">
            <v>28.28</v>
          </cell>
          <cell r="X21">
            <v>29.972999999999999</v>
          </cell>
          <cell r="Y21">
            <v>29.364000000000001</v>
          </cell>
          <cell r="Z21">
            <v>29.314</v>
          </cell>
          <cell r="AA21">
            <v>31.954999999999998</v>
          </cell>
          <cell r="AB21">
            <v>33.292999999999999</v>
          </cell>
          <cell r="AC21">
            <v>31.99</v>
          </cell>
          <cell r="AD21">
            <v>32.344999999999999</v>
          </cell>
          <cell r="AE21">
            <v>33.183</v>
          </cell>
          <cell r="AF21">
            <v>29.834</v>
          </cell>
          <cell r="AG21">
            <v>31.81</v>
          </cell>
          <cell r="AH21">
            <v>34.594999999999999</v>
          </cell>
          <cell r="AI21">
            <v>35.473999999999997</v>
          </cell>
          <cell r="AJ21">
            <v>31.5</v>
          </cell>
          <cell r="AK21">
            <v>34.594000000000001</v>
          </cell>
          <cell r="AL21">
            <v>35.548999999999999</v>
          </cell>
          <cell r="AM21">
            <v>35.418999999999997</v>
          </cell>
          <cell r="AN21">
            <v>35.006999999999998</v>
          </cell>
          <cell r="AO21">
            <v>35.063000000000002</v>
          </cell>
          <cell r="AP21">
            <v>35.017000000000003</v>
          </cell>
          <cell r="AQ21">
            <v>35.04</v>
          </cell>
          <cell r="AR21">
            <v>29.795045454545459</v>
          </cell>
        </row>
        <row r="22">
          <cell r="A22" t="str">
            <v>Bosnia and Herzegovina</v>
          </cell>
          <cell r="B22" t="str">
            <v>General government total expenditure</v>
          </cell>
          <cell r="C22" t="str">
            <v>Percent of GDP</v>
          </cell>
          <cell r="E22" t="str">
            <v>See notes for:  General government total expenditure (National currency).</v>
          </cell>
          <cell r="F22" t="str">
            <v>n/a</v>
          </cell>
          <cell r="G22" t="str">
            <v>n/a</v>
          </cell>
          <cell r="H22" t="str">
            <v>n/a</v>
          </cell>
          <cell r="I22" t="str">
            <v>n/a</v>
          </cell>
          <cell r="J22" t="str">
            <v>n/a</v>
          </cell>
          <cell r="K22" t="str">
            <v>n/a</v>
          </cell>
          <cell r="L22" t="str">
            <v>n/a</v>
          </cell>
          <cell r="M22" t="str">
            <v>n/a</v>
          </cell>
          <cell r="N22" t="str">
            <v>n/a</v>
          </cell>
          <cell r="O22" t="str">
            <v>n/a</v>
          </cell>
          <cell r="P22" t="str">
            <v>n/a</v>
          </cell>
          <cell r="Q22" t="str">
            <v>n/a</v>
          </cell>
          <cell r="R22" t="str">
            <v>n/a</v>
          </cell>
          <cell r="S22" t="str">
            <v>n/a</v>
          </cell>
          <cell r="T22" t="str">
            <v>n/a</v>
          </cell>
          <cell r="U22" t="str">
            <v>n/a</v>
          </cell>
          <cell r="V22" t="str">
            <v>n/a</v>
          </cell>
          <cell r="W22" t="str">
            <v>n/a</v>
          </cell>
          <cell r="X22">
            <v>56.631</v>
          </cell>
          <cell r="Y22">
            <v>60.247</v>
          </cell>
          <cell r="Z22">
            <v>59.598999999999997</v>
          </cell>
          <cell r="AA22">
            <v>51.237000000000002</v>
          </cell>
          <cell r="AB22">
            <v>47.557000000000002</v>
          </cell>
          <cell r="AC22">
            <v>47.189</v>
          </cell>
          <cell r="AD22">
            <v>45.48</v>
          </cell>
          <cell r="AE22">
            <v>45.819000000000003</v>
          </cell>
          <cell r="AF22">
            <v>46.030999999999999</v>
          </cell>
          <cell r="AG22">
            <v>46.801000000000002</v>
          </cell>
          <cell r="AH22">
            <v>49.951999999999998</v>
          </cell>
          <cell r="AI22">
            <v>50.616</v>
          </cell>
          <cell r="AJ22">
            <v>50.731999999999999</v>
          </cell>
          <cell r="AK22">
            <v>49.362000000000002</v>
          </cell>
          <cell r="AL22">
            <v>50.063000000000002</v>
          </cell>
          <cell r="AM22">
            <v>48.902000000000001</v>
          </cell>
          <cell r="AN22">
            <v>48.037999999999997</v>
          </cell>
          <cell r="AO22">
            <v>47.527999999999999</v>
          </cell>
          <cell r="AP22">
            <v>46.853000000000002</v>
          </cell>
          <cell r="AQ22">
            <v>46.25</v>
          </cell>
          <cell r="AR22">
            <v>50.518071428571432</v>
          </cell>
        </row>
        <row r="23">
          <cell r="A23" t="str">
            <v>Botswana</v>
          </cell>
          <cell r="B23" t="str">
            <v>General government total expenditure</v>
          </cell>
          <cell r="C23" t="str">
            <v>Percent of GDP</v>
          </cell>
          <cell r="E23" t="str">
            <v>See notes for:  General government total expenditure (National currency).</v>
          </cell>
          <cell r="F23">
            <v>34.326999999999998</v>
          </cell>
          <cell r="G23">
            <v>37.265999999999998</v>
          </cell>
          <cell r="H23">
            <v>36.716999999999999</v>
          </cell>
          <cell r="I23">
            <v>34.445</v>
          </cell>
          <cell r="J23">
            <v>34.573999999999998</v>
          </cell>
          <cell r="K23">
            <v>31.456</v>
          </cell>
          <cell r="L23">
            <v>35.505000000000003</v>
          </cell>
          <cell r="M23">
            <v>35.957000000000001</v>
          </cell>
          <cell r="N23">
            <v>32.066000000000003</v>
          </cell>
          <cell r="O23">
            <v>34.058</v>
          </cell>
          <cell r="P23">
            <v>38.936999999999998</v>
          </cell>
          <cell r="Q23">
            <v>41.118000000000002</v>
          </cell>
          <cell r="R23">
            <v>42.33</v>
          </cell>
          <cell r="S23">
            <v>41.987000000000002</v>
          </cell>
          <cell r="T23">
            <v>37.64</v>
          </cell>
          <cell r="U23">
            <v>36.369999999999997</v>
          </cell>
          <cell r="V23">
            <v>35.692</v>
          </cell>
          <cell r="W23">
            <v>36.731000000000002</v>
          </cell>
          <cell r="X23">
            <v>37.308999999999997</v>
          </cell>
          <cell r="Y23">
            <v>37.750999999999998</v>
          </cell>
          <cell r="Z23">
            <v>38.206000000000003</v>
          </cell>
          <cell r="AA23">
            <v>38.064999999999998</v>
          </cell>
          <cell r="AB23">
            <v>40.585000000000001</v>
          </cell>
          <cell r="AC23">
            <v>39.073</v>
          </cell>
          <cell r="AD23">
            <v>36.573</v>
          </cell>
          <cell r="AE23">
            <v>31.824000000000002</v>
          </cell>
          <cell r="AF23">
            <v>29.568999999999999</v>
          </cell>
          <cell r="AG23">
            <v>31.754000000000001</v>
          </cell>
          <cell r="AH23">
            <v>39.965000000000003</v>
          </cell>
          <cell r="AI23">
            <v>46.378</v>
          </cell>
          <cell r="AJ23">
            <v>36.673000000000002</v>
          </cell>
          <cell r="AK23">
            <v>34.091000000000001</v>
          </cell>
          <cell r="AL23">
            <v>30.876000000000001</v>
          </cell>
          <cell r="AM23">
            <v>29.175999999999998</v>
          </cell>
          <cell r="AN23">
            <v>28.452000000000002</v>
          </cell>
          <cell r="AO23">
            <v>27.605</v>
          </cell>
          <cell r="AP23">
            <v>28.295000000000002</v>
          </cell>
          <cell r="AQ23">
            <v>28.050999999999998</v>
          </cell>
          <cell r="AR23">
            <v>37.664590909090911</v>
          </cell>
        </row>
        <row r="24">
          <cell r="A24" t="str">
            <v>Brazil</v>
          </cell>
          <cell r="B24" t="str">
            <v>General government total expenditure</v>
          </cell>
          <cell r="C24" t="str">
            <v>Percent of GDP</v>
          </cell>
          <cell r="E24" t="str">
            <v>See notes for:  General government total expenditure (National currency).</v>
          </cell>
          <cell r="F24" t="str">
            <v>n/a</v>
          </cell>
          <cell r="G24" t="str">
            <v>n/a</v>
          </cell>
          <cell r="H24" t="str">
            <v>n/a</v>
          </cell>
          <cell r="I24" t="str">
            <v>n/a</v>
          </cell>
          <cell r="J24" t="str">
            <v>n/a</v>
          </cell>
          <cell r="K24" t="str">
            <v>n/a</v>
          </cell>
          <cell r="L24" t="str">
            <v>n/a</v>
          </cell>
          <cell r="M24" t="str">
            <v>n/a</v>
          </cell>
          <cell r="N24" t="str">
            <v>n/a</v>
          </cell>
          <cell r="O24" t="str">
            <v>n/a</v>
          </cell>
          <cell r="P24" t="str">
            <v>n/a</v>
          </cell>
          <cell r="Q24" t="str">
            <v>n/a</v>
          </cell>
          <cell r="R24" t="str">
            <v>n/a</v>
          </cell>
          <cell r="S24" t="str">
            <v>n/a</v>
          </cell>
          <cell r="T24" t="str">
            <v>n/a</v>
          </cell>
          <cell r="U24" t="str">
            <v>n/a</v>
          </cell>
          <cell r="V24">
            <v>38.979999999999997</v>
          </cell>
          <cell r="W24">
            <v>39.463000000000001</v>
          </cell>
          <cell r="X24">
            <v>42.311</v>
          </cell>
          <cell r="Y24">
            <v>40.71</v>
          </cell>
          <cell r="Z24">
            <v>35.286999999999999</v>
          </cell>
          <cell r="AA24">
            <v>36.482999999999997</v>
          </cell>
          <cell r="AB24">
            <v>39.524000000000001</v>
          </cell>
          <cell r="AC24">
            <v>39.229999999999997</v>
          </cell>
          <cell r="AD24">
            <v>37.652999999999999</v>
          </cell>
          <cell r="AE24">
            <v>39.295999999999999</v>
          </cell>
          <cell r="AF24">
            <v>39.485999999999997</v>
          </cell>
          <cell r="AG24">
            <v>38.344000000000001</v>
          </cell>
          <cell r="AH24">
            <v>37.713000000000001</v>
          </cell>
          <cell r="AI24">
            <v>38.085000000000001</v>
          </cell>
          <cell r="AJ24">
            <v>39.441000000000003</v>
          </cell>
          <cell r="AK24">
            <v>38.820999999999998</v>
          </cell>
          <cell r="AL24">
            <v>38.591999999999999</v>
          </cell>
          <cell r="AM24">
            <v>38.756</v>
          </cell>
          <cell r="AN24">
            <v>38.683</v>
          </cell>
          <cell r="AO24">
            <v>38.793999999999997</v>
          </cell>
          <cell r="AP24">
            <v>38.72</v>
          </cell>
          <cell r="AQ24">
            <v>38.83</v>
          </cell>
          <cell r="AR24">
            <v>38.801687500000007</v>
          </cell>
        </row>
        <row r="25">
          <cell r="A25" t="str">
            <v>Brunei Darussalam</v>
          </cell>
          <cell r="B25" t="str">
            <v>General government total expenditure</v>
          </cell>
          <cell r="C25" t="str">
            <v>Percent of GDP</v>
          </cell>
          <cell r="E25" t="str">
            <v>See notes for:  General government total expenditure (National currency).</v>
          </cell>
          <cell r="F25" t="str">
            <v>n/a</v>
          </cell>
          <cell r="G25" t="str">
            <v>n/a</v>
          </cell>
          <cell r="H25" t="str">
            <v>n/a</v>
          </cell>
          <cell r="I25" t="str">
            <v>n/a</v>
          </cell>
          <cell r="J25" t="str">
            <v>n/a</v>
          </cell>
          <cell r="K25">
            <v>49.14</v>
          </cell>
          <cell r="L25">
            <v>54.066000000000003</v>
          </cell>
          <cell r="M25">
            <v>41.972000000000001</v>
          </cell>
          <cell r="N25">
            <v>50.652000000000001</v>
          </cell>
          <cell r="O25">
            <v>49.826000000000001</v>
          </cell>
          <cell r="P25">
            <v>44.686999999999998</v>
          </cell>
          <cell r="Q25">
            <v>43.506999999999998</v>
          </cell>
          <cell r="R25">
            <v>45.042999999999999</v>
          </cell>
          <cell r="S25">
            <v>51.66</v>
          </cell>
          <cell r="T25">
            <v>69.096000000000004</v>
          </cell>
          <cell r="U25">
            <v>66.430000000000007</v>
          </cell>
          <cell r="V25">
            <v>51.9</v>
          </cell>
          <cell r="W25">
            <v>52.826999999999998</v>
          </cell>
          <cell r="X25">
            <v>59.982999999999997</v>
          </cell>
          <cell r="Y25">
            <v>55.466999999999999</v>
          </cell>
          <cell r="Z25">
            <v>41.542999999999999</v>
          </cell>
          <cell r="AA25">
            <v>39.308999999999997</v>
          </cell>
          <cell r="AB25">
            <v>45.902000000000001</v>
          </cell>
          <cell r="AC25">
            <v>34.223999999999997</v>
          </cell>
          <cell r="AD25">
            <v>36.735999999999997</v>
          </cell>
          <cell r="AE25">
            <v>32.192</v>
          </cell>
          <cell r="AF25">
            <v>30.798999999999999</v>
          </cell>
          <cell r="AG25">
            <v>32.491999999999997</v>
          </cell>
          <cell r="AH25">
            <v>30.13</v>
          </cell>
          <cell r="AI25">
            <v>38.676000000000002</v>
          </cell>
          <cell r="AJ25">
            <v>40.085999999999999</v>
          </cell>
          <cell r="AK25">
            <v>33.707999999999998</v>
          </cell>
          <cell r="AL25">
            <v>33.997</v>
          </cell>
          <cell r="AM25">
            <v>35.156999999999996</v>
          </cell>
          <cell r="AN25">
            <v>35.195999999999998</v>
          </cell>
          <cell r="AO25">
            <v>35.738</v>
          </cell>
          <cell r="AP25">
            <v>35.734000000000002</v>
          </cell>
          <cell r="AQ25">
            <v>35.771000000000001</v>
          </cell>
          <cell r="AR25">
            <v>44.381681818181818</v>
          </cell>
        </row>
        <row r="26">
          <cell r="A26" t="str">
            <v>Bulgaria</v>
          </cell>
          <cell r="B26" t="str">
            <v>General government total expenditure</v>
          </cell>
          <cell r="C26" t="str">
            <v>Percent of GDP</v>
          </cell>
          <cell r="E26" t="str">
            <v>See notes for:  General government total expenditure (National currency).</v>
          </cell>
          <cell r="F26" t="str">
            <v>n/a</v>
          </cell>
          <cell r="G26" t="str">
            <v>n/a</v>
          </cell>
          <cell r="H26" t="str">
            <v>n/a</v>
          </cell>
          <cell r="I26" t="str">
            <v>n/a</v>
          </cell>
          <cell r="J26" t="str">
            <v>n/a</v>
          </cell>
          <cell r="K26" t="str">
            <v>n/a</v>
          </cell>
          <cell r="L26" t="str">
            <v>n/a</v>
          </cell>
          <cell r="M26" t="str">
            <v>n/a</v>
          </cell>
          <cell r="N26" t="str">
            <v>n/a</v>
          </cell>
          <cell r="O26" t="str">
            <v>n/a</v>
          </cell>
          <cell r="P26" t="str">
            <v>n/a</v>
          </cell>
          <cell r="Q26" t="str">
            <v>n/a</v>
          </cell>
          <cell r="R26" t="str">
            <v>n/a</v>
          </cell>
          <cell r="S26" t="str">
            <v>n/a</v>
          </cell>
          <cell r="T26" t="str">
            <v>n/a</v>
          </cell>
          <cell r="U26" t="str">
            <v>n/a</v>
          </cell>
          <cell r="V26" t="str">
            <v>n/a</v>
          </cell>
          <cell r="W26" t="str">
            <v>n/a</v>
          </cell>
          <cell r="X26" t="str">
            <v>n/a</v>
          </cell>
          <cell r="Y26" t="str">
            <v>n/a</v>
          </cell>
          <cell r="Z26">
            <v>38.113999999999997</v>
          </cell>
          <cell r="AA26">
            <v>37.305</v>
          </cell>
          <cell r="AB26">
            <v>36.005000000000003</v>
          </cell>
          <cell r="AC26">
            <v>36.590000000000003</v>
          </cell>
          <cell r="AD26">
            <v>35.808</v>
          </cell>
          <cell r="AE26">
            <v>35.180999999999997</v>
          </cell>
          <cell r="AF26">
            <v>33.646999999999998</v>
          </cell>
          <cell r="AG26">
            <v>34.935000000000002</v>
          </cell>
          <cell r="AH26">
            <v>35.167000000000002</v>
          </cell>
          <cell r="AI26">
            <v>36.173999999999999</v>
          </cell>
          <cell r="AJ26">
            <v>36.639000000000003</v>
          </cell>
          <cell r="AK26">
            <v>34.566000000000003</v>
          </cell>
          <cell r="AL26">
            <v>34.893000000000001</v>
          </cell>
          <cell r="AM26">
            <v>35.606000000000002</v>
          </cell>
          <cell r="AN26">
            <v>35.563000000000002</v>
          </cell>
          <cell r="AO26">
            <v>35.325000000000003</v>
          </cell>
          <cell r="AP26">
            <v>34.886000000000003</v>
          </cell>
          <cell r="AQ26">
            <v>34.607999999999997</v>
          </cell>
          <cell r="AR26">
            <v>35.844249999999995</v>
          </cell>
        </row>
        <row r="27">
          <cell r="A27" t="str">
            <v>Burkina Faso</v>
          </cell>
          <cell r="B27" t="str">
            <v>General government total expenditure</v>
          </cell>
          <cell r="C27" t="str">
            <v>Percent of GDP</v>
          </cell>
          <cell r="E27" t="str">
            <v>See notes for:  General government total expenditure (National currency).</v>
          </cell>
          <cell r="F27" t="str">
            <v>n/a</v>
          </cell>
          <cell r="G27" t="str">
            <v>n/a</v>
          </cell>
          <cell r="H27" t="str">
            <v>n/a</v>
          </cell>
          <cell r="I27" t="str">
            <v>n/a</v>
          </cell>
          <cell r="J27" t="str">
            <v>n/a</v>
          </cell>
          <cell r="K27">
            <v>11.32</v>
          </cell>
          <cell r="L27">
            <v>14.737</v>
          </cell>
          <cell r="M27">
            <v>17.149999999999999</v>
          </cell>
          <cell r="N27">
            <v>14.925000000000001</v>
          </cell>
          <cell r="O27">
            <v>12.013</v>
          </cell>
          <cell r="P27">
            <v>9.4220000000000006</v>
          </cell>
          <cell r="Q27">
            <v>15.795</v>
          </cell>
          <cell r="R27">
            <v>15.305</v>
          </cell>
          <cell r="S27">
            <v>20.091999999999999</v>
          </cell>
          <cell r="T27">
            <v>20.053000000000001</v>
          </cell>
          <cell r="U27">
            <v>21.859000000000002</v>
          </cell>
          <cell r="V27">
            <v>22.215</v>
          </cell>
          <cell r="W27">
            <v>22.523</v>
          </cell>
          <cell r="X27">
            <v>22.202000000000002</v>
          </cell>
          <cell r="Y27">
            <v>24.309000000000001</v>
          </cell>
          <cell r="Z27">
            <v>22.3</v>
          </cell>
          <cell r="AA27">
            <v>22.111000000000001</v>
          </cell>
          <cell r="AB27">
            <v>21.893999999999998</v>
          </cell>
          <cell r="AC27">
            <v>19.792999999999999</v>
          </cell>
          <cell r="AD27">
            <v>22.783000000000001</v>
          </cell>
          <cell r="AE27">
            <v>22.738</v>
          </cell>
          <cell r="AF27">
            <v>23.582999999999998</v>
          </cell>
          <cell r="AG27">
            <v>26.645</v>
          </cell>
          <cell r="AH27">
            <v>21.407</v>
          </cell>
          <cell r="AI27">
            <v>24.934999999999999</v>
          </cell>
          <cell r="AJ27">
            <v>25.949000000000002</v>
          </cell>
          <cell r="AK27">
            <v>24.513999999999999</v>
          </cell>
          <cell r="AL27">
            <v>28.12</v>
          </cell>
          <cell r="AM27">
            <v>25.675999999999998</v>
          </cell>
          <cell r="AN27">
            <v>25.757999999999999</v>
          </cell>
          <cell r="AO27">
            <v>25.754999999999999</v>
          </cell>
          <cell r="AP27">
            <v>25.792999999999999</v>
          </cell>
          <cell r="AQ27">
            <v>25.843</v>
          </cell>
          <cell r="AR27">
            <v>21.473954545454543</v>
          </cell>
        </row>
        <row r="28">
          <cell r="A28" t="str">
            <v>Burundi</v>
          </cell>
          <cell r="B28" t="str">
            <v>General government total expenditure</v>
          </cell>
          <cell r="C28" t="str">
            <v>Percent of GDP</v>
          </cell>
          <cell r="E28" t="str">
            <v>See notes for:  General government total expenditure (National currency).</v>
          </cell>
          <cell r="F28" t="str">
            <v>n/a</v>
          </cell>
          <cell r="G28" t="str">
            <v>n/a</v>
          </cell>
          <cell r="H28" t="str">
            <v>n/a</v>
          </cell>
          <cell r="I28" t="str">
            <v>n/a</v>
          </cell>
          <cell r="J28" t="str">
            <v>n/a</v>
          </cell>
          <cell r="K28" t="str">
            <v>n/a</v>
          </cell>
          <cell r="L28" t="str">
            <v>n/a</v>
          </cell>
          <cell r="M28" t="str">
            <v>n/a</v>
          </cell>
          <cell r="N28" t="str">
            <v>n/a</v>
          </cell>
          <cell r="O28" t="str">
            <v>n/a</v>
          </cell>
          <cell r="P28" t="str">
            <v>n/a</v>
          </cell>
          <cell r="Q28" t="str">
            <v>n/a</v>
          </cell>
          <cell r="R28">
            <v>21.036999999999999</v>
          </cell>
          <cell r="S28">
            <v>21.835999999999999</v>
          </cell>
          <cell r="T28">
            <v>19.283999999999999</v>
          </cell>
          <cell r="U28">
            <v>19.709</v>
          </cell>
          <cell r="V28">
            <v>21.87</v>
          </cell>
          <cell r="W28">
            <v>16.553000000000001</v>
          </cell>
          <cell r="X28">
            <v>18.265000000000001</v>
          </cell>
          <cell r="Y28">
            <v>20.303999999999998</v>
          </cell>
          <cell r="Z28">
            <v>19.687999999999999</v>
          </cell>
          <cell r="AA28">
            <v>20.577000000000002</v>
          </cell>
          <cell r="AB28">
            <v>19.72</v>
          </cell>
          <cell r="AC28">
            <v>26.459</v>
          </cell>
          <cell r="AD28">
            <v>28.899000000000001</v>
          </cell>
          <cell r="AE28">
            <v>26.183</v>
          </cell>
          <cell r="AF28">
            <v>28.367000000000001</v>
          </cell>
          <cell r="AG28">
            <v>40.054000000000002</v>
          </cell>
          <cell r="AH28">
            <v>40.936</v>
          </cell>
          <cell r="AI28">
            <v>37.156999999999996</v>
          </cell>
          <cell r="AJ28">
            <v>40.956000000000003</v>
          </cell>
          <cell r="AK28">
            <v>40.043999999999997</v>
          </cell>
          <cell r="AL28">
            <v>35.497</v>
          </cell>
          <cell r="AM28">
            <v>36.744</v>
          </cell>
          <cell r="AN28">
            <v>36.337000000000003</v>
          </cell>
          <cell r="AO28">
            <v>33.820999999999998</v>
          </cell>
          <cell r="AP28">
            <v>33.643000000000001</v>
          </cell>
          <cell r="AQ28">
            <v>33.523000000000003</v>
          </cell>
          <cell r="AR28">
            <v>26.3949</v>
          </cell>
        </row>
        <row r="29">
          <cell r="A29" t="str">
            <v>Cambodia</v>
          </cell>
          <cell r="B29" t="str">
            <v>General government total expenditure</v>
          </cell>
          <cell r="C29" t="str">
            <v>Percent of GDP</v>
          </cell>
          <cell r="E29" t="str">
            <v>See notes for:  General government total expenditure (National currency).</v>
          </cell>
          <cell r="F29" t="str">
            <v>n/a</v>
          </cell>
          <cell r="G29" t="str">
            <v>n/a</v>
          </cell>
          <cell r="H29" t="str">
            <v>n/a</v>
          </cell>
          <cell r="I29" t="str">
            <v>n/a</v>
          </cell>
          <cell r="J29" t="str">
            <v>n/a</v>
          </cell>
          <cell r="K29" t="str">
            <v>n/a</v>
          </cell>
          <cell r="L29" t="str">
            <v>n/a</v>
          </cell>
          <cell r="M29" t="str">
            <v>n/a</v>
          </cell>
          <cell r="N29" t="str">
            <v>n/a</v>
          </cell>
          <cell r="O29" t="str">
            <v>n/a</v>
          </cell>
          <cell r="P29" t="str">
            <v>n/a</v>
          </cell>
          <cell r="Q29" t="str">
            <v>n/a</v>
          </cell>
          <cell r="R29" t="str">
            <v>n/a</v>
          </cell>
          <cell r="S29" t="str">
            <v>n/a</v>
          </cell>
          <cell r="T29" t="str">
            <v>n/a</v>
          </cell>
          <cell r="U29" t="str">
            <v>n/a</v>
          </cell>
          <cell r="V29">
            <v>15.664999999999999</v>
          </cell>
          <cell r="W29">
            <v>12.417</v>
          </cell>
          <cell r="X29">
            <v>13.406000000000001</v>
          </cell>
          <cell r="Y29">
            <v>13.805999999999999</v>
          </cell>
          <cell r="Z29">
            <v>15.045</v>
          </cell>
          <cell r="AA29">
            <v>15.132999999999999</v>
          </cell>
          <cell r="AB29">
            <v>16.88</v>
          </cell>
          <cell r="AC29">
            <v>15.749000000000001</v>
          </cell>
          <cell r="AD29">
            <v>13.865</v>
          </cell>
          <cell r="AE29">
            <v>12.332000000000001</v>
          </cell>
          <cell r="AF29">
            <v>12.952999999999999</v>
          </cell>
          <cell r="AG29">
            <v>14.458</v>
          </cell>
          <cell r="AH29">
            <v>15.61</v>
          </cell>
          <cell r="AI29">
            <v>20.027999999999999</v>
          </cell>
          <cell r="AJ29">
            <v>19.879000000000001</v>
          </cell>
          <cell r="AK29">
            <v>19.657</v>
          </cell>
          <cell r="AL29">
            <v>18.632999999999999</v>
          </cell>
          <cell r="AM29">
            <v>17.972000000000001</v>
          </cell>
          <cell r="AN29">
            <v>18.28</v>
          </cell>
          <cell r="AO29">
            <v>18.3</v>
          </cell>
          <cell r="AP29">
            <v>18.395</v>
          </cell>
          <cell r="AQ29">
            <v>18.451000000000001</v>
          </cell>
          <cell r="AR29">
            <v>15.430187499999997</v>
          </cell>
        </row>
        <row r="30">
          <cell r="A30" t="str">
            <v>Cameroon</v>
          </cell>
          <cell r="B30" t="str">
            <v>General government total expenditure</v>
          </cell>
          <cell r="C30" t="str">
            <v>Percent of GDP</v>
          </cell>
          <cell r="E30" t="str">
            <v>See notes for:  General government total expenditure (National currency).</v>
          </cell>
          <cell r="F30" t="str">
            <v>n/a</v>
          </cell>
          <cell r="G30" t="str">
            <v>n/a</v>
          </cell>
          <cell r="H30" t="str">
            <v>n/a</v>
          </cell>
          <cell r="I30" t="str">
            <v>n/a</v>
          </cell>
          <cell r="J30" t="str">
            <v>n/a</v>
          </cell>
          <cell r="K30" t="str">
            <v>n/a</v>
          </cell>
          <cell r="L30" t="str">
            <v>n/a</v>
          </cell>
          <cell r="M30" t="str">
            <v>n/a</v>
          </cell>
          <cell r="N30" t="str">
            <v>n/a</v>
          </cell>
          <cell r="O30" t="str">
            <v>n/a</v>
          </cell>
          <cell r="P30" t="str">
            <v>n/a</v>
          </cell>
          <cell r="Q30" t="str">
            <v>n/a</v>
          </cell>
          <cell r="R30" t="str">
            <v>n/a</v>
          </cell>
          <cell r="S30" t="str">
            <v>n/a</v>
          </cell>
          <cell r="T30" t="str">
            <v>n/a</v>
          </cell>
          <cell r="U30" t="str">
            <v>n/a</v>
          </cell>
          <cell r="V30" t="str">
            <v>n/a</v>
          </cell>
          <cell r="W30" t="str">
            <v>n/a</v>
          </cell>
          <cell r="X30" t="str">
            <v>n/a</v>
          </cell>
          <cell r="Y30" t="str">
            <v>n/a</v>
          </cell>
          <cell r="Z30">
            <v>16.556000000000001</v>
          </cell>
          <cell r="AA30">
            <v>16.850000000000001</v>
          </cell>
          <cell r="AB30">
            <v>15.715</v>
          </cell>
          <cell r="AC30">
            <v>15.398999999999999</v>
          </cell>
          <cell r="AD30">
            <v>15.973000000000001</v>
          </cell>
          <cell r="AE30">
            <v>14.61</v>
          </cell>
          <cell r="AF30">
            <v>14.548</v>
          </cell>
          <cell r="AG30">
            <v>15.744999999999999</v>
          </cell>
          <cell r="AH30">
            <v>18.497</v>
          </cell>
          <cell r="AI30">
            <v>18.434000000000001</v>
          </cell>
          <cell r="AJ30">
            <v>18.609000000000002</v>
          </cell>
          <cell r="AK30">
            <v>20.747</v>
          </cell>
          <cell r="AL30">
            <v>21.548999999999999</v>
          </cell>
          <cell r="AM30">
            <v>21.567</v>
          </cell>
          <cell r="AN30">
            <v>21.481999999999999</v>
          </cell>
          <cell r="AO30">
            <v>21.446999999999999</v>
          </cell>
          <cell r="AP30">
            <v>21.298999999999999</v>
          </cell>
          <cell r="AQ30">
            <v>21.189</v>
          </cell>
          <cell r="AR30">
            <v>16.80691666666667</v>
          </cell>
        </row>
        <row r="31">
          <cell r="A31" t="str">
            <v>Canada</v>
          </cell>
          <cell r="B31" t="str">
            <v>General government total expenditure</v>
          </cell>
          <cell r="C31" t="str">
            <v>Percent of GDP</v>
          </cell>
          <cell r="E31" t="str">
            <v>See notes for:  General government total expenditure (National currency).</v>
          </cell>
          <cell r="F31">
            <v>43.206000000000003</v>
          </cell>
          <cell r="G31">
            <v>43.933</v>
          </cell>
          <cell r="H31">
            <v>48.536999999999999</v>
          </cell>
          <cell r="I31">
            <v>48.78</v>
          </cell>
          <cell r="J31">
            <v>48.595999999999997</v>
          </cell>
          <cell r="K31">
            <v>49.072000000000003</v>
          </cell>
          <cell r="L31">
            <v>48.783000000000001</v>
          </cell>
          <cell r="M31">
            <v>47.481999999999999</v>
          </cell>
          <cell r="N31">
            <v>46.649000000000001</v>
          </cell>
          <cell r="O31">
            <v>45.383000000000003</v>
          </cell>
          <cell r="P31">
            <v>48.295000000000002</v>
          </cell>
          <cell r="Q31">
            <v>52.078000000000003</v>
          </cell>
          <cell r="R31">
            <v>53.158999999999999</v>
          </cell>
          <cell r="S31">
            <v>52.036000000000001</v>
          </cell>
          <cell r="T31">
            <v>49.58</v>
          </cell>
          <cell r="U31">
            <v>48.265999999999998</v>
          </cell>
          <cell r="V31">
            <v>46.311</v>
          </cell>
          <cell r="W31">
            <v>43.783000000000001</v>
          </cell>
          <cell r="X31">
            <v>43.938000000000002</v>
          </cell>
          <cell r="Y31">
            <v>41.981999999999999</v>
          </cell>
          <cell r="Z31">
            <v>40.588000000000001</v>
          </cell>
          <cell r="AA31">
            <v>41.524000000000001</v>
          </cell>
          <cell r="AB31">
            <v>40.9</v>
          </cell>
          <cell r="AC31">
            <v>40.808999999999997</v>
          </cell>
          <cell r="AD31">
            <v>39.725999999999999</v>
          </cell>
          <cell r="AE31">
            <v>39.198999999999998</v>
          </cell>
          <cell r="AF31">
            <v>39.268000000000001</v>
          </cell>
          <cell r="AG31">
            <v>39.158000000000001</v>
          </cell>
          <cell r="AH31">
            <v>39.534999999999997</v>
          </cell>
          <cell r="AI31">
            <v>44.055999999999997</v>
          </cell>
          <cell r="AJ31">
            <v>43.814999999999998</v>
          </cell>
          <cell r="AK31">
            <v>42.664000000000001</v>
          </cell>
          <cell r="AL31">
            <v>41.713999999999999</v>
          </cell>
          <cell r="AM31">
            <v>41.313000000000002</v>
          </cell>
          <cell r="AN31">
            <v>40.920999999999999</v>
          </cell>
          <cell r="AO31">
            <v>40.570999999999998</v>
          </cell>
          <cell r="AP31">
            <v>40.106999999999999</v>
          </cell>
          <cell r="AQ31">
            <v>39.631</v>
          </cell>
          <cell r="AR31">
            <v>44.121363636363633</v>
          </cell>
        </row>
        <row r="32">
          <cell r="A32" t="str">
            <v>Cape Verde</v>
          </cell>
          <cell r="B32" t="str">
            <v>General government total expenditure</v>
          </cell>
          <cell r="C32" t="str">
            <v>Percent of GDP</v>
          </cell>
          <cell r="E32" t="str">
            <v>See notes for:  General government total expenditure (National currency).</v>
          </cell>
          <cell r="F32" t="str">
            <v>n/a</v>
          </cell>
          <cell r="G32" t="str">
            <v>n/a</v>
          </cell>
          <cell r="H32" t="str">
            <v>n/a</v>
          </cell>
          <cell r="I32" t="str">
            <v>n/a</v>
          </cell>
          <cell r="J32" t="str">
            <v>n/a</v>
          </cell>
          <cell r="K32" t="str">
            <v>n/a</v>
          </cell>
          <cell r="L32" t="str">
            <v>n/a</v>
          </cell>
          <cell r="M32" t="str">
            <v>n/a</v>
          </cell>
          <cell r="N32" t="str">
            <v>n/a</v>
          </cell>
          <cell r="O32" t="str">
            <v>n/a</v>
          </cell>
          <cell r="P32" t="str">
            <v>n/a</v>
          </cell>
          <cell r="Q32" t="str">
            <v>n/a</v>
          </cell>
          <cell r="R32" t="str">
            <v>n/a</v>
          </cell>
          <cell r="S32" t="str">
            <v>n/a</v>
          </cell>
          <cell r="T32" t="str">
            <v>n/a</v>
          </cell>
          <cell r="U32" t="str">
            <v>n/a</v>
          </cell>
          <cell r="V32" t="str">
            <v>n/a</v>
          </cell>
          <cell r="W32" t="str">
            <v>n/a</v>
          </cell>
          <cell r="X32" t="str">
            <v>n/a</v>
          </cell>
          <cell r="Y32" t="str">
            <v>n/a</v>
          </cell>
          <cell r="Z32" t="str">
            <v>n/a</v>
          </cell>
          <cell r="AA32" t="str">
            <v>n/a</v>
          </cell>
          <cell r="AB32">
            <v>39.85</v>
          </cell>
          <cell r="AC32">
            <v>31.800999999999998</v>
          </cell>
          <cell r="AD32">
            <v>35.875999999999998</v>
          </cell>
          <cell r="AE32">
            <v>37.636000000000003</v>
          </cell>
          <cell r="AF32">
            <v>37.225999999999999</v>
          </cell>
          <cell r="AG32">
            <v>33.552999999999997</v>
          </cell>
          <cell r="AH32">
            <v>34.631999999999998</v>
          </cell>
          <cell r="AI32">
            <v>35.015000000000001</v>
          </cell>
          <cell r="AJ32">
            <v>38.634</v>
          </cell>
          <cell r="AK32">
            <v>33.948999999999998</v>
          </cell>
          <cell r="AL32">
            <v>33.497</v>
          </cell>
          <cell r="AM32">
            <v>33.652000000000001</v>
          </cell>
          <cell r="AN32">
            <v>33.646999999999998</v>
          </cell>
          <cell r="AO32">
            <v>32.250999999999998</v>
          </cell>
          <cell r="AP32">
            <v>31.631</v>
          </cell>
          <cell r="AQ32">
            <v>30.829000000000001</v>
          </cell>
          <cell r="AR32">
            <v>35.8172</v>
          </cell>
        </row>
        <row r="33">
          <cell r="A33" t="str">
            <v>Central African Republic</v>
          </cell>
          <cell r="B33" t="str">
            <v>General government total expenditure</v>
          </cell>
          <cell r="C33" t="str">
            <v>Percent of GDP</v>
          </cell>
          <cell r="E33" t="str">
            <v>See notes for:  General government total expenditure (National currency).</v>
          </cell>
          <cell r="F33" t="str">
            <v>n/a</v>
          </cell>
          <cell r="G33" t="str">
            <v>n/a</v>
          </cell>
          <cell r="H33" t="str">
            <v>n/a</v>
          </cell>
          <cell r="I33" t="str">
            <v>n/a</v>
          </cell>
          <cell r="J33" t="str">
            <v>n/a</v>
          </cell>
          <cell r="K33" t="str">
            <v>n/a</v>
          </cell>
          <cell r="L33" t="str">
            <v>n/a</v>
          </cell>
          <cell r="M33" t="str">
            <v>n/a</v>
          </cell>
          <cell r="N33">
            <v>23.152999999999999</v>
          </cell>
          <cell r="O33">
            <v>19.651</v>
          </cell>
          <cell r="P33">
            <v>21.178000000000001</v>
          </cell>
          <cell r="Q33">
            <v>21.302</v>
          </cell>
          <cell r="R33">
            <v>19.573</v>
          </cell>
          <cell r="S33">
            <v>10.593999999999999</v>
          </cell>
          <cell r="T33">
            <v>21.504999999999999</v>
          </cell>
          <cell r="U33">
            <v>16.872</v>
          </cell>
          <cell r="V33">
            <v>17.152999999999999</v>
          </cell>
          <cell r="W33">
            <v>12.813000000000001</v>
          </cell>
          <cell r="X33">
            <v>17.259</v>
          </cell>
          <cell r="Y33">
            <v>16.623000000000001</v>
          </cell>
          <cell r="Z33">
            <v>16.241</v>
          </cell>
          <cell r="AA33">
            <v>13.653</v>
          </cell>
          <cell r="AB33">
            <v>16.489999999999998</v>
          </cell>
          <cell r="AC33">
            <v>12.805999999999999</v>
          </cell>
          <cell r="AD33">
            <v>13.819000000000001</v>
          </cell>
          <cell r="AE33">
            <v>16.881</v>
          </cell>
          <cell r="AF33">
            <v>13.913</v>
          </cell>
          <cell r="AG33">
            <v>13.225</v>
          </cell>
          <cell r="AH33">
            <v>16.173999999999999</v>
          </cell>
          <cell r="AI33">
            <v>16.181999999999999</v>
          </cell>
          <cell r="AJ33">
            <v>19.379000000000001</v>
          </cell>
          <cell r="AK33">
            <v>15.920999999999999</v>
          </cell>
          <cell r="AL33">
            <v>15.634</v>
          </cell>
          <cell r="AM33">
            <v>16.863</v>
          </cell>
          <cell r="AN33">
            <v>16.805</v>
          </cell>
          <cell r="AO33">
            <v>16.896999999999998</v>
          </cell>
          <cell r="AP33">
            <v>17.096</v>
          </cell>
          <cell r="AQ33">
            <v>17.673999999999999</v>
          </cell>
          <cell r="AR33">
            <v>16.343454545454545</v>
          </cell>
        </row>
        <row r="34">
          <cell r="A34" t="str">
            <v>Chad</v>
          </cell>
          <cell r="B34" t="str">
            <v>General government total expenditure</v>
          </cell>
          <cell r="C34" t="str">
            <v>Percent of GDP</v>
          </cell>
          <cell r="E34" t="str">
            <v>See notes for:  General government total expenditure (National currency).</v>
          </cell>
          <cell r="F34" t="str">
            <v>n/a</v>
          </cell>
          <cell r="G34" t="str">
            <v>n/a</v>
          </cell>
          <cell r="H34" t="str">
            <v>n/a</v>
          </cell>
          <cell r="I34" t="str">
            <v>n/a</v>
          </cell>
          <cell r="J34" t="str">
            <v>n/a</v>
          </cell>
          <cell r="K34" t="str">
            <v>n/a</v>
          </cell>
          <cell r="L34" t="str">
            <v>n/a</v>
          </cell>
          <cell r="M34" t="str">
            <v>n/a</v>
          </cell>
          <cell r="N34" t="str">
            <v>n/a</v>
          </cell>
          <cell r="O34" t="str">
            <v>n/a</v>
          </cell>
          <cell r="P34" t="str">
            <v>n/a</v>
          </cell>
          <cell r="Q34" t="str">
            <v>n/a</v>
          </cell>
          <cell r="R34" t="str">
            <v>n/a</v>
          </cell>
          <cell r="S34" t="str">
            <v>n/a</v>
          </cell>
          <cell r="T34" t="str">
            <v>n/a</v>
          </cell>
          <cell r="U34">
            <v>16.712</v>
          </cell>
          <cell r="V34">
            <v>16.292000000000002</v>
          </cell>
          <cell r="W34">
            <v>16.315000000000001</v>
          </cell>
          <cell r="X34">
            <v>13.787000000000001</v>
          </cell>
          <cell r="Y34">
            <v>17.513999999999999</v>
          </cell>
          <cell r="Z34">
            <v>19.074000000000002</v>
          </cell>
          <cell r="AA34">
            <v>16.417000000000002</v>
          </cell>
          <cell r="AB34">
            <v>17.995000000000001</v>
          </cell>
          <cell r="AC34">
            <v>20.39</v>
          </cell>
          <cell r="AD34">
            <v>13.065</v>
          </cell>
          <cell r="AE34">
            <v>11.73</v>
          </cell>
          <cell r="AF34">
            <v>11.427</v>
          </cell>
          <cell r="AG34">
            <v>21.12</v>
          </cell>
          <cell r="AH34">
            <v>23.370999999999999</v>
          </cell>
          <cell r="AI34">
            <v>29.504000000000001</v>
          </cell>
          <cell r="AJ34">
            <v>30.457999999999998</v>
          </cell>
          <cell r="AK34">
            <v>28.594000000000001</v>
          </cell>
          <cell r="AL34">
            <v>24.433</v>
          </cell>
          <cell r="AM34">
            <v>24.097999999999999</v>
          </cell>
          <cell r="AN34">
            <v>24.024999999999999</v>
          </cell>
          <cell r="AO34">
            <v>23.966999999999999</v>
          </cell>
          <cell r="AP34">
            <v>24.46</v>
          </cell>
          <cell r="AQ34">
            <v>25.202999999999999</v>
          </cell>
          <cell r="AR34">
            <v>19.044999999999995</v>
          </cell>
        </row>
        <row r="35">
          <cell r="A35" t="str">
            <v>Chile</v>
          </cell>
          <cell r="B35" t="str">
            <v>General government total expenditure</v>
          </cell>
          <cell r="C35" t="str">
            <v>Percent of GDP</v>
          </cell>
          <cell r="E35" t="str">
            <v>See notes for:  General government total expenditure (National currency).</v>
          </cell>
          <cell r="F35" t="str">
            <v>n/a</v>
          </cell>
          <cell r="G35" t="str">
            <v>n/a</v>
          </cell>
          <cell r="H35" t="str">
            <v>n/a</v>
          </cell>
          <cell r="I35" t="str">
            <v>n/a</v>
          </cell>
          <cell r="J35" t="str">
            <v>n/a</v>
          </cell>
          <cell r="K35" t="str">
            <v>n/a</v>
          </cell>
          <cell r="L35" t="str">
            <v>n/a</v>
          </cell>
          <cell r="M35" t="str">
            <v>n/a</v>
          </cell>
          <cell r="N35" t="str">
            <v>n/a</v>
          </cell>
          <cell r="O35" t="str">
            <v>n/a</v>
          </cell>
          <cell r="P35" t="str">
            <v>n/a</v>
          </cell>
          <cell r="Q35" t="str">
            <v>n/a</v>
          </cell>
          <cell r="R35" t="str">
            <v>n/a</v>
          </cell>
          <cell r="S35" t="str">
            <v>n/a</v>
          </cell>
          <cell r="T35" t="str">
            <v>n/a</v>
          </cell>
          <cell r="U35" t="str">
            <v>n/a</v>
          </cell>
          <cell r="V35">
            <v>20.681000000000001</v>
          </cell>
          <cell r="W35">
            <v>20.693000000000001</v>
          </cell>
          <cell r="X35">
            <v>21.846</v>
          </cell>
          <cell r="Y35">
            <v>23.84</v>
          </cell>
          <cell r="Z35">
            <v>22.809000000000001</v>
          </cell>
          <cell r="AA35">
            <v>23.321999999999999</v>
          </cell>
          <cell r="AB35">
            <v>23.372</v>
          </cell>
          <cell r="AC35">
            <v>22.395</v>
          </cell>
          <cell r="AD35">
            <v>20.856999999999999</v>
          </cell>
          <cell r="AE35">
            <v>20.218</v>
          </cell>
          <cell r="AF35">
            <v>18.716000000000001</v>
          </cell>
          <cell r="AG35">
            <v>19.381</v>
          </cell>
          <cell r="AH35">
            <v>21.727</v>
          </cell>
          <cell r="AI35">
            <v>24.622</v>
          </cell>
          <cell r="AJ35">
            <v>23.628</v>
          </cell>
          <cell r="AK35">
            <v>23.3</v>
          </cell>
          <cell r="AL35">
            <v>23.603000000000002</v>
          </cell>
          <cell r="AM35">
            <v>23.356999999999999</v>
          </cell>
          <cell r="AN35">
            <v>22.613</v>
          </cell>
          <cell r="AO35">
            <v>22.146000000000001</v>
          </cell>
          <cell r="AP35">
            <v>22.242000000000001</v>
          </cell>
          <cell r="AQ35">
            <v>22.311</v>
          </cell>
          <cell r="AR35">
            <v>21.962937499999999</v>
          </cell>
        </row>
        <row r="36">
          <cell r="A36" t="str">
            <v>China</v>
          </cell>
          <cell r="B36" t="str">
            <v>General government total expenditure</v>
          </cell>
          <cell r="C36" t="str">
            <v>Percent of GDP</v>
          </cell>
          <cell r="E36" t="str">
            <v>See notes for:  General government total expenditure (National currency).</v>
          </cell>
          <cell r="F36" t="str">
            <v>n/a</v>
          </cell>
          <cell r="G36" t="str">
            <v>n/a</v>
          </cell>
          <cell r="H36">
            <v>27.858000000000001</v>
          </cell>
          <cell r="I36">
            <v>28.343</v>
          </cell>
          <cell r="J36">
            <v>26.9</v>
          </cell>
          <cell r="K36">
            <v>25.776</v>
          </cell>
          <cell r="L36">
            <v>25.625</v>
          </cell>
          <cell r="M36">
            <v>23.443999999999999</v>
          </cell>
          <cell r="N36">
            <v>20.853999999999999</v>
          </cell>
          <cell r="O36">
            <v>21.41</v>
          </cell>
          <cell r="P36">
            <v>20.983000000000001</v>
          </cell>
          <cell r="Q36">
            <v>19.062000000000001</v>
          </cell>
          <cell r="R36">
            <v>16.863</v>
          </cell>
          <cell r="S36">
            <v>15.45</v>
          </cell>
          <cell r="T36">
            <v>14.204000000000001</v>
          </cell>
          <cell r="U36">
            <v>12.73</v>
          </cell>
          <cell r="V36">
            <v>12.305999999999999</v>
          </cell>
          <cell r="W36">
            <v>13.162000000000001</v>
          </cell>
          <cell r="X36">
            <v>14.912000000000001</v>
          </cell>
          <cell r="Y36">
            <v>16.785</v>
          </cell>
          <cell r="Z36">
            <v>17.05</v>
          </cell>
          <cell r="AA36">
            <v>17.908000000000001</v>
          </cell>
          <cell r="AB36">
            <v>18.878</v>
          </cell>
          <cell r="AC36">
            <v>18.602</v>
          </cell>
          <cell r="AD36">
            <v>18.135999999999999</v>
          </cell>
          <cell r="AE36">
            <v>18.608000000000001</v>
          </cell>
          <cell r="AF36">
            <v>18.908999999999999</v>
          </cell>
          <cell r="AG36">
            <v>18.896000000000001</v>
          </cell>
          <cell r="AH36">
            <v>20.042999999999999</v>
          </cell>
          <cell r="AI36">
            <v>23.1</v>
          </cell>
          <cell r="AJ36">
            <v>22.471</v>
          </cell>
          <cell r="AK36">
            <v>23.581</v>
          </cell>
          <cell r="AL36">
            <v>24.137</v>
          </cell>
          <cell r="AM36">
            <v>23.934999999999999</v>
          </cell>
          <cell r="AN36">
            <v>23.69</v>
          </cell>
          <cell r="AO36">
            <v>23.401</v>
          </cell>
          <cell r="AP36">
            <v>23.068999999999999</v>
          </cell>
          <cell r="AQ36">
            <v>22.696999999999999</v>
          </cell>
          <cell r="AR36">
            <v>17.847227272727277</v>
          </cell>
        </row>
        <row r="37">
          <cell r="A37" t="str">
            <v>Colombia</v>
          </cell>
          <cell r="B37" t="str">
            <v>General government total expenditure</v>
          </cell>
          <cell r="C37" t="str">
            <v>Percent of GDP</v>
          </cell>
          <cell r="E37" t="str">
            <v>See notes for:  General government total expenditure (National currency).</v>
          </cell>
          <cell r="F37" t="str">
            <v>n/a</v>
          </cell>
          <cell r="G37" t="str">
            <v>n/a</v>
          </cell>
          <cell r="H37">
            <v>15.086</v>
          </cell>
          <cell r="I37">
            <v>15.099</v>
          </cell>
          <cell r="J37">
            <v>15.345000000000001</v>
          </cell>
          <cell r="K37">
            <v>14.727</v>
          </cell>
          <cell r="L37">
            <v>14.202</v>
          </cell>
          <cell r="M37">
            <v>14.752000000000001</v>
          </cell>
          <cell r="N37">
            <v>14.582000000000001</v>
          </cell>
          <cell r="O37">
            <v>17.748999999999999</v>
          </cell>
          <cell r="P37">
            <v>17.484999999999999</v>
          </cell>
          <cell r="Q37">
            <v>17.728999999999999</v>
          </cell>
          <cell r="R37">
            <v>18.446999999999999</v>
          </cell>
          <cell r="S37">
            <v>20.045000000000002</v>
          </cell>
          <cell r="T37">
            <v>20.616</v>
          </cell>
          <cell r="U37">
            <v>22.242999999999999</v>
          </cell>
          <cell r="V37">
            <v>24.972999999999999</v>
          </cell>
          <cell r="W37">
            <v>26.308</v>
          </cell>
          <cell r="X37">
            <v>25.896999999999998</v>
          </cell>
          <cell r="Y37">
            <v>27.911999999999999</v>
          </cell>
          <cell r="Z37">
            <v>26.41</v>
          </cell>
          <cell r="AA37">
            <v>27.709</v>
          </cell>
          <cell r="AB37">
            <v>27.806000000000001</v>
          </cell>
          <cell r="AC37">
            <v>27.257999999999999</v>
          </cell>
          <cell r="AD37">
            <v>26.17</v>
          </cell>
          <cell r="AE37">
            <v>25.856999999999999</v>
          </cell>
          <cell r="AF37">
            <v>28.126000000000001</v>
          </cell>
          <cell r="AG37">
            <v>28.213000000000001</v>
          </cell>
          <cell r="AH37">
            <v>26.294</v>
          </cell>
          <cell r="AI37">
            <v>29.053000000000001</v>
          </cell>
          <cell r="AJ37">
            <v>29.026</v>
          </cell>
          <cell r="AK37">
            <v>28.734000000000002</v>
          </cell>
          <cell r="AL37">
            <v>28.638999999999999</v>
          </cell>
          <cell r="AM37">
            <v>28.495999999999999</v>
          </cell>
          <cell r="AN37">
            <v>28.37</v>
          </cell>
          <cell r="AO37">
            <v>28.4</v>
          </cell>
          <cell r="AP37">
            <v>28.114999999999998</v>
          </cell>
          <cell r="AQ37">
            <v>27.869</v>
          </cell>
          <cell r="AR37">
            <v>25.105045454545458</v>
          </cell>
        </row>
        <row r="38">
          <cell r="A38" t="str">
            <v>Comoros</v>
          </cell>
          <cell r="B38" t="str">
            <v>General government total expenditure</v>
          </cell>
          <cell r="C38" t="str">
            <v>Percent of GDP</v>
          </cell>
          <cell r="E38" t="str">
            <v>See notes for:  General government total expenditure (National currency).</v>
          </cell>
          <cell r="F38" t="str">
            <v>n/a</v>
          </cell>
          <cell r="G38" t="str">
            <v>n/a</v>
          </cell>
          <cell r="H38" t="str">
            <v>n/a</v>
          </cell>
          <cell r="I38" t="str">
            <v>n/a</v>
          </cell>
          <cell r="J38">
            <v>41.42</v>
          </cell>
          <cell r="K38">
            <v>40.570999999999998</v>
          </cell>
          <cell r="L38">
            <v>39.780999999999999</v>
          </cell>
          <cell r="M38">
            <v>35.331000000000003</v>
          </cell>
          <cell r="N38">
            <v>32.29</v>
          </cell>
          <cell r="O38">
            <v>32.508000000000003</v>
          </cell>
          <cell r="P38">
            <v>32.375</v>
          </cell>
          <cell r="Q38">
            <v>32.287999999999997</v>
          </cell>
          <cell r="R38">
            <v>33.433999999999997</v>
          </cell>
          <cell r="S38">
            <v>29.393000000000001</v>
          </cell>
          <cell r="T38">
            <v>37.735999999999997</v>
          </cell>
          <cell r="U38">
            <v>31.396000000000001</v>
          </cell>
          <cell r="V38">
            <v>26.356000000000002</v>
          </cell>
          <cell r="W38">
            <v>24.806999999999999</v>
          </cell>
          <cell r="X38">
            <v>24.164999999999999</v>
          </cell>
          <cell r="Y38">
            <v>19.097999999999999</v>
          </cell>
          <cell r="Z38">
            <v>16.338000000000001</v>
          </cell>
          <cell r="AA38">
            <v>21.975000000000001</v>
          </cell>
          <cell r="AB38">
            <v>24.143999999999998</v>
          </cell>
          <cell r="AC38">
            <v>21.456</v>
          </cell>
          <cell r="AD38">
            <v>20.088999999999999</v>
          </cell>
          <cell r="AE38">
            <v>19.870999999999999</v>
          </cell>
          <cell r="AF38">
            <v>21.25</v>
          </cell>
          <cell r="AG38">
            <v>22.327000000000002</v>
          </cell>
          <cell r="AH38">
            <v>26.026</v>
          </cell>
          <cell r="AI38">
            <v>23.018000000000001</v>
          </cell>
          <cell r="AJ38">
            <v>22.148</v>
          </cell>
          <cell r="AK38">
            <v>24.254000000000001</v>
          </cell>
          <cell r="AL38">
            <v>24.626999999999999</v>
          </cell>
          <cell r="AM38">
            <v>24.774000000000001</v>
          </cell>
          <cell r="AN38">
            <v>24.992999999999999</v>
          </cell>
          <cell r="AO38">
            <v>24.901</v>
          </cell>
          <cell r="AP38">
            <v>24.923999999999999</v>
          </cell>
          <cell r="AQ38">
            <v>24.904</v>
          </cell>
          <cell r="AR38">
            <v>25.179272727272732</v>
          </cell>
        </row>
        <row r="39">
          <cell r="A39" t="str">
            <v>Democratic Republic of Congo</v>
          </cell>
          <cell r="B39" t="str">
            <v>General government total expenditure</v>
          </cell>
          <cell r="C39" t="str">
            <v>Percent of GDP</v>
          </cell>
          <cell r="E39" t="str">
            <v>See notes for:  General government total expenditure (National currency).</v>
          </cell>
          <cell r="F39" t="str">
            <v>n/a</v>
          </cell>
          <cell r="G39" t="str">
            <v>n/a</v>
          </cell>
          <cell r="H39" t="str">
            <v>n/a</v>
          </cell>
          <cell r="I39" t="str">
            <v>n/a</v>
          </cell>
          <cell r="J39" t="str">
            <v>n/a</v>
          </cell>
          <cell r="K39" t="str">
            <v>n/a</v>
          </cell>
          <cell r="L39" t="str">
            <v>n/a</v>
          </cell>
          <cell r="M39" t="str">
            <v>n/a</v>
          </cell>
          <cell r="N39" t="str">
            <v>n/a</v>
          </cell>
          <cell r="O39" t="str">
            <v>n/a</v>
          </cell>
          <cell r="P39" t="str">
            <v>n/a</v>
          </cell>
          <cell r="Q39" t="str">
            <v>n/a</v>
          </cell>
          <cell r="R39" t="str">
            <v>n/a</v>
          </cell>
          <cell r="S39" t="str">
            <v>n/a</v>
          </cell>
          <cell r="T39" t="str">
            <v>n/a</v>
          </cell>
          <cell r="U39" t="str">
            <v>n/a</v>
          </cell>
          <cell r="V39">
            <v>9.5510000000000002</v>
          </cell>
          <cell r="W39">
            <v>11.041</v>
          </cell>
          <cell r="X39">
            <v>12.239000000000001</v>
          </cell>
          <cell r="Y39">
            <v>9.4380000000000006</v>
          </cell>
          <cell r="Z39">
            <v>11.007999999999999</v>
          </cell>
          <cell r="AA39">
            <v>8.1940000000000008</v>
          </cell>
          <cell r="AB39">
            <v>8.0429999999999993</v>
          </cell>
          <cell r="AC39">
            <v>15.738</v>
          </cell>
          <cell r="AD39">
            <v>16.504000000000001</v>
          </cell>
          <cell r="AE39">
            <v>22.55</v>
          </cell>
          <cell r="AF39">
            <v>23.071999999999999</v>
          </cell>
          <cell r="AG39">
            <v>20.794</v>
          </cell>
          <cell r="AH39">
            <v>24.901</v>
          </cell>
          <cell r="AI39">
            <v>29.382000000000001</v>
          </cell>
          <cell r="AJ39">
            <v>31.581</v>
          </cell>
          <cell r="AK39">
            <v>36.473999999999997</v>
          </cell>
          <cell r="AL39">
            <v>34.32</v>
          </cell>
          <cell r="AM39">
            <v>32.648000000000003</v>
          </cell>
          <cell r="AN39">
            <v>30.834</v>
          </cell>
          <cell r="AO39">
            <v>29.577000000000002</v>
          </cell>
          <cell r="AP39">
            <v>29.266999999999999</v>
          </cell>
          <cell r="AQ39">
            <v>29.085000000000001</v>
          </cell>
          <cell r="AR39">
            <v>18.156875000000003</v>
          </cell>
        </row>
        <row r="40">
          <cell r="A40" t="str">
            <v>Republic of Congo</v>
          </cell>
          <cell r="B40" t="str">
            <v>General government total expenditure</v>
          </cell>
          <cell r="C40" t="str">
            <v>Percent of GDP</v>
          </cell>
          <cell r="E40" t="str">
            <v>See notes for:  General government total expenditure (National currency).</v>
          </cell>
          <cell r="F40" t="str">
            <v>n/a</v>
          </cell>
          <cell r="G40" t="str">
            <v>n/a</v>
          </cell>
          <cell r="H40" t="str">
            <v>n/a</v>
          </cell>
          <cell r="I40" t="str">
            <v>n/a</v>
          </cell>
          <cell r="J40" t="str">
            <v>n/a</v>
          </cell>
          <cell r="K40" t="str">
            <v>n/a</v>
          </cell>
          <cell r="L40" t="str">
            <v>n/a</v>
          </cell>
          <cell r="M40" t="str">
            <v>n/a</v>
          </cell>
          <cell r="N40" t="str">
            <v>n/a</v>
          </cell>
          <cell r="O40" t="str">
            <v>n/a</v>
          </cell>
          <cell r="P40">
            <v>31.637</v>
          </cell>
          <cell r="Q40">
            <v>37.962000000000003</v>
          </cell>
          <cell r="R40">
            <v>36.645000000000003</v>
          </cell>
          <cell r="S40">
            <v>36.75</v>
          </cell>
          <cell r="T40">
            <v>35.895000000000003</v>
          </cell>
          <cell r="U40">
            <v>32.027000000000001</v>
          </cell>
          <cell r="V40">
            <v>17.573</v>
          </cell>
          <cell r="W40">
            <v>25.137</v>
          </cell>
          <cell r="X40">
            <v>29.6</v>
          </cell>
          <cell r="Y40">
            <v>32.28</v>
          </cell>
          <cell r="Z40">
            <v>25.452999999999999</v>
          </cell>
          <cell r="AA40">
            <v>24.49</v>
          </cell>
          <cell r="AB40">
            <v>27.675000000000001</v>
          </cell>
          <cell r="AC40">
            <v>29.792000000000002</v>
          </cell>
          <cell r="AD40">
            <v>26.725000000000001</v>
          </cell>
          <cell r="AE40">
            <v>24.161999999999999</v>
          </cell>
          <cell r="AF40">
            <v>27.78</v>
          </cell>
          <cell r="AG40">
            <v>29.863</v>
          </cell>
          <cell r="AH40">
            <v>23.643999999999998</v>
          </cell>
          <cell r="AI40">
            <v>24.664000000000001</v>
          </cell>
          <cell r="AJ40">
            <v>21.437000000000001</v>
          </cell>
          <cell r="AK40">
            <v>25.597999999999999</v>
          </cell>
          <cell r="AL40">
            <v>30.545000000000002</v>
          </cell>
          <cell r="AM40">
            <v>31.352</v>
          </cell>
          <cell r="AN40">
            <v>32.695999999999998</v>
          </cell>
          <cell r="AO40">
            <v>33.646999999999998</v>
          </cell>
          <cell r="AP40">
            <v>34.811999999999998</v>
          </cell>
          <cell r="AQ40">
            <v>34.789000000000001</v>
          </cell>
          <cell r="AR40">
            <v>28.490409090909086</v>
          </cell>
        </row>
        <row r="41">
          <cell r="A41" t="str">
            <v>Costa Rica</v>
          </cell>
          <cell r="B41" t="str">
            <v>General government total expenditure</v>
          </cell>
          <cell r="C41" t="str">
            <v>Percent of GDP</v>
          </cell>
          <cell r="E41" t="str">
            <v>See notes for:  General government total expenditure (National currency).</v>
          </cell>
          <cell r="F41" t="str">
            <v>n/a</v>
          </cell>
          <cell r="G41" t="str">
            <v>n/a</v>
          </cell>
          <cell r="H41" t="str">
            <v>n/a</v>
          </cell>
          <cell r="I41" t="str">
            <v>n/a</v>
          </cell>
          <cell r="J41" t="str">
            <v>n/a</v>
          </cell>
          <cell r="K41" t="str">
            <v>n/a</v>
          </cell>
          <cell r="L41" t="str">
            <v>n/a</v>
          </cell>
          <cell r="M41" t="str">
            <v>n/a</v>
          </cell>
          <cell r="N41" t="str">
            <v>n/a</v>
          </cell>
          <cell r="O41" t="str">
            <v>n/a</v>
          </cell>
          <cell r="P41" t="str">
            <v>n/a</v>
          </cell>
          <cell r="Q41" t="str">
            <v>n/a</v>
          </cell>
          <cell r="R41" t="str">
            <v>n/a</v>
          </cell>
          <cell r="S41" t="str">
            <v>n/a</v>
          </cell>
          <cell r="T41" t="str">
            <v>n/a</v>
          </cell>
          <cell r="U41" t="str">
            <v>n/a</v>
          </cell>
          <cell r="V41" t="str">
            <v>n/a</v>
          </cell>
          <cell r="W41" t="str">
            <v>n/a</v>
          </cell>
          <cell r="X41" t="str">
            <v>n/a</v>
          </cell>
          <cell r="Y41" t="str">
            <v>n/a</v>
          </cell>
          <cell r="Z41">
            <v>15.882999999999999</v>
          </cell>
          <cell r="AA41">
            <v>16.829999999999998</v>
          </cell>
          <cell r="AB41">
            <v>18.257999999999999</v>
          </cell>
          <cell r="AC41">
            <v>17.321000000000002</v>
          </cell>
          <cell r="AD41">
            <v>17.02</v>
          </cell>
          <cell r="AE41">
            <v>16.646999999999998</v>
          </cell>
          <cell r="AF41">
            <v>15.666</v>
          </cell>
          <cell r="AG41">
            <v>15.162000000000001</v>
          </cell>
          <cell r="AH41">
            <v>16.148</v>
          </cell>
          <cell r="AI41">
            <v>17.629000000000001</v>
          </cell>
          <cell r="AJ41">
            <v>19.158999999999999</v>
          </cell>
          <cell r="AK41">
            <v>18.157</v>
          </cell>
          <cell r="AL41">
            <v>19.052</v>
          </cell>
          <cell r="AM41">
            <v>19.341999999999999</v>
          </cell>
          <cell r="AN41">
            <v>19.544</v>
          </cell>
          <cell r="AO41">
            <v>19.753</v>
          </cell>
          <cell r="AP41">
            <v>19.878</v>
          </cell>
          <cell r="AQ41">
            <v>19.966999999999999</v>
          </cell>
          <cell r="AR41">
            <v>16.989999999999998</v>
          </cell>
        </row>
        <row r="42">
          <cell r="A42" t="str">
            <v>Côte d'Ivoire</v>
          </cell>
          <cell r="B42" t="str">
            <v>General government total expenditure</v>
          </cell>
          <cell r="C42" t="str">
            <v>Percent of GDP</v>
          </cell>
          <cell r="E42" t="str">
            <v>See notes for:  General government total expenditure (National currency).</v>
          </cell>
          <cell r="F42" t="str">
            <v>n/a</v>
          </cell>
          <cell r="G42" t="str">
            <v>n/a</v>
          </cell>
          <cell r="H42" t="str">
            <v>n/a</v>
          </cell>
          <cell r="I42" t="str">
            <v>n/a</v>
          </cell>
          <cell r="J42" t="str">
            <v>n/a</v>
          </cell>
          <cell r="K42" t="str">
            <v>n/a</v>
          </cell>
          <cell r="L42" t="str">
            <v>n/a</v>
          </cell>
          <cell r="M42" t="str">
            <v>n/a</v>
          </cell>
          <cell r="N42" t="str">
            <v>n/a</v>
          </cell>
          <cell r="O42" t="str">
            <v>n/a</v>
          </cell>
          <cell r="P42" t="str">
            <v>n/a</v>
          </cell>
          <cell r="Q42" t="str">
            <v>n/a</v>
          </cell>
          <cell r="R42" t="str">
            <v>n/a</v>
          </cell>
          <cell r="S42" t="str">
            <v>n/a</v>
          </cell>
          <cell r="T42" t="str">
            <v>n/a</v>
          </cell>
          <cell r="U42" t="str">
            <v>n/a</v>
          </cell>
          <cell r="V42" t="str">
            <v>n/a</v>
          </cell>
          <cell r="W42">
            <v>22.126999999999999</v>
          </cell>
          <cell r="X42">
            <v>21.213999999999999</v>
          </cell>
          <cell r="Y42">
            <v>19.79</v>
          </cell>
          <cell r="Z42">
            <v>18.434000000000001</v>
          </cell>
          <cell r="AA42">
            <v>16.907</v>
          </cell>
          <cell r="AB42">
            <v>19.620999999999999</v>
          </cell>
          <cell r="AC42">
            <v>19.635000000000002</v>
          </cell>
          <cell r="AD42">
            <v>20.096</v>
          </cell>
          <cell r="AE42">
            <v>19.858000000000001</v>
          </cell>
          <cell r="AF42">
            <v>20.81</v>
          </cell>
          <cell r="AG42">
            <v>20.5</v>
          </cell>
          <cell r="AH42">
            <v>21.146999999999998</v>
          </cell>
          <cell r="AI42">
            <v>21.065000000000001</v>
          </cell>
          <cell r="AJ42">
            <v>22.003</v>
          </cell>
          <cell r="AK42">
            <v>25.925000000000001</v>
          </cell>
          <cell r="AL42">
            <v>23.567</v>
          </cell>
          <cell r="AM42">
            <v>23.510999999999999</v>
          </cell>
          <cell r="AN42">
            <v>23.431999999999999</v>
          </cell>
          <cell r="AO42">
            <v>23.692</v>
          </cell>
          <cell r="AP42">
            <v>23.734000000000002</v>
          </cell>
          <cell r="AQ42">
            <v>23.975000000000001</v>
          </cell>
          <cell r="AR42">
            <v>20.608799999999999</v>
          </cell>
        </row>
        <row r="43">
          <cell r="A43" t="str">
            <v>Croatia</v>
          </cell>
          <cell r="B43" t="str">
            <v>General government total expenditure</v>
          </cell>
          <cell r="C43" t="str">
            <v>Percent of GDP</v>
          </cell>
          <cell r="E43" t="str">
            <v>See notes for:  General government total expenditure (National currency).</v>
          </cell>
          <cell r="F43" t="str">
            <v>n/a</v>
          </cell>
          <cell r="G43" t="str">
            <v>n/a</v>
          </cell>
          <cell r="H43" t="str">
            <v>n/a</v>
          </cell>
          <cell r="I43" t="str">
            <v>n/a</v>
          </cell>
          <cell r="J43" t="str">
            <v>n/a</v>
          </cell>
          <cell r="K43" t="str">
            <v>n/a</v>
          </cell>
          <cell r="L43" t="str">
            <v>n/a</v>
          </cell>
          <cell r="M43" t="str">
            <v>n/a</v>
          </cell>
          <cell r="N43" t="str">
            <v>n/a</v>
          </cell>
          <cell r="O43" t="str">
            <v>n/a</v>
          </cell>
          <cell r="P43" t="str">
            <v>n/a</v>
          </cell>
          <cell r="Q43" t="str">
            <v>n/a</v>
          </cell>
          <cell r="R43" t="str">
            <v>n/a</v>
          </cell>
          <cell r="S43" t="str">
            <v>n/a</v>
          </cell>
          <cell r="T43" t="str">
            <v>n/a</v>
          </cell>
          <cell r="U43" t="str">
            <v>n/a</v>
          </cell>
          <cell r="V43" t="str">
            <v>n/a</v>
          </cell>
          <cell r="W43" t="str">
            <v>n/a</v>
          </cell>
          <cell r="X43" t="str">
            <v>n/a</v>
          </cell>
          <cell r="Y43" t="str">
            <v>n/a</v>
          </cell>
          <cell r="Z43" t="str">
            <v>n/a</v>
          </cell>
          <cell r="AA43" t="str">
            <v>n/a</v>
          </cell>
          <cell r="AB43">
            <v>44.997999999999998</v>
          </cell>
          <cell r="AC43">
            <v>43.819000000000003</v>
          </cell>
          <cell r="AD43">
            <v>42.417000000000002</v>
          </cell>
          <cell r="AE43">
            <v>41.372999999999998</v>
          </cell>
          <cell r="AF43">
            <v>41.151000000000003</v>
          </cell>
          <cell r="AG43">
            <v>41.927</v>
          </cell>
          <cell r="AH43">
            <v>40.354999999999997</v>
          </cell>
          <cell r="AI43">
            <v>42.286000000000001</v>
          </cell>
          <cell r="AJ43">
            <v>41.92</v>
          </cell>
          <cell r="AK43">
            <v>41.359000000000002</v>
          </cell>
          <cell r="AL43">
            <v>40.192</v>
          </cell>
          <cell r="AM43">
            <v>40.292999999999999</v>
          </cell>
          <cell r="AN43">
            <v>40.512</v>
          </cell>
          <cell r="AO43">
            <v>40.152000000000001</v>
          </cell>
          <cell r="AP43">
            <v>39.826999999999998</v>
          </cell>
          <cell r="AQ43">
            <v>39.533999999999999</v>
          </cell>
          <cell r="AR43">
            <v>42.160499999999999</v>
          </cell>
        </row>
        <row r="44">
          <cell r="A44" t="str">
            <v>Cyprus</v>
          </cell>
          <cell r="B44" t="str">
            <v>General government total expenditure</v>
          </cell>
          <cell r="C44" t="str">
            <v>Percent of GDP</v>
          </cell>
          <cell r="E44" t="str">
            <v>See notes for:  General government total expenditure (National currency).</v>
          </cell>
          <cell r="F44" t="str">
            <v>n/a</v>
          </cell>
          <cell r="G44" t="str">
            <v>n/a</v>
          </cell>
          <cell r="H44" t="str">
            <v>n/a</v>
          </cell>
          <cell r="I44" t="str">
            <v>n/a</v>
          </cell>
          <cell r="J44" t="str">
            <v>n/a</v>
          </cell>
          <cell r="K44" t="str">
            <v>n/a</v>
          </cell>
          <cell r="L44" t="str">
            <v>n/a</v>
          </cell>
          <cell r="M44" t="str">
            <v>n/a</v>
          </cell>
          <cell r="N44" t="str">
            <v>n/a</v>
          </cell>
          <cell r="O44" t="str">
            <v>n/a</v>
          </cell>
          <cell r="P44" t="str">
            <v>n/a</v>
          </cell>
          <cell r="Q44" t="str">
            <v>n/a</v>
          </cell>
          <cell r="R44" t="str">
            <v>n/a</v>
          </cell>
          <cell r="S44" t="str">
            <v>n/a</v>
          </cell>
          <cell r="T44" t="str">
            <v>n/a</v>
          </cell>
          <cell r="U44">
            <v>33.85</v>
          </cell>
          <cell r="V44">
            <v>35.866999999999997</v>
          </cell>
          <cell r="W44">
            <v>36.905000000000001</v>
          </cell>
          <cell r="X44">
            <v>37.551000000000002</v>
          </cell>
          <cell r="Y44">
            <v>37.619999999999997</v>
          </cell>
          <cell r="Z44">
            <v>37.817</v>
          </cell>
          <cell r="AA44">
            <v>38.598999999999997</v>
          </cell>
          <cell r="AB44">
            <v>40.720999999999997</v>
          </cell>
          <cell r="AC44">
            <v>44.643000000000001</v>
          </cell>
          <cell r="AD44">
            <v>42.703000000000003</v>
          </cell>
          <cell r="AE44">
            <v>43.792999999999999</v>
          </cell>
          <cell r="AF44">
            <v>43.262</v>
          </cell>
          <cell r="AG44">
            <v>41.505000000000003</v>
          </cell>
          <cell r="AH44">
            <v>42.128</v>
          </cell>
          <cell r="AI44">
            <v>46.247</v>
          </cell>
          <cell r="AJ44">
            <v>46.956000000000003</v>
          </cell>
          <cell r="AK44">
            <v>47.377000000000002</v>
          </cell>
          <cell r="AL44">
            <v>45.411999999999999</v>
          </cell>
          <cell r="AM44">
            <v>44.18</v>
          </cell>
          <cell r="AN44">
            <v>42.578000000000003</v>
          </cell>
          <cell r="AO44">
            <v>42.807000000000002</v>
          </cell>
          <cell r="AP44">
            <v>42.76</v>
          </cell>
          <cell r="AQ44">
            <v>42.826999999999998</v>
          </cell>
          <cell r="AR44">
            <v>41.031999999999996</v>
          </cell>
        </row>
        <row r="45">
          <cell r="A45" t="str">
            <v>Czech Republic</v>
          </cell>
          <cell r="B45" t="str">
            <v>General government total expenditure</v>
          </cell>
          <cell r="C45" t="str">
            <v>Percent of GDP</v>
          </cell>
          <cell r="E45" t="str">
            <v>See notes for:  General government total expenditure (National currency).</v>
          </cell>
          <cell r="F45" t="str">
            <v>n/a</v>
          </cell>
          <cell r="G45" t="str">
            <v>n/a</v>
          </cell>
          <cell r="H45" t="str">
            <v>n/a</v>
          </cell>
          <cell r="I45" t="str">
            <v>n/a</v>
          </cell>
          <cell r="J45" t="str">
            <v>n/a</v>
          </cell>
          <cell r="K45" t="str">
            <v>n/a</v>
          </cell>
          <cell r="L45" t="str">
            <v>n/a</v>
          </cell>
          <cell r="M45" t="str">
            <v>n/a</v>
          </cell>
          <cell r="N45" t="str">
            <v>n/a</v>
          </cell>
          <cell r="O45" t="str">
            <v>n/a</v>
          </cell>
          <cell r="P45" t="str">
            <v>n/a</v>
          </cell>
          <cell r="Q45" t="str">
            <v>n/a</v>
          </cell>
          <cell r="R45" t="str">
            <v>n/a</v>
          </cell>
          <cell r="S45" t="str">
            <v>n/a</v>
          </cell>
          <cell r="T45" t="str">
            <v>n/a</v>
          </cell>
          <cell r="U45">
            <v>53.011000000000003</v>
          </cell>
          <cell r="V45">
            <v>41.671999999999997</v>
          </cell>
          <cell r="W45">
            <v>42.573999999999998</v>
          </cell>
          <cell r="X45">
            <v>42.957999999999998</v>
          </cell>
          <cell r="Y45">
            <v>42.223999999999997</v>
          </cell>
          <cell r="Z45">
            <v>41.646999999999998</v>
          </cell>
          <cell r="AA45">
            <v>43.9</v>
          </cell>
          <cell r="AB45">
            <v>45.597999999999999</v>
          </cell>
          <cell r="AC45">
            <v>49.997999999999998</v>
          </cell>
          <cell r="AD45">
            <v>43.279000000000003</v>
          </cell>
          <cell r="AE45">
            <v>43.006999999999998</v>
          </cell>
          <cell r="AF45">
            <v>41.966999999999999</v>
          </cell>
          <cell r="AG45">
            <v>41.04</v>
          </cell>
          <cell r="AH45">
            <v>41.148000000000003</v>
          </cell>
          <cell r="AI45">
            <v>44.920999999999999</v>
          </cell>
          <cell r="AJ45">
            <v>44.11</v>
          </cell>
          <cell r="AK45">
            <v>44.548999999999999</v>
          </cell>
          <cell r="AL45">
            <v>44.863</v>
          </cell>
          <cell r="AM45">
            <v>44.616</v>
          </cell>
          <cell r="AN45">
            <v>44.307000000000002</v>
          </cell>
          <cell r="AO45">
            <v>44.000999999999998</v>
          </cell>
          <cell r="AP45">
            <v>43.924999999999997</v>
          </cell>
          <cell r="AQ45">
            <v>43.886000000000003</v>
          </cell>
          <cell r="AR45">
            <v>43.976647058823531</v>
          </cell>
        </row>
        <row r="46">
          <cell r="A46" t="str">
            <v>Denmark</v>
          </cell>
          <cell r="B46" t="str">
            <v>General government total expenditure</v>
          </cell>
          <cell r="C46" t="str">
            <v>Percent of GDP</v>
          </cell>
          <cell r="E46" t="str">
            <v>See notes for:  General government total expenditure (National currency).</v>
          </cell>
          <cell r="F46" t="str">
            <v>n/a</v>
          </cell>
          <cell r="G46" t="str">
            <v>n/a</v>
          </cell>
          <cell r="H46" t="str">
            <v>n/a</v>
          </cell>
          <cell r="I46" t="str">
            <v>n/a</v>
          </cell>
          <cell r="J46" t="str">
            <v>n/a</v>
          </cell>
          <cell r="K46" t="str">
            <v>n/a</v>
          </cell>
          <cell r="L46" t="str">
            <v>n/a</v>
          </cell>
          <cell r="M46" t="str">
            <v>n/a</v>
          </cell>
          <cell r="N46" t="str">
            <v>n/a</v>
          </cell>
          <cell r="O46" t="str">
            <v>n/a</v>
          </cell>
          <cell r="P46" t="str">
            <v>n/a</v>
          </cell>
          <cell r="Q46" t="str">
            <v>n/a</v>
          </cell>
          <cell r="R46" t="str">
            <v>n/a</v>
          </cell>
          <cell r="S46" t="str">
            <v>n/a</v>
          </cell>
          <cell r="T46" t="str">
            <v>n/a</v>
          </cell>
          <cell r="U46">
            <v>59.6</v>
          </cell>
          <cell r="V46">
            <v>59.232999999999997</v>
          </cell>
          <cell r="W46">
            <v>57.216000000000001</v>
          </cell>
          <cell r="X46">
            <v>56.863999999999997</v>
          </cell>
          <cell r="Y46">
            <v>55.953000000000003</v>
          </cell>
          <cell r="Z46">
            <v>54.037999999999997</v>
          </cell>
          <cell r="AA46">
            <v>54.53</v>
          </cell>
          <cell r="AB46">
            <v>54.851999999999997</v>
          </cell>
          <cell r="AC46">
            <v>55.295000000000002</v>
          </cell>
          <cell r="AD46">
            <v>54.796999999999997</v>
          </cell>
          <cell r="AE46">
            <v>53.078000000000003</v>
          </cell>
          <cell r="AF46">
            <v>51.25</v>
          </cell>
          <cell r="AG46">
            <v>50.787999999999997</v>
          </cell>
          <cell r="AH46">
            <v>51.423999999999999</v>
          </cell>
          <cell r="AI46">
            <v>57.899000000000001</v>
          </cell>
          <cell r="AJ46">
            <v>56.173999999999999</v>
          </cell>
          <cell r="AK46">
            <v>55.972000000000001</v>
          </cell>
          <cell r="AL46">
            <v>56.762999999999998</v>
          </cell>
          <cell r="AM46">
            <v>54.783000000000001</v>
          </cell>
          <cell r="AN46">
            <v>53.850999999999999</v>
          </cell>
          <cell r="AO46">
            <v>53.383000000000003</v>
          </cell>
          <cell r="AP46">
            <v>52.136000000000003</v>
          </cell>
          <cell r="AQ46">
            <v>50.841000000000001</v>
          </cell>
          <cell r="AR46">
            <v>55.233117647058812</v>
          </cell>
        </row>
        <row r="47">
          <cell r="A47" t="str">
            <v>Djibouti</v>
          </cell>
          <cell r="B47" t="str">
            <v>General government total expenditure</v>
          </cell>
          <cell r="C47" t="str">
            <v>Percent of GDP</v>
          </cell>
          <cell r="E47" t="str">
            <v>See notes for:  General government total expenditure (National currency).</v>
          </cell>
          <cell r="F47" t="str">
            <v>n/a</v>
          </cell>
          <cell r="G47" t="str">
            <v>n/a</v>
          </cell>
          <cell r="H47" t="str">
            <v>n/a</v>
          </cell>
          <cell r="I47" t="str">
            <v>n/a</v>
          </cell>
          <cell r="J47" t="str">
            <v>n/a</v>
          </cell>
          <cell r="K47" t="str">
            <v>n/a</v>
          </cell>
          <cell r="L47" t="str">
            <v>n/a</v>
          </cell>
          <cell r="M47" t="str">
            <v>n/a</v>
          </cell>
          <cell r="N47" t="str">
            <v>n/a</v>
          </cell>
          <cell r="O47" t="str">
            <v>n/a</v>
          </cell>
          <cell r="P47" t="str">
            <v>n/a</v>
          </cell>
          <cell r="Q47">
            <v>40.625999999999998</v>
          </cell>
          <cell r="R47">
            <v>51.8</v>
          </cell>
          <cell r="S47">
            <v>52.622</v>
          </cell>
          <cell r="T47">
            <v>47.567999999999998</v>
          </cell>
          <cell r="U47">
            <v>39.222000000000001</v>
          </cell>
          <cell r="V47">
            <v>34.659999999999997</v>
          </cell>
          <cell r="W47">
            <v>35.427</v>
          </cell>
          <cell r="X47">
            <v>33.723999999999997</v>
          </cell>
          <cell r="Y47">
            <v>33.042000000000002</v>
          </cell>
          <cell r="Z47">
            <v>32.597000000000001</v>
          </cell>
          <cell r="AA47">
            <v>29.44</v>
          </cell>
          <cell r="AB47">
            <v>32.860999999999997</v>
          </cell>
          <cell r="AC47">
            <v>36.305</v>
          </cell>
          <cell r="AD47">
            <v>37.5</v>
          </cell>
          <cell r="AE47">
            <v>36.819000000000003</v>
          </cell>
          <cell r="AF47">
            <v>37.395000000000003</v>
          </cell>
          <cell r="AG47">
            <v>37.749000000000002</v>
          </cell>
          <cell r="AH47">
            <v>40.604999999999997</v>
          </cell>
          <cell r="AI47">
            <v>41.558</v>
          </cell>
          <cell r="AJ47">
            <v>35.966000000000001</v>
          </cell>
          <cell r="AK47">
            <v>35.198999999999998</v>
          </cell>
          <cell r="AL47">
            <v>35.357999999999997</v>
          </cell>
          <cell r="AM47">
            <v>35.015999999999998</v>
          </cell>
          <cell r="AN47">
            <v>35.161000000000001</v>
          </cell>
          <cell r="AO47">
            <v>35.209000000000003</v>
          </cell>
          <cell r="AP47">
            <v>35.484999999999999</v>
          </cell>
          <cell r="AQ47">
            <v>36.063000000000002</v>
          </cell>
          <cell r="AR47">
            <v>38.223095238095233</v>
          </cell>
        </row>
        <row r="48">
          <cell r="A48" t="str">
            <v>Dominica</v>
          </cell>
          <cell r="B48" t="str">
            <v>General government total expenditure</v>
          </cell>
          <cell r="C48" t="str">
            <v>Percent of GDP</v>
          </cell>
          <cell r="E48" t="str">
            <v>See notes for:  General government total expenditure (National currency).</v>
          </cell>
          <cell r="F48" t="str">
            <v>n/a</v>
          </cell>
          <cell r="G48" t="str">
            <v>n/a</v>
          </cell>
          <cell r="H48" t="str">
            <v>n/a</v>
          </cell>
          <cell r="I48" t="str">
            <v>n/a</v>
          </cell>
          <cell r="J48" t="str">
            <v>n/a</v>
          </cell>
          <cell r="K48" t="str">
            <v>n/a</v>
          </cell>
          <cell r="L48" t="str">
            <v>n/a</v>
          </cell>
          <cell r="M48" t="str">
            <v>n/a</v>
          </cell>
          <cell r="N48" t="str">
            <v>n/a</v>
          </cell>
          <cell r="O48" t="str">
            <v>n/a</v>
          </cell>
          <cell r="P48">
            <v>32.076000000000001</v>
          </cell>
          <cell r="Q48">
            <v>29.565999999999999</v>
          </cell>
          <cell r="R48">
            <v>28.009</v>
          </cell>
          <cell r="S48">
            <v>25.888000000000002</v>
          </cell>
          <cell r="T48">
            <v>28.184999999999999</v>
          </cell>
          <cell r="U48">
            <v>29.859000000000002</v>
          </cell>
          <cell r="V48">
            <v>29.466999999999999</v>
          </cell>
          <cell r="W48">
            <v>29.236000000000001</v>
          </cell>
          <cell r="X48">
            <v>34.334000000000003</v>
          </cell>
          <cell r="Y48">
            <v>36.338999999999999</v>
          </cell>
          <cell r="Z48">
            <v>39.594000000000001</v>
          </cell>
          <cell r="AA48">
            <v>30.318000000000001</v>
          </cell>
          <cell r="AB48">
            <v>28.986999999999998</v>
          </cell>
          <cell r="AC48">
            <v>30.225000000000001</v>
          </cell>
          <cell r="AD48">
            <v>30.37</v>
          </cell>
          <cell r="AE48">
            <v>31.172000000000001</v>
          </cell>
          <cell r="AF48">
            <v>29.881</v>
          </cell>
          <cell r="AG48">
            <v>34.011000000000003</v>
          </cell>
          <cell r="AH48">
            <v>34.881999999999998</v>
          </cell>
          <cell r="AI48">
            <v>37.030999999999999</v>
          </cell>
          <cell r="AJ48">
            <v>40.834000000000003</v>
          </cell>
          <cell r="AK48">
            <v>35.975999999999999</v>
          </cell>
          <cell r="AL48">
            <v>35.088000000000001</v>
          </cell>
          <cell r="AM48">
            <v>32.454000000000001</v>
          </cell>
          <cell r="AN48">
            <v>29.722999999999999</v>
          </cell>
          <cell r="AO48">
            <v>29.376999999999999</v>
          </cell>
          <cell r="AP48">
            <v>29.292999999999999</v>
          </cell>
          <cell r="AQ48">
            <v>29.216000000000001</v>
          </cell>
          <cell r="AR48">
            <v>32.101818181818174</v>
          </cell>
        </row>
        <row r="49">
          <cell r="A49" t="str">
            <v>Dominican Republic</v>
          </cell>
          <cell r="B49" t="str">
            <v>General government total expenditure</v>
          </cell>
          <cell r="C49" t="str">
            <v>Percent of GDP</v>
          </cell>
          <cell r="E49" t="str">
            <v>See notes for:  General government total expenditure (National currency).</v>
          </cell>
          <cell r="F49" t="str">
            <v>n/a</v>
          </cell>
          <cell r="G49" t="str">
            <v>n/a</v>
          </cell>
          <cell r="H49" t="str">
            <v>n/a</v>
          </cell>
          <cell r="I49" t="str">
            <v>n/a</v>
          </cell>
          <cell r="J49" t="str">
            <v>n/a</v>
          </cell>
          <cell r="K49" t="str">
            <v>n/a</v>
          </cell>
          <cell r="L49" t="str">
            <v>n/a</v>
          </cell>
          <cell r="M49" t="str">
            <v>n/a</v>
          </cell>
          <cell r="N49" t="str">
            <v>n/a</v>
          </cell>
          <cell r="O49" t="str">
            <v>n/a</v>
          </cell>
          <cell r="P49" t="str">
            <v>n/a</v>
          </cell>
          <cell r="Q49" t="str">
            <v>n/a</v>
          </cell>
          <cell r="R49" t="str">
            <v>n/a</v>
          </cell>
          <cell r="S49" t="str">
            <v>n/a</v>
          </cell>
          <cell r="T49" t="str">
            <v>n/a</v>
          </cell>
          <cell r="U49" t="str">
            <v>n/a</v>
          </cell>
          <cell r="V49" t="str">
            <v>n/a</v>
          </cell>
          <cell r="W49">
            <v>13.882999999999999</v>
          </cell>
          <cell r="X49">
            <v>13.302</v>
          </cell>
          <cell r="Y49">
            <v>14.098000000000001</v>
          </cell>
          <cell r="Z49">
            <v>15.052</v>
          </cell>
          <cell r="AA49">
            <v>16.175999999999998</v>
          </cell>
          <cell r="AB49">
            <v>16.212</v>
          </cell>
          <cell r="AC49">
            <v>17.436</v>
          </cell>
          <cell r="AD49">
            <v>17.105</v>
          </cell>
          <cell r="AE49">
            <v>16.411999999999999</v>
          </cell>
          <cell r="AF49">
            <v>17.437999999999999</v>
          </cell>
          <cell r="AG49">
            <v>17.396999999999998</v>
          </cell>
          <cell r="AH49">
            <v>18.872</v>
          </cell>
          <cell r="AI49">
            <v>17.175000000000001</v>
          </cell>
          <cell r="AJ49">
            <v>16.114999999999998</v>
          </cell>
          <cell r="AK49">
            <v>15.749000000000001</v>
          </cell>
          <cell r="AL49">
            <v>15.98</v>
          </cell>
          <cell r="AM49">
            <v>16.015000000000001</v>
          </cell>
          <cell r="AN49">
            <v>15.965999999999999</v>
          </cell>
          <cell r="AO49">
            <v>16.015000000000001</v>
          </cell>
          <cell r="AP49">
            <v>16.065000000000001</v>
          </cell>
          <cell r="AQ49">
            <v>16.114999999999998</v>
          </cell>
          <cell r="AR49">
            <v>16.161466666666666</v>
          </cell>
        </row>
        <row r="50">
          <cell r="A50" t="str">
            <v>Ecuador</v>
          </cell>
          <cell r="B50" t="str">
            <v>General government total expenditure</v>
          </cell>
          <cell r="C50" t="str">
            <v>Percent of GDP</v>
          </cell>
          <cell r="E50" t="str">
            <v>See notes for:  General government total expenditure (National currency).</v>
          </cell>
          <cell r="F50" t="str">
            <v>n/a</v>
          </cell>
          <cell r="G50" t="str">
            <v>n/a</v>
          </cell>
          <cell r="H50" t="str">
            <v>n/a</v>
          </cell>
          <cell r="I50" t="str">
            <v>n/a</v>
          </cell>
          <cell r="J50" t="str">
            <v>n/a</v>
          </cell>
          <cell r="K50" t="str">
            <v>n/a</v>
          </cell>
          <cell r="L50" t="str">
            <v>n/a</v>
          </cell>
          <cell r="M50" t="str">
            <v>n/a</v>
          </cell>
          <cell r="N50" t="str">
            <v>n/a</v>
          </cell>
          <cell r="O50" t="str">
            <v>n/a</v>
          </cell>
          <cell r="P50" t="str">
            <v>n/a</v>
          </cell>
          <cell r="Q50" t="str">
            <v>n/a</v>
          </cell>
          <cell r="R50" t="str">
            <v>n/a</v>
          </cell>
          <cell r="S50">
            <v>0</v>
          </cell>
          <cell r="T50">
            <v>0</v>
          </cell>
          <cell r="U50">
            <v>23.783999999999999</v>
          </cell>
          <cell r="V50">
            <v>24.343</v>
          </cell>
          <cell r="W50">
            <v>23.640999999999998</v>
          </cell>
          <cell r="X50">
            <v>24.11</v>
          </cell>
          <cell r="Y50">
            <v>26.792000000000002</v>
          </cell>
          <cell r="Z50">
            <v>25.975999999999999</v>
          </cell>
          <cell r="AA50">
            <v>24.821000000000002</v>
          </cell>
          <cell r="AB50">
            <v>24.568999999999999</v>
          </cell>
          <cell r="AC50">
            <v>22.72</v>
          </cell>
          <cell r="AD50">
            <v>22.882999999999999</v>
          </cell>
          <cell r="AE50">
            <v>23.678999999999998</v>
          </cell>
          <cell r="AF50">
            <v>23.594999999999999</v>
          </cell>
          <cell r="AG50">
            <v>27.428000000000001</v>
          </cell>
          <cell r="AH50">
            <v>33.927999999999997</v>
          </cell>
          <cell r="AI50">
            <v>34.448</v>
          </cell>
          <cell r="AJ50">
            <v>35.648000000000003</v>
          </cell>
          <cell r="AK50">
            <v>41.914000000000001</v>
          </cell>
          <cell r="AL50">
            <v>42.362000000000002</v>
          </cell>
          <cell r="AM50">
            <v>41.101999999999997</v>
          </cell>
          <cell r="AN50">
            <v>40.244</v>
          </cell>
          <cell r="AO50">
            <v>39.539000000000001</v>
          </cell>
          <cell r="AP50">
            <v>38.853000000000002</v>
          </cell>
          <cell r="AQ50">
            <v>38.134</v>
          </cell>
          <cell r="AR50">
            <v>24.435736842105264</v>
          </cell>
        </row>
        <row r="51">
          <cell r="A51" t="str">
            <v>Egypt</v>
          </cell>
          <cell r="B51" t="str">
            <v>General government total expenditure</v>
          </cell>
          <cell r="C51" t="str">
            <v>Percent of GDP</v>
          </cell>
          <cell r="E51" t="str">
            <v>See notes for:  General government total expenditure (National currency).</v>
          </cell>
          <cell r="F51" t="str">
            <v>n/a</v>
          </cell>
          <cell r="G51" t="str">
            <v>n/a</v>
          </cell>
          <cell r="H51" t="str">
            <v>n/a</v>
          </cell>
          <cell r="I51" t="str">
            <v>n/a</v>
          </cell>
          <cell r="J51" t="str">
            <v>n/a</v>
          </cell>
          <cell r="K51" t="str">
            <v>n/a</v>
          </cell>
          <cell r="L51" t="str">
            <v>n/a</v>
          </cell>
          <cell r="M51" t="str">
            <v>n/a</v>
          </cell>
          <cell r="N51" t="str">
            <v>n/a</v>
          </cell>
          <cell r="O51" t="str">
            <v>n/a</v>
          </cell>
          <cell r="P51" t="str">
            <v>n/a</v>
          </cell>
          <cell r="Q51" t="str">
            <v>n/a</v>
          </cell>
          <cell r="R51" t="str">
            <v>n/a</v>
          </cell>
          <cell r="S51" t="str">
            <v>n/a</v>
          </cell>
          <cell r="T51" t="str">
            <v>n/a</v>
          </cell>
          <cell r="U51" t="str">
            <v>n/a</v>
          </cell>
          <cell r="V51" t="str">
            <v>n/a</v>
          </cell>
          <cell r="W51" t="str">
            <v>n/a</v>
          </cell>
          <cell r="X51" t="str">
            <v>n/a</v>
          </cell>
          <cell r="Y51" t="str">
            <v>n/a</v>
          </cell>
          <cell r="Z51" t="str">
            <v>n/a</v>
          </cell>
          <cell r="AA51" t="str">
            <v>n/a</v>
          </cell>
          <cell r="AB51">
            <v>34.576999999999998</v>
          </cell>
          <cell r="AC51">
            <v>35.189</v>
          </cell>
          <cell r="AD51">
            <v>33.853000000000002</v>
          </cell>
          <cell r="AE51">
            <v>33.244999999999997</v>
          </cell>
          <cell r="AF51">
            <v>37.765999999999998</v>
          </cell>
          <cell r="AG51">
            <v>35.265999999999998</v>
          </cell>
          <cell r="AH51">
            <v>35.567999999999998</v>
          </cell>
          <cell r="AI51">
            <v>34.472000000000001</v>
          </cell>
          <cell r="AJ51">
            <v>32.985999999999997</v>
          </cell>
          <cell r="AK51">
            <v>31.95</v>
          </cell>
          <cell r="AL51">
            <v>33.920999999999999</v>
          </cell>
          <cell r="AM51">
            <v>32.523000000000003</v>
          </cell>
          <cell r="AN51">
            <v>31.739000000000001</v>
          </cell>
          <cell r="AO51">
            <v>29.896000000000001</v>
          </cell>
          <cell r="AP51">
            <v>27.681999999999999</v>
          </cell>
          <cell r="AQ51">
            <v>25.768999999999998</v>
          </cell>
          <cell r="AR51">
            <v>34.487199999999994</v>
          </cell>
        </row>
        <row r="52">
          <cell r="A52" t="str">
            <v>El Salvador</v>
          </cell>
          <cell r="B52" t="str">
            <v>General government total expenditure</v>
          </cell>
          <cell r="C52" t="str">
            <v>Percent of GDP</v>
          </cell>
          <cell r="E52" t="str">
            <v>See notes for:  General government total expenditure (National currency).</v>
          </cell>
          <cell r="F52" t="str">
            <v>n/a</v>
          </cell>
          <cell r="G52" t="str">
            <v>n/a</v>
          </cell>
          <cell r="H52" t="str">
            <v>n/a</v>
          </cell>
          <cell r="I52" t="str">
            <v>n/a</v>
          </cell>
          <cell r="J52" t="str">
            <v>n/a</v>
          </cell>
          <cell r="K52" t="str">
            <v>n/a</v>
          </cell>
          <cell r="L52" t="str">
            <v>n/a</v>
          </cell>
          <cell r="M52" t="str">
            <v>n/a</v>
          </cell>
          <cell r="N52" t="str">
            <v>n/a</v>
          </cell>
          <cell r="O52" t="str">
            <v>n/a</v>
          </cell>
          <cell r="P52" t="str">
            <v>n/a</v>
          </cell>
          <cell r="Q52" t="str">
            <v>n/a</v>
          </cell>
          <cell r="R52">
            <v>19.972000000000001</v>
          </cell>
          <cell r="S52">
            <v>18.007999999999999</v>
          </cell>
          <cell r="T52">
            <v>17.524000000000001</v>
          </cell>
          <cell r="U52">
            <v>17.367000000000001</v>
          </cell>
          <cell r="V52">
            <v>19.353000000000002</v>
          </cell>
          <cell r="W52">
            <v>15.563000000000001</v>
          </cell>
          <cell r="X52">
            <v>16.675000000000001</v>
          </cell>
          <cell r="Y52">
            <v>17.047999999999998</v>
          </cell>
          <cell r="Z52">
            <v>17.998999999999999</v>
          </cell>
          <cell r="AA52">
            <v>20.79</v>
          </cell>
          <cell r="AB52">
            <v>18.004999999999999</v>
          </cell>
          <cell r="AC52">
            <v>19.11</v>
          </cell>
          <cell r="AD52">
            <v>18.300999999999998</v>
          </cell>
          <cell r="AE52">
            <v>18.645</v>
          </cell>
          <cell r="AF52">
            <v>19.346</v>
          </cell>
          <cell r="AG52">
            <v>18.027999999999999</v>
          </cell>
          <cell r="AH52">
            <v>19.236999999999998</v>
          </cell>
          <cell r="AI52">
            <v>21.402000000000001</v>
          </cell>
          <cell r="AJ52">
            <v>21.777999999999999</v>
          </cell>
          <cell r="AK52">
            <v>22.068000000000001</v>
          </cell>
          <cell r="AL52">
            <v>21.088000000000001</v>
          </cell>
          <cell r="AM52">
            <v>20.754999999999999</v>
          </cell>
          <cell r="AN52">
            <v>20.527999999999999</v>
          </cell>
          <cell r="AO52">
            <v>20.696999999999999</v>
          </cell>
          <cell r="AP52">
            <v>20.574000000000002</v>
          </cell>
          <cell r="AQ52">
            <v>20.56</v>
          </cell>
          <cell r="AR52">
            <v>18.810949999999998</v>
          </cell>
        </row>
        <row r="53">
          <cell r="A53" t="str">
            <v>Equatorial Guinea</v>
          </cell>
          <cell r="B53" t="str">
            <v>General government total expenditure</v>
          </cell>
          <cell r="C53" t="str">
            <v>Percent of GDP</v>
          </cell>
          <cell r="E53" t="str">
            <v>See notes for:  General government total expenditure (National currency).</v>
          </cell>
          <cell r="F53">
            <v>55.941000000000003</v>
          </cell>
          <cell r="G53">
            <v>46.587000000000003</v>
          </cell>
          <cell r="H53">
            <v>49.81</v>
          </cell>
          <cell r="I53">
            <v>44.884</v>
          </cell>
          <cell r="J53">
            <v>35.57</v>
          </cell>
          <cell r="K53">
            <v>25.965</v>
          </cell>
          <cell r="L53">
            <v>26.780999999999999</v>
          </cell>
          <cell r="M53">
            <v>24.408000000000001</v>
          </cell>
          <cell r="N53">
            <v>53.646000000000001</v>
          </cell>
          <cell r="O53">
            <v>58.253999999999998</v>
          </cell>
          <cell r="P53">
            <v>56.292999999999999</v>
          </cell>
          <cell r="Q53">
            <v>54.000999999999998</v>
          </cell>
          <cell r="R53">
            <v>45.838999999999999</v>
          </cell>
          <cell r="S53">
            <v>46.09</v>
          </cell>
          <cell r="T53">
            <v>28.472000000000001</v>
          </cell>
          <cell r="U53">
            <v>21.423999999999999</v>
          </cell>
          <cell r="V53">
            <v>19.693000000000001</v>
          </cell>
          <cell r="W53">
            <v>14.678000000000001</v>
          </cell>
          <cell r="X53">
            <v>29.706</v>
          </cell>
          <cell r="Y53">
            <v>18.686</v>
          </cell>
          <cell r="Z53">
            <v>21.058</v>
          </cell>
          <cell r="AA53">
            <v>12.981999999999999</v>
          </cell>
          <cell r="AB53">
            <v>10.807</v>
          </cell>
          <cell r="AC53">
            <v>15.664999999999999</v>
          </cell>
          <cell r="AD53">
            <v>17.486999999999998</v>
          </cell>
          <cell r="AE53">
            <v>14.057</v>
          </cell>
          <cell r="AF53">
            <v>17.268000000000001</v>
          </cell>
          <cell r="AG53">
            <v>18.966000000000001</v>
          </cell>
          <cell r="AH53">
            <v>21.617999999999999</v>
          </cell>
          <cell r="AI53">
            <v>48.951999999999998</v>
          </cell>
          <cell r="AJ53">
            <v>35.045000000000002</v>
          </cell>
          <cell r="AK53">
            <v>31.074999999999999</v>
          </cell>
          <cell r="AL53">
            <v>27.75</v>
          </cell>
          <cell r="AM53">
            <v>23.256</v>
          </cell>
          <cell r="AN53">
            <v>22.106000000000002</v>
          </cell>
          <cell r="AO53">
            <v>21.831</v>
          </cell>
          <cell r="AP53">
            <v>22.044</v>
          </cell>
          <cell r="AQ53">
            <v>21.007999999999999</v>
          </cell>
          <cell r="AR53">
            <v>27.266454545454554</v>
          </cell>
        </row>
        <row r="54">
          <cell r="A54" t="str">
            <v>Eritrea</v>
          </cell>
          <cell r="B54" t="str">
            <v>General government total expenditure</v>
          </cell>
          <cell r="C54" t="str">
            <v>Percent of GDP</v>
          </cell>
          <cell r="E54" t="str">
            <v>See notes for:  General government total expenditure (National currency).</v>
          </cell>
          <cell r="F54" t="str">
            <v>n/a</v>
          </cell>
          <cell r="G54" t="str">
            <v>n/a</v>
          </cell>
          <cell r="H54" t="str">
            <v>n/a</v>
          </cell>
          <cell r="I54" t="str">
            <v>n/a</v>
          </cell>
          <cell r="J54" t="str">
            <v>n/a</v>
          </cell>
          <cell r="K54" t="str">
            <v>n/a</v>
          </cell>
          <cell r="L54" t="str">
            <v>n/a</v>
          </cell>
          <cell r="M54" t="str">
            <v>n/a</v>
          </cell>
          <cell r="N54" t="str">
            <v>n/a</v>
          </cell>
          <cell r="O54" t="str">
            <v>n/a</v>
          </cell>
          <cell r="P54" t="str">
            <v>n/a</v>
          </cell>
          <cell r="Q54" t="str">
            <v>n/a</v>
          </cell>
          <cell r="R54">
            <v>25.244</v>
          </cell>
          <cell r="S54">
            <v>52.021999999999998</v>
          </cell>
          <cell r="T54">
            <v>38.969000000000001</v>
          </cell>
          <cell r="U54">
            <v>62.837000000000003</v>
          </cell>
          <cell r="V54">
            <v>53.125</v>
          </cell>
          <cell r="W54">
            <v>46.548999999999999</v>
          </cell>
          <cell r="X54">
            <v>68.096999999999994</v>
          </cell>
          <cell r="Y54">
            <v>82.081000000000003</v>
          </cell>
          <cell r="Z54">
            <v>74.158000000000001</v>
          </cell>
          <cell r="AA54">
            <v>69.046999999999997</v>
          </cell>
          <cell r="AB54">
            <v>62.558</v>
          </cell>
          <cell r="AC54">
            <v>67.009</v>
          </cell>
          <cell r="AD54">
            <v>54.841000000000001</v>
          </cell>
          <cell r="AE54">
            <v>57.487000000000002</v>
          </cell>
          <cell r="AF54">
            <v>41.155999999999999</v>
          </cell>
          <cell r="AG54">
            <v>39.94</v>
          </cell>
          <cell r="AH54">
            <v>42.131999999999998</v>
          </cell>
          <cell r="AI54">
            <v>30.635000000000002</v>
          </cell>
          <cell r="AJ54">
            <v>34.655000000000001</v>
          </cell>
          <cell r="AK54">
            <v>33.628</v>
          </cell>
          <cell r="AL54">
            <v>30.445</v>
          </cell>
          <cell r="AM54">
            <v>29.44</v>
          </cell>
          <cell r="AN54">
            <v>28.5</v>
          </cell>
          <cell r="AO54">
            <v>28.437999999999999</v>
          </cell>
          <cell r="AP54">
            <v>28.332999999999998</v>
          </cell>
          <cell r="AQ54">
            <v>28.594999999999999</v>
          </cell>
          <cell r="AR54">
            <v>51.808499999999995</v>
          </cell>
        </row>
        <row r="55">
          <cell r="A55" t="str">
            <v>Estonia</v>
          </cell>
          <cell r="B55" t="str">
            <v>General government total expenditure</v>
          </cell>
          <cell r="C55" t="str">
            <v>Percent of GDP</v>
          </cell>
          <cell r="E55" t="str">
            <v>See notes for:  General government total expenditure (National currency).</v>
          </cell>
          <cell r="F55" t="str">
            <v>n/a</v>
          </cell>
          <cell r="G55" t="str">
            <v>n/a</v>
          </cell>
          <cell r="H55" t="str">
            <v>n/a</v>
          </cell>
          <cell r="I55" t="str">
            <v>n/a</v>
          </cell>
          <cell r="J55" t="str">
            <v>n/a</v>
          </cell>
          <cell r="K55" t="str">
            <v>n/a</v>
          </cell>
          <cell r="L55" t="str">
            <v>n/a</v>
          </cell>
          <cell r="M55" t="str">
            <v>n/a</v>
          </cell>
          <cell r="N55" t="str">
            <v>n/a</v>
          </cell>
          <cell r="O55" t="str">
            <v>n/a</v>
          </cell>
          <cell r="P55" t="str">
            <v>n/a</v>
          </cell>
          <cell r="Q55" t="str">
            <v>n/a</v>
          </cell>
          <cell r="R55" t="str">
            <v>n/a</v>
          </cell>
          <cell r="S55" t="str">
            <v>n/a</v>
          </cell>
          <cell r="T55" t="str">
            <v>n/a</v>
          </cell>
          <cell r="U55">
            <v>39.229999999999997</v>
          </cell>
          <cell r="V55">
            <v>37.517000000000003</v>
          </cell>
          <cell r="W55">
            <v>35.052999999999997</v>
          </cell>
          <cell r="X55">
            <v>37.83</v>
          </cell>
          <cell r="Y55">
            <v>39.357999999999997</v>
          </cell>
          <cell r="Z55">
            <v>34.957000000000001</v>
          </cell>
          <cell r="AA55">
            <v>33.311</v>
          </cell>
          <cell r="AB55">
            <v>34.218000000000004</v>
          </cell>
          <cell r="AC55">
            <v>33.24</v>
          </cell>
          <cell r="AD55">
            <v>34.597000000000001</v>
          </cell>
          <cell r="AE55">
            <v>35.207999999999998</v>
          </cell>
          <cell r="AF55">
            <v>34.573</v>
          </cell>
          <cell r="AG55">
            <v>34.853000000000002</v>
          </cell>
          <cell r="AH55">
            <v>41.036999999999999</v>
          </cell>
          <cell r="AI55">
            <v>47.654000000000003</v>
          </cell>
          <cell r="AJ55">
            <v>44.713000000000001</v>
          </cell>
          <cell r="AK55">
            <v>43.122999999999998</v>
          </cell>
          <cell r="AL55">
            <v>44.930999999999997</v>
          </cell>
          <cell r="AM55">
            <v>42.289000000000001</v>
          </cell>
          <cell r="AN55">
            <v>41.000999999999998</v>
          </cell>
          <cell r="AO55">
            <v>40.107999999999997</v>
          </cell>
          <cell r="AP55">
            <v>39.186999999999998</v>
          </cell>
          <cell r="AQ55">
            <v>38.289000000000001</v>
          </cell>
          <cell r="AR55">
            <v>37.674823529411761</v>
          </cell>
        </row>
        <row r="56">
          <cell r="A56" t="str">
            <v>Ethiopia</v>
          </cell>
          <cell r="B56" t="str">
            <v>General government total expenditure</v>
          </cell>
          <cell r="C56" t="str">
            <v>Percent of GDP</v>
          </cell>
          <cell r="E56" t="str">
            <v>See notes for:  General government total expenditure (National currency).</v>
          </cell>
          <cell r="F56">
            <v>13.201000000000001</v>
          </cell>
          <cell r="G56">
            <v>13.872</v>
          </cell>
          <cell r="H56">
            <v>16.047999999999998</v>
          </cell>
          <cell r="I56">
            <v>20.785</v>
          </cell>
          <cell r="J56">
            <v>18.411000000000001</v>
          </cell>
          <cell r="K56">
            <v>19.265999999999998</v>
          </cell>
          <cell r="L56">
            <v>19.413</v>
          </cell>
          <cell r="M56">
            <v>17.978000000000002</v>
          </cell>
          <cell r="N56">
            <v>21.097000000000001</v>
          </cell>
          <cell r="O56">
            <v>23.49</v>
          </cell>
          <cell r="P56">
            <v>20.401</v>
          </cell>
          <cell r="Q56">
            <v>16.940999999999999</v>
          </cell>
          <cell r="R56">
            <v>13.923</v>
          </cell>
          <cell r="S56">
            <v>13.472</v>
          </cell>
          <cell r="T56">
            <v>17.239000000000001</v>
          </cell>
          <cell r="U56">
            <v>17.007999999999999</v>
          </cell>
          <cell r="V56">
            <v>18.376999999999999</v>
          </cell>
          <cell r="W56">
            <v>17.433</v>
          </cell>
          <cell r="X56">
            <v>20.5</v>
          </cell>
          <cell r="Y56">
            <v>26.027999999999999</v>
          </cell>
          <cell r="Z56">
            <v>25.783000000000001</v>
          </cell>
          <cell r="AA56">
            <v>22.611999999999998</v>
          </cell>
          <cell r="AB56">
            <v>25.06</v>
          </cell>
          <cell r="AC56">
            <v>27.018000000000001</v>
          </cell>
          <cell r="AD56">
            <v>23.350999999999999</v>
          </cell>
          <cell r="AE56">
            <v>23.077999999999999</v>
          </cell>
          <cell r="AF56">
            <v>22.239000000000001</v>
          </cell>
          <cell r="AG56">
            <v>20.677</v>
          </cell>
          <cell r="AH56">
            <v>18.893999999999998</v>
          </cell>
          <cell r="AI56">
            <v>17.227</v>
          </cell>
          <cell r="AJ56">
            <v>18.608000000000001</v>
          </cell>
          <cell r="AK56">
            <v>18.626000000000001</v>
          </cell>
          <cell r="AL56">
            <v>18.875</v>
          </cell>
          <cell r="AM56">
            <v>19.402999999999999</v>
          </cell>
          <cell r="AN56">
            <v>19.151</v>
          </cell>
          <cell r="AO56">
            <v>19.105</v>
          </cell>
          <cell r="AP56">
            <v>19.318999999999999</v>
          </cell>
          <cell r="AQ56">
            <v>19.140999999999998</v>
          </cell>
          <cell r="AR56">
            <v>20.204318181818177</v>
          </cell>
        </row>
        <row r="57">
          <cell r="A57" t="str">
            <v>Fiji</v>
          </cell>
          <cell r="B57" t="str">
            <v>General government total expenditure</v>
          </cell>
          <cell r="C57" t="str">
            <v>Percent of GDP</v>
          </cell>
          <cell r="E57" t="str">
            <v>See notes for:  General government total expenditure (National currency).</v>
          </cell>
          <cell r="F57" t="str">
            <v>n/a</v>
          </cell>
          <cell r="G57" t="str">
            <v>n/a</v>
          </cell>
          <cell r="H57" t="str">
            <v>n/a</v>
          </cell>
          <cell r="I57" t="str">
            <v>n/a</v>
          </cell>
          <cell r="J57" t="str">
            <v>n/a</v>
          </cell>
          <cell r="K57" t="str">
            <v>n/a</v>
          </cell>
          <cell r="L57" t="str">
            <v>n/a</v>
          </cell>
          <cell r="M57" t="str">
            <v>n/a</v>
          </cell>
          <cell r="N57" t="str">
            <v>n/a</v>
          </cell>
          <cell r="O57" t="str">
            <v>n/a</v>
          </cell>
          <cell r="P57" t="str">
            <v>n/a</v>
          </cell>
          <cell r="Q57" t="str">
            <v>n/a</v>
          </cell>
          <cell r="R57">
            <v>28.044</v>
          </cell>
          <cell r="S57">
            <v>28.611999999999998</v>
          </cell>
          <cell r="T57">
            <v>26.913</v>
          </cell>
          <cell r="U57">
            <v>25.47</v>
          </cell>
          <cell r="V57">
            <v>29.355</v>
          </cell>
          <cell r="W57">
            <v>32.031999999999996</v>
          </cell>
          <cell r="X57">
            <v>30.207999999999998</v>
          </cell>
          <cell r="Y57">
            <v>27.14</v>
          </cell>
          <cell r="Z57">
            <v>27.943000000000001</v>
          </cell>
          <cell r="AA57">
            <v>29.664999999999999</v>
          </cell>
          <cell r="AB57">
            <v>30.609000000000002</v>
          </cell>
          <cell r="AC57">
            <v>29.538</v>
          </cell>
          <cell r="AD57">
            <v>27.382000000000001</v>
          </cell>
          <cell r="AE57">
            <v>27.308</v>
          </cell>
          <cell r="AF57">
            <v>28.97</v>
          </cell>
          <cell r="AG57">
            <v>26.98</v>
          </cell>
          <cell r="AH57">
            <v>24.934000000000001</v>
          </cell>
          <cell r="AI57">
            <v>29.18</v>
          </cell>
          <cell r="AJ57">
            <v>26.763999999999999</v>
          </cell>
          <cell r="AK57">
            <v>27.085000000000001</v>
          </cell>
          <cell r="AL57">
            <v>26.966000000000001</v>
          </cell>
          <cell r="AM57">
            <v>25.776</v>
          </cell>
          <cell r="AN57">
            <v>25.684000000000001</v>
          </cell>
          <cell r="AO57">
            <v>25.616</v>
          </cell>
          <cell r="AP57">
            <v>25.616</v>
          </cell>
          <cell r="AQ57">
            <v>25.581</v>
          </cell>
          <cell r="AR57">
            <v>28.206600000000002</v>
          </cell>
        </row>
        <row r="58">
          <cell r="A58" t="str">
            <v>Finland</v>
          </cell>
          <cell r="B58" t="str">
            <v>General government total expenditure</v>
          </cell>
          <cell r="C58" t="str">
            <v>Percent of GDP</v>
          </cell>
          <cell r="E58" t="str">
            <v>See notes for:  General government total expenditure (National currency).</v>
          </cell>
          <cell r="F58">
            <v>44.610999999999997</v>
          </cell>
          <cell r="G58">
            <v>45.331000000000003</v>
          </cell>
          <cell r="H58">
            <v>47.216000000000001</v>
          </cell>
          <cell r="I58">
            <v>49.11</v>
          </cell>
          <cell r="J58">
            <v>48.466000000000001</v>
          </cell>
          <cell r="K58">
            <v>50.457999999999998</v>
          </cell>
          <cell r="L58">
            <v>51.137999999999998</v>
          </cell>
          <cell r="M58">
            <v>52.103999999999999</v>
          </cell>
          <cell r="N58">
            <v>50.654000000000003</v>
          </cell>
          <cell r="O58">
            <v>47.927</v>
          </cell>
          <cell r="P58">
            <v>48.142000000000003</v>
          </cell>
          <cell r="Q58">
            <v>57.106999999999999</v>
          </cell>
          <cell r="R58">
            <v>62.371000000000002</v>
          </cell>
          <cell r="S58">
            <v>65.203000000000003</v>
          </cell>
          <cell r="T58">
            <v>64.063000000000002</v>
          </cell>
          <cell r="U58">
            <v>61.802</v>
          </cell>
          <cell r="V58">
            <v>60.122999999999998</v>
          </cell>
          <cell r="W58">
            <v>56.567999999999998</v>
          </cell>
          <cell r="X58">
            <v>52.920999999999999</v>
          </cell>
          <cell r="Y58">
            <v>51.789000000000001</v>
          </cell>
          <cell r="Z58">
            <v>48.415999999999997</v>
          </cell>
          <cell r="AA58">
            <v>47.997</v>
          </cell>
          <cell r="AB58">
            <v>49.04</v>
          </cell>
          <cell r="AC58">
            <v>50.335999999999999</v>
          </cell>
          <cell r="AD58">
            <v>50.24</v>
          </cell>
          <cell r="AE58">
            <v>50.387999999999998</v>
          </cell>
          <cell r="AF58">
            <v>49.238</v>
          </cell>
          <cell r="AG58">
            <v>47.430999999999997</v>
          </cell>
          <cell r="AH58">
            <v>49.316000000000003</v>
          </cell>
          <cell r="AI58">
            <v>56.103000000000002</v>
          </cell>
          <cell r="AJ58">
            <v>55.55</v>
          </cell>
          <cell r="AK58">
            <v>54.042999999999999</v>
          </cell>
          <cell r="AL58">
            <v>55.05</v>
          </cell>
          <cell r="AM58">
            <v>55.024999999999999</v>
          </cell>
          <cell r="AN58">
            <v>54.726999999999997</v>
          </cell>
          <cell r="AO58">
            <v>54.613999999999997</v>
          </cell>
          <cell r="AP58">
            <v>54.351999999999997</v>
          </cell>
          <cell r="AQ58">
            <v>54.146999999999998</v>
          </cell>
          <cell r="AR58">
            <v>54.008500000000005</v>
          </cell>
        </row>
        <row r="59">
          <cell r="A59" t="str">
            <v>France</v>
          </cell>
          <cell r="B59" t="str">
            <v>General government total expenditure</v>
          </cell>
          <cell r="C59" t="str">
            <v>Percent of GDP</v>
          </cell>
          <cell r="E59" t="str">
            <v>See notes for:  General government total expenditure (National currency).</v>
          </cell>
          <cell r="F59">
            <v>45.707000000000001</v>
          </cell>
          <cell r="G59">
            <v>48.398000000000003</v>
          </cell>
          <cell r="H59">
            <v>49.783000000000001</v>
          </cell>
          <cell r="I59">
            <v>50.307000000000002</v>
          </cell>
          <cell r="J59">
            <v>51.265999999999998</v>
          </cell>
          <cell r="K59">
            <v>51.802999999999997</v>
          </cell>
          <cell r="L59">
            <v>51.085000000000001</v>
          </cell>
          <cell r="M59">
            <v>50.35</v>
          </cell>
          <cell r="N59">
            <v>49.841999999999999</v>
          </cell>
          <cell r="O59">
            <v>48.767000000000003</v>
          </cell>
          <cell r="P59">
            <v>49.494999999999997</v>
          </cell>
          <cell r="Q59">
            <v>50.613999999999997</v>
          </cell>
          <cell r="R59">
            <v>51.923000000000002</v>
          </cell>
          <cell r="S59">
            <v>54.951000000000001</v>
          </cell>
          <cell r="T59">
            <v>54.18</v>
          </cell>
          <cell r="U59">
            <v>54.46</v>
          </cell>
          <cell r="V59">
            <v>54.494</v>
          </cell>
          <cell r="W59">
            <v>54.186999999999998</v>
          </cell>
          <cell r="X59">
            <v>52.747999999999998</v>
          </cell>
          <cell r="Y59">
            <v>52.646000000000001</v>
          </cell>
          <cell r="Z59">
            <v>51.636000000000003</v>
          </cell>
          <cell r="AA59">
            <v>51.631999999999998</v>
          </cell>
          <cell r="AB59">
            <v>52.837000000000003</v>
          </cell>
          <cell r="AC59">
            <v>53.37</v>
          </cell>
          <cell r="AD59">
            <v>53.338999999999999</v>
          </cell>
          <cell r="AE59">
            <v>53.628</v>
          </cell>
          <cell r="AF59">
            <v>52.933999999999997</v>
          </cell>
          <cell r="AG59">
            <v>52.594999999999999</v>
          </cell>
          <cell r="AH59">
            <v>53.329000000000001</v>
          </cell>
          <cell r="AI59">
            <v>56.725000000000001</v>
          </cell>
          <cell r="AJ59">
            <v>56.667999999999999</v>
          </cell>
          <cell r="AK59">
            <v>56.320999999999998</v>
          </cell>
          <cell r="AL59">
            <v>55.823</v>
          </cell>
          <cell r="AM59">
            <v>55.302</v>
          </cell>
          <cell r="AN59">
            <v>54.442</v>
          </cell>
          <cell r="AO59">
            <v>53.585000000000001</v>
          </cell>
          <cell r="AP59">
            <v>52.709000000000003</v>
          </cell>
          <cell r="AQ59">
            <v>51.887999999999998</v>
          </cell>
          <cell r="AR59">
            <v>53.395999999999987</v>
          </cell>
        </row>
        <row r="60">
          <cell r="A60" t="str">
            <v>Gabon</v>
          </cell>
          <cell r="B60" t="str">
            <v>General government total expenditure</v>
          </cell>
          <cell r="C60" t="str">
            <v>Percent of GDP</v>
          </cell>
          <cell r="E60" t="str">
            <v>See notes for:  General government total expenditure (National currency).</v>
          </cell>
          <cell r="F60" t="str">
            <v>n/a</v>
          </cell>
          <cell r="G60" t="str">
            <v>n/a</v>
          </cell>
          <cell r="H60" t="str">
            <v>n/a</v>
          </cell>
          <cell r="I60" t="str">
            <v>n/a</v>
          </cell>
          <cell r="J60" t="str">
            <v>n/a</v>
          </cell>
          <cell r="K60" t="str">
            <v>n/a</v>
          </cell>
          <cell r="L60" t="str">
            <v>n/a</v>
          </cell>
          <cell r="M60" t="str">
            <v>n/a</v>
          </cell>
          <cell r="N60" t="str">
            <v>n/a</v>
          </cell>
          <cell r="O60" t="str">
            <v>n/a</v>
          </cell>
          <cell r="P60">
            <v>24.059000000000001</v>
          </cell>
          <cell r="Q60">
            <v>26.712</v>
          </cell>
          <cell r="R60">
            <v>28.26</v>
          </cell>
          <cell r="S60">
            <v>28.623999999999999</v>
          </cell>
          <cell r="T60">
            <v>25.460999999999999</v>
          </cell>
          <cell r="U60">
            <v>26.701000000000001</v>
          </cell>
          <cell r="V60">
            <v>23.670999999999999</v>
          </cell>
          <cell r="W60">
            <v>31.623999999999999</v>
          </cell>
          <cell r="X60">
            <v>48.45</v>
          </cell>
          <cell r="Y60">
            <v>27.152000000000001</v>
          </cell>
          <cell r="Z60">
            <v>21.614999999999998</v>
          </cell>
          <cell r="AA60">
            <v>29.64</v>
          </cell>
          <cell r="AB60">
            <v>27.699000000000002</v>
          </cell>
          <cell r="AC60">
            <v>22.803000000000001</v>
          </cell>
          <cell r="AD60">
            <v>22.555</v>
          </cell>
          <cell r="AE60">
            <v>22.667999999999999</v>
          </cell>
          <cell r="AF60">
            <v>22.481000000000002</v>
          </cell>
          <cell r="AG60">
            <v>20.844999999999999</v>
          </cell>
          <cell r="AH60">
            <v>20.204000000000001</v>
          </cell>
          <cell r="AI60">
            <v>25.088000000000001</v>
          </cell>
          <cell r="AJ60">
            <v>25.119</v>
          </cell>
          <cell r="AK60">
            <v>25.754999999999999</v>
          </cell>
          <cell r="AL60">
            <v>22.003</v>
          </cell>
          <cell r="AM60">
            <v>23.295999999999999</v>
          </cell>
          <cell r="AN60">
            <v>23.843</v>
          </cell>
          <cell r="AO60">
            <v>24.175999999999998</v>
          </cell>
          <cell r="AP60">
            <v>24.423999999999999</v>
          </cell>
          <cell r="AQ60">
            <v>24.890999999999998</v>
          </cell>
          <cell r="AR60">
            <v>26.235727272727274</v>
          </cell>
        </row>
        <row r="61">
          <cell r="A61" t="str">
            <v>The Gambia</v>
          </cell>
          <cell r="B61" t="str">
            <v>General government total expenditure</v>
          </cell>
          <cell r="C61" t="str">
            <v>Percent of GDP</v>
          </cell>
          <cell r="E61" t="str">
            <v>See notes for:  General government total expenditure (National currency).</v>
          </cell>
          <cell r="F61" t="str">
            <v>n/a</v>
          </cell>
          <cell r="G61" t="str">
            <v>n/a</v>
          </cell>
          <cell r="H61" t="str">
            <v>n/a</v>
          </cell>
          <cell r="I61" t="str">
            <v>n/a</v>
          </cell>
          <cell r="J61" t="str">
            <v>n/a</v>
          </cell>
          <cell r="K61" t="str">
            <v>n/a</v>
          </cell>
          <cell r="L61" t="str">
            <v>n/a</v>
          </cell>
          <cell r="M61" t="str">
            <v>n/a</v>
          </cell>
          <cell r="N61" t="str">
            <v>n/a</v>
          </cell>
          <cell r="O61" t="str">
            <v>n/a</v>
          </cell>
          <cell r="P61" t="str">
            <v>n/a</v>
          </cell>
          <cell r="Q61" t="str">
            <v>n/a</v>
          </cell>
          <cell r="R61" t="str">
            <v>n/a</v>
          </cell>
          <cell r="S61" t="str">
            <v>n/a</v>
          </cell>
          <cell r="T61" t="str">
            <v>n/a</v>
          </cell>
          <cell r="U61" t="str">
            <v>n/a</v>
          </cell>
          <cell r="V61" t="str">
            <v>n/a</v>
          </cell>
          <cell r="W61" t="str">
            <v>n/a</v>
          </cell>
          <cell r="X61" t="str">
            <v>n/a</v>
          </cell>
          <cell r="Y61" t="str">
            <v>n/a</v>
          </cell>
          <cell r="Z61">
            <v>15.851000000000001</v>
          </cell>
          <cell r="AA61">
            <v>16.09</v>
          </cell>
          <cell r="AB61">
            <v>17.75</v>
          </cell>
          <cell r="AC61">
            <v>16.001000000000001</v>
          </cell>
          <cell r="AD61">
            <v>21.687000000000001</v>
          </cell>
          <cell r="AE61">
            <v>21.52</v>
          </cell>
          <cell r="AF61">
            <v>22.553000000000001</v>
          </cell>
          <cell r="AG61">
            <v>17.866</v>
          </cell>
          <cell r="AH61">
            <v>18.588000000000001</v>
          </cell>
          <cell r="AI61">
            <v>22.978999999999999</v>
          </cell>
          <cell r="AJ61">
            <v>24.256</v>
          </cell>
          <cell r="AK61">
            <v>23.994</v>
          </cell>
          <cell r="AL61">
            <v>27.774000000000001</v>
          </cell>
          <cell r="AM61">
            <v>25.073</v>
          </cell>
          <cell r="AN61">
            <v>24.992999999999999</v>
          </cell>
          <cell r="AO61">
            <v>24.983000000000001</v>
          </cell>
          <cell r="AP61">
            <v>24.053999999999998</v>
          </cell>
          <cell r="AQ61">
            <v>23.327999999999999</v>
          </cell>
          <cell r="AR61">
            <v>19.927916666666665</v>
          </cell>
        </row>
        <row r="62">
          <cell r="A62" t="str">
            <v>Georgia</v>
          </cell>
          <cell r="B62" t="str">
            <v>General government total expenditure</v>
          </cell>
          <cell r="C62" t="str">
            <v>Percent of GDP</v>
          </cell>
          <cell r="E62" t="str">
            <v>See notes for:  General government total expenditure (National currency).</v>
          </cell>
          <cell r="F62" t="str">
            <v>n/a</v>
          </cell>
          <cell r="G62" t="str">
            <v>n/a</v>
          </cell>
          <cell r="H62" t="str">
            <v>n/a</v>
          </cell>
          <cell r="I62" t="str">
            <v>n/a</v>
          </cell>
          <cell r="J62" t="str">
            <v>n/a</v>
          </cell>
          <cell r="K62" t="str">
            <v>n/a</v>
          </cell>
          <cell r="L62" t="str">
            <v>n/a</v>
          </cell>
          <cell r="M62" t="str">
            <v>n/a</v>
          </cell>
          <cell r="N62" t="str">
            <v>n/a</v>
          </cell>
          <cell r="O62" t="str">
            <v>n/a</v>
          </cell>
          <cell r="P62" t="str">
            <v>n/a</v>
          </cell>
          <cell r="Q62" t="str">
            <v>n/a</v>
          </cell>
          <cell r="R62" t="str">
            <v>n/a</v>
          </cell>
          <cell r="S62" t="str">
            <v>n/a</v>
          </cell>
          <cell r="T62" t="str">
            <v>n/a</v>
          </cell>
          <cell r="U62" t="str">
            <v>n/a</v>
          </cell>
          <cell r="V62" t="str">
            <v>n/a</v>
          </cell>
          <cell r="W62" t="str">
            <v>n/a</v>
          </cell>
          <cell r="X62" t="str">
            <v>n/a</v>
          </cell>
          <cell r="Y62" t="str">
            <v>n/a</v>
          </cell>
          <cell r="Z62">
            <v>17.48</v>
          </cell>
          <cell r="AA62">
            <v>17.364000000000001</v>
          </cell>
          <cell r="AB62">
            <v>16.436</v>
          </cell>
          <cell r="AC62">
            <v>16.535</v>
          </cell>
          <cell r="AD62">
            <v>19.382000000000001</v>
          </cell>
          <cell r="AE62">
            <v>22.215</v>
          </cell>
          <cell r="AF62">
            <v>23.292999999999999</v>
          </cell>
          <cell r="AG62">
            <v>28.427</v>
          </cell>
          <cell r="AH62">
            <v>32.665999999999997</v>
          </cell>
          <cell r="AI62">
            <v>35.813000000000002</v>
          </cell>
          <cell r="AJ62">
            <v>33.06</v>
          </cell>
          <cell r="AK62">
            <v>29.225999999999999</v>
          </cell>
          <cell r="AL62">
            <v>29.241</v>
          </cell>
          <cell r="AM62">
            <v>29.367999999999999</v>
          </cell>
          <cell r="AN62">
            <v>29.099</v>
          </cell>
          <cell r="AO62">
            <v>28.536000000000001</v>
          </cell>
          <cell r="AP62">
            <v>28.1</v>
          </cell>
          <cell r="AQ62">
            <v>27.872</v>
          </cell>
          <cell r="AR62">
            <v>24.324749999999998</v>
          </cell>
        </row>
        <row r="63">
          <cell r="A63" t="str">
            <v>Germany</v>
          </cell>
          <cell r="B63" t="str">
            <v>General government total expenditure</v>
          </cell>
          <cell r="C63" t="str">
            <v>Percent of GDP</v>
          </cell>
          <cell r="E63" t="str">
            <v>See notes for:  General government total expenditure (National currency).</v>
          </cell>
          <cell r="F63" t="str">
            <v>n/a</v>
          </cell>
          <cell r="G63" t="str">
            <v>n/a</v>
          </cell>
          <cell r="H63" t="str">
            <v>n/a</v>
          </cell>
          <cell r="I63" t="str">
            <v>n/a</v>
          </cell>
          <cell r="J63" t="str">
            <v>n/a</v>
          </cell>
          <cell r="K63" t="str">
            <v>n/a</v>
          </cell>
          <cell r="L63" t="str">
            <v>n/a</v>
          </cell>
          <cell r="M63" t="str">
            <v>n/a</v>
          </cell>
          <cell r="N63" t="str">
            <v>n/a</v>
          </cell>
          <cell r="O63" t="str">
            <v>n/a</v>
          </cell>
          <cell r="P63" t="str">
            <v>n/a</v>
          </cell>
          <cell r="Q63">
            <v>46.073999999999998</v>
          </cell>
          <cell r="R63">
            <v>47.036000000000001</v>
          </cell>
          <cell r="S63">
            <v>48.012</v>
          </cell>
          <cell r="T63">
            <v>47.680999999999997</v>
          </cell>
          <cell r="U63">
            <v>54.765000000000001</v>
          </cell>
          <cell r="V63">
            <v>49.338000000000001</v>
          </cell>
          <cell r="W63">
            <v>48.426000000000002</v>
          </cell>
          <cell r="X63">
            <v>48.171999999999997</v>
          </cell>
          <cell r="Y63">
            <v>48.34</v>
          </cell>
          <cell r="Z63">
            <v>45.441000000000003</v>
          </cell>
          <cell r="AA63">
            <v>47.817</v>
          </cell>
          <cell r="AB63">
            <v>48.343000000000004</v>
          </cell>
          <cell r="AC63">
            <v>48.856999999999999</v>
          </cell>
          <cell r="AD63">
            <v>47.42</v>
          </cell>
          <cell r="AE63">
            <v>47.215000000000003</v>
          </cell>
          <cell r="AF63">
            <v>45.558999999999997</v>
          </cell>
          <cell r="AG63">
            <v>43.506</v>
          </cell>
          <cell r="AH63">
            <v>44.045999999999999</v>
          </cell>
          <cell r="AI63">
            <v>48.103999999999999</v>
          </cell>
          <cell r="AJ63">
            <v>47.869</v>
          </cell>
          <cell r="AK63">
            <v>45.625</v>
          </cell>
          <cell r="AL63">
            <v>45.09</v>
          </cell>
          <cell r="AM63">
            <v>44.71</v>
          </cell>
          <cell r="AN63">
            <v>44.387</v>
          </cell>
          <cell r="AO63">
            <v>44.14</v>
          </cell>
          <cell r="AP63">
            <v>43.99</v>
          </cell>
          <cell r="AQ63">
            <v>43.893999999999998</v>
          </cell>
          <cell r="AR63">
            <v>47.506952380952384</v>
          </cell>
        </row>
        <row r="64">
          <cell r="A64" t="str">
            <v>Ghana</v>
          </cell>
          <cell r="B64" t="str">
            <v>General government total expenditure</v>
          </cell>
          <cell r="C64" t="str">
            <v>Percent of GDP</v>
          </cell>
          <cell r="E64" t="str">
            <v>See notes for:  General government total expenditure (National currency).</v>
          </cell>
          <cell r="F64">
            <v>11.186</v>
          </cell>
          <cell r="G64">
            <v>16.292000000000002</v>
          </cell>
          <cell r="H64">
            <v>9.1430000000000007</v>
          </cell>
          <cell r="I64">
            <v>14.041</v>
          </cell>
          <cell r="J64">
            <v>10.372</v>
          </cell>
          <cell r="K64">
            <v>12.061</v>
          </cell>
          <cell r="L64">
            <v>16.32</v>
          </cell>
          <cell r="M64">
            <v>13.85</v>
          </cell>
          <cell r="N64">
            <v>13.565</v>
          </cell>
          <cell r="O64">
            <v>13.404999999999999</v>
          </cell>
          <cell r="P64">
            <v>11.846</v>
          </cell>
          <cell r="Q64">
            <v>11.340999999999999</v>
          </cell>
          <cell r="R64">
            <v>14.444000000000001</v>
          </cell>
          <cell r="S64">
            <v>19.785</v>
          </cell>
          <cell r="T64">
            <v>21.713999999999999</v>
          </cell>
          <cell r="U64">
            <v>24.219000000000001</v>
          </cell>
          <cell r="V64">
            <v>22.524999999999999</v>
          </cell>
          <cell r="W64">
            <v>19.196999999999999</v>
          </cell>
          <cell r="X64">
            <v>18.327000000000002</v>
          </cell>
          <cell r="Y64">
            <v>16.806000000000001</v>
          </cell>
          <cell r="Z64">
            <v>20.100000000000001</v>
          </cell>
          <cell r="AA64">
            <v>23.077000000000002</v>
          </cell>
          <cell r="AB64">
            <v>17.111000000000001</v>
          </cell>
          <cell r="AC64">
            <v>20.366</v>
          </cell>
          <cell r="AD64">
            <v>20.542999999999999</v>
          </cell>
          <cell r="AE64">
            <v>19.527000000000001</v>
          </cell>
          <cell r="AF64">
            <v>21.771000000000001</v>
          </cell>
          <cell r="AG64">
            <v>23.085000000000001</v>
          </cell>
          <cell r="AH64">
            <v>24.510999999999999</v>
          </cell>
          <cell r="AI64">
            <v>22.346</v>
          </cell>
          <cell r="AJ64">
            <v>23.914999999999999</v>
          </cell>
          <cell r="AK64">
            <v>24.427</v>
          </cell>
          <cell r="AL64">
            <v>25.084</v>
          </cell>
          <cell r="AM64">
            <v>23.664000000000001</v>
          </cell>
          <cell r="AN64">
            <v>24.649000000000001</v>
          </cell>
          <cell r="AO64">
            <v>24.489000000000001</v>
          </cell>
          <cell r="AP64">
            <v>24.210999999999999</v>
          </cell>
          <cell r="AQ64">
            <v>23.683</v>
          </cell>
          <cell r="AR64">
            <v>20.044681818181822</v>
          </cell>
        </row>
        <row r="65">
          <cell r="A65" t="str">
            <v>Greece</v>
          </cell>
          <cell r="B65" t="str">
            <v>General government total expenditure</v>
          </cell>
          <cell r="C65" t="str">
            <v>Percent of GDP</v>
          </cell>
          <cell r="E65" t="str">
            <v>See notes for:  General government total expenditure (National currency).</v>
          </cell>
          <cell r="F65">
            <v>27.655000000000001</v>
          </cell>
          <cell r="G65">
            <v>31.673999999999999</v>
          </cell>
          <cell r="H65">
            <v>32.371000000000002</v>
          </cell>
          <cell r="I65">
            <v>34.113</v>
          </cell>
          <cell r="J65">
            <v>36.042000000000002</v>
          </cell>
          <cell r="K65">
            <v>38.616999999999997</v>
          </cell>
          <cell r="L65">
            <v>38.091999999999999</v>
          </cell>
          <cell r="M65">
            <v>38.384999999999998</v>
          </cell>
          <cell r="N65">
            <v>38.148000000000003</v>
          </cell>
          <cell r="O65">
            <v>39.238</v>
          </cell>
          <cell r="P65">
            <v>43.427</v>
          </cell>
          <cell r="Q65">
            <v>39.695999999999998</v>
          </cell>
          <cell r="R65">
            <v>41.625999999999998</v>
          </cell>
          <cell r="S65">
            <v>43.566000000000003</v>
          </cell>
          <cell r="T65">
            <v>41.646000000000001</v>
          </cell>
          <cell r="U65">
            <v>43.165999999999997</v>
          </cell>
          <cell r="V65">
            <v>43.787999999999997</v>
          </cell>
          <cell r="W65">
            <v>44.62</v>
          </cell>
          <cell r="X65">
            <v>44.002000000000002</v>
          </cell>
          <cell r="Y65">
            <v>44.05</v>
          </cell>
          <cell r="Z65">
            <v>46.643999999999998</v>
          </cell>
          <cell r="AA65">
            <v>45.29</v>
          </cell>
          <cell r="AB65">
            <v>45.087000000000003</v>
          </cell>
          <cell r="AC65">
            <v>44.737000000000002</v>
          </cell>
          <cell r="AD65">
            <v>45.518999999999998</v>
          </cell>
          <cell r="AE65">
            <v>44.192999999999998</v>
          </cell>
          <cell r="AF65">
            <v>44.691000000000003</v>
          </cell>
          <cell r="AG65">
            <v>46.709000000000003</v>
          </cell>
          <cell r="AH65">
            <v>49.734000000000002</v>
          </cell>
          <cell r="AI65">
            <v>53.033000000000001</v>
          </cell>
          <cell r="AJ65">
            <v>49.62</v>
          </cell>
          <cell r="AK65">
            <v>49.695999999999998</v>
          </cell>
          <cell r="AL65">
            <v>48.904000000000003</v>
          </cell>
          <cell r="AM65">
            <v>46.292999999999999</v>
          </cell>
          <cell r="AN65">
            <v>43.670999999999999</v>
          </cell>
          <cell r="AO65">
            <v>41.207000000000001</v>
          </cell>
          <cell r="AP65">
            <v>41.206000000000003</v>
          </cell>
          <cell r="AQ65">
            <v>41.198</v>
          </cell>
          <cell r="AR65">
            <v>45.206363636363648</v>
          </cell>
        </row>
        <row r="66">
          <cell r="A66" t="str">
            <v>Grenada</v>
          </cell>
          <cell r="B66" t="str">
            <v>General government total expenditure</v>
          </cell>
          <cell r="C66" t="str">
            <v>Percent of GDP</v>
          </cell>
          <cell r="E66" t="str">
            <v>See notes for:  General government total expenditure (National currency).</v>
          </cell>
          <cell r="F66" t="str">
            <v>n/a</v>
          </cell>
          <cell r="G66" t="str">
            <v>n/a</v>
          </cell>
          <cell r="H66" t="str">
            <v>n/a</v>
          </cell>
          <cell r="I66" t="str">
            <v>n/a</v>
          </cell>
          <cell r="J66" t="str">
            <v>n/a</v>
          </cell>
          <cell r="K66" t="str">
            <v>n/a</v>
          </cell>
          <cell r="L66" t="str">
            <v>n/a</v>
          </cell>
          <cell r="M66" t="str">
            <v>n/a</v>
          </cell>
          <cell r="N66" t="str">
            <v>n/a</v>
          </cell>
          <cell r="O66" t="str">
            <v>n/a</v>
          </cell>
          <cell r="P66">
            <v>29.922000000000001</v>
          </cell>
          <cell r="Q66">
            <v>27.423999999999999</v>
          </cell>
          <cell r="R66">
            <v>22.117999999999999</v>
          </cell>
          <cell r="S66">
            <v>23.529</v>
          </cell>
          <cell r="T66">
            <v>25.117000000000001</v>
          </cell>
          <cell r="U66">
            <v>23.562999999999999</v>
          </cell>
          <cell r="V66">
            <v>26.518999999999998</v>
          </cell>
          <cell r="W66">
            <v>26.646000000000001</v>
          </cell>
          <cell r="X66">
            <v>25.21</v>
          </cell>
          <cell r="Y66">
            <v>24.675000000000001</v>
          </cell>
          <cell r="Z66">
            <v>25.884</v>
          </cell>
          <cell r="AA66">
            <v>29.765999999999998</v>
          </cell>
          <cell r="AB66">
            <v>36.045000000000002</v>
          </cell>
          <cell r="AC66">
            <v>29.234999999999999</v>
          </cell>
          <cell r="AD66">
            <v>26.036000000000001</v>
          </cell>
          <cell r="AE66">
            <v>26.908999999999999</v>
          </cell>
          <cell r="AF66">
            <v>31.79</v>
          </cell>
          <cell r="AG66">
            <v>27.916</v>
          </cell>
          <cell r="AH66">
            <v>28.11</v>
          </cell>
          <cell r="AI66">
            <v>27.83</v>
          </cell>
          <cell r="AJ66">
            <v>27.321999999999999</v>
          </cell>
          <cell r="AK66">
            <v>27.018999999999998</v>
          </cell>
          <cell r="AL66">
            <v>26.693000000000001</v>
          </cell>
          <cell r="AM66">
            <v>26.300999999999998</v>
          </cell>
          <cell r="AN66">
            <v>26.535</v>
          </cell>
          <cell r="AO66">
            <v>26.388000000000002</v>
          </cell>
          <cell r="AP66">
            <v>26.800999999999998</v>
          </cell>
          <cell r="AQ66">
            <v>26.728999999999999</v>
          </cell>
          <cell r="AR66">
            <v>27.208409090909093</v>
          </cell>
        </row>
        <row r="67">
          <cell r="A67" t="str">
            <v>Guatemala</v>
          </cell>
          <cell r="B67" t="str">
            <v>General government total expenditure</v>
          </cell>
          <cell r="C67" t="str">
            <v>Percent of GDP</v>
          </cell>
          <cell r="E67" t="str">
            <v>See notes for:  General government total expenditure (National currency).</v>
          </cell>
          <cell r="F67" t="str">
            <v>n/a</v>
          </cell>
          <cell r="G67" t="str">
            <v>n/a</v>
          </cell>
          <cell r="H67" t="str">
            <v>n/a</v>
          </cell>
          <cell r="I67" t="str">
            <v>n/a</v>
          </cell>
          <cell r="J67" t="str">
            <v>n/a</v>
          </cell>
          <cell r="K67" t="str">
            <v>n/a</v>
          </cell>
          <cell r="L67" t="str">
            <v>n/a</v>
          </cell>
          <cell r="M67" t="str">
            <v>n/a</v>
          </cell>
          <cell r="N67" t="str">
            <v>n/a</v>
          </cell>
          <cell r="O67" t="str">
            <v>n/a</v>
          </cell>
          <cell r="P67" t="str">
            <v>n/a</v>
          </cell>
          <cell r="Q67" t="str">
            <v>n/a</v>
          </cell>
          <cell r="R67" t="str">
            <v>n/a</v>
          </cell>
          <cell r="S67" t="str">
            <v>n/a</v>
          </cell>
          <cell r="T67" t="str">
            <v>n/a</v>
          </cell>
          <cell r="U67" t="str">
            <v>n/a</v>
          </cell>
          <cell r="V67" t="str">
            <v>n/a</v>
          </cell>
          <cell r="W67" t="str">
            <v>n/a</v>
          </cell>
          <cell r="X67" t="str">
            <v>n/a</v>
          </cell>
          <cell r="Y67" t="str">
            <v>n/a</v>
          </cell>
          <cell r="Z67">
            <v>14.321999999999999</v>
          </cell>
          <cell r="AA67">
            <v>14.51</v>
          </cell>
          <cell r="AB67">
            <v>13.871</v>
          </cell>
          <cell r="AC67">
            <v>15.13</v>
          </cell>
          <cell r="AD67">
            <v>13.412000000000001</v>
          </cell>
          <cell r="AE67">
            <v>13.72</v>
          </cell>
          <cell r="AF67">
            <v>14.672000000000001</v>
          </cell>
          <cell r="AG67">
            <v>14.281000000000001</v>
          </cell>
          <cell r="AH67">
            <v>13.64</v>
          </cell>
          <cell r="AI67">
            <v>14.212</v>
          </cell>
          <cell r="AJ67">
            <v>14.58</v>
          </cell>
          <cell r="AK67">
            <v>14.656000000000001</v>
          </cell>
          <cell r="AL67">
            <v>14.135</v>
          </cell>
          <cell r="AM67">
            <v>14.717000000000001</v>
          </cell>
          <cell r="AN67">
            <v>14.797000000000001</v>
          </cell>
          <cell r="AO67">
            <v>14.760999999999999</v>
          </cell>
          <cell r="AP67">
            <v>14.612</v>
          </cell>
          <cell r="AQ67">
            <v>14.521000000000001</v>
          </cell>
          <cell r="AR67">
            <v>14.250500000000002</v>
          </cell>
        </row>
        <row r="68">
          <cell r="A68" t="str">
            <v>Guinea</v>
          </cell>
          <cell r="B68" t="str">
            <v>General government total expenditure</v>
          </cell>
          <cell r="C68" t="str">
            <v>Percent of GDP</v>
          </cell>
          <cell r="E68" t="str">
            <v>See notes for:  General government total expenditure (National currency).</v>
          </cell>
          <cell r="F68" t="str">
            <v>n/a</v>
          </cell>
          <cell r="G68" t="str">
            <v>n/a</v>
          </cell>
          <cell r="H68" t="str">
            <v>n/a</v>
          </cell>
          <cell r="I68" t="str">
            <v>n/a</v>
          </cell>
          <cell r="J68" t="str">
            <v>n/a</v>
          </cell>
          <cell r="K68" t="str">
            <v>n/a</v>
          </cell>
          <cell r="L68" t="str">
            <v>n/a</v>
          </cell>
          <cell r="M68" t="str">
            <v>n/a</v>
          </cell>
          <cell r="N68" t="str">
            <v>n/a</v>
          </cell>
          <cell r="O68" t="str">
            <v>n/a</v>
          </cell>
          <cell r="P68">
            <v>26.042000000000002</v>
          </cell>
          <cell r="Q68">
            <v>22.667000000000002</v>
          </cell>
          <cell r="R68">
            <v>19.291</v>
          </cell>
          <cell r="S68">
            <v>18.498999999999999</v>
          </cell>
          <cell r="T68">
            <v>17.57</v>
          </cell>
          <cell r="U68">
            <v>17.666</v>
          </cell>
          <cell r="V68">
            <v>16.459</v>
          </cell>
          <cell r="W68">
            <v>17.527000000000001</v>
          </cell>
          <cell r="X68">
            <v>14.771000000000001</v>
          </cell>
          <cell r="Y68">
            <v>16.11</v>
          </cell>
          <cell r="Z68">
            <v>16.425000000000001</v>
          </cell>
          <cell r="AA68">
            <v>18.815999999999999</v>
          </cell>
          <cell r="AB68">
            <v>18.254000000000001</v>
          </cell>
          <cell r="AC68">
            <v>20.396000000000001</v>
          </cell>
          <cell r="AD68">
            <v>17.948</v>
          </cell>
          <cell r="AE68">
            <v>16.89</v>
          </cell>
          <cell r="AF68">
            <v>19.023</v>
          </cell>
          <cell r="AG68">
            <v>14.788</v>
          </cell>
          <cell r="AH68">
            <v>17.456</v>
          </cell>
          <cell r="AI68">
            <v>23.677</v>
          </cell>
          <cell r="AJ68">
            <v>29.681000000000001</v>
          </cell>
          <cell r="AK68">
            <v>24.062000000000001</v>
          </cell>
          <cell r="AL68">
            <v>28.888999999999999</v>
          </cell>
          <cell r="AM68">
            <v>26.053999999999998</v>
          </cell>
          <cell r="AN68">
            <v>26.782</v>
          </cell>
          <cell r="AO68">
            <v>25.41</v>
          </cell>
          <cell r="AP68">
            <v>23.617000000000001</v>
          </cell>
          <cell r="AQ68">
            <v>20.634</v>
          </cell>
          <cell r="AR68">
            <v>19.273545454545459</v>
          </cell>
        </row>
        <row r="69">
          <cell r="A69" t="str">
            <v>Guinea-Bissau</v>
          </cell>
          <cell r="B69" t="str">
            <v>General government total expenditure</v>
          </cell>
          <cell r="C69" t="str">
            <v>Percent of GDP</v>
          </cell>
          <cell r="E69" t="str">
            <v>See notes for:  General government total expenditure (National currency).</v>
          </cell>
          <cell r="F69" t="str">
            <v>n/a</v>
          </cell>
          <cell r="G69" t="str">
            <v>n/a</v>
          </cell>
          <cell r="H69" t="str">
            <v>n/a</v>
          </cell>
          <cell r="I69" t="str">
            <v>n/a</v>
          </cell>
          <cell r="J69" t="str">
            <v>n/a</v>
          </cell>
          <cell r="K69" t="str">
            <v>n/a</v>
          </cell>
          <cell r="L69" t="str">
            <v>n/a</v>
          </cell>
          <cell r="M69" t="str">
            <v>n/a</v>
          </cell>
          <cell r="N69" t="str">
            <v>n/a</v>
          </cell>
          <cell r="O69" t="str">
            <v>n/a</v>
          </cell>
          <cell r="P69" t="str">
            <v>n/a</v>
          </cell>
          <cell r="Q69" t="str">
            <v>n/a</v>
          </cell>
          <cell r="R69" t="str">
            <v>n/a</v>
          </cell>
          <cell r="S69" t="str">
            <v>n/a</v>
          </cell>
          <cell r="T69" t="str">
            <v>n/a</v>
          </cell>
          <cell r="U69" t="str">
            <v>n/a</v>
          </cell>
          <cell r="V69" t="str">
            <v>n/a</v>
          </cell>
          <cell r="W69" t="str">
            <v>n/a</v>
          </cell>
          <cell r="X69" t="str">
            <v>n/a</v>
          </cell>
          <cell r="Y69" t="str">
            <v>n/a</v>
          </cell>
          <cell r="Z69">
            <v>26.460999999999999</v>
          </cell>
          <cell r="AA69">
            <v>22.280999999999999</v>
          </cell>
          <cell r="AB69">
            <v>16.373000000000001</v>
          </cell>
          <cell r="AC69">
            <v>19.212</v>
          </cell>
          <cell r="AD69">
            <v>25.285</v>
          </cell>
          <cell r="AE69">
            <v>22.108000000000001</v>
          </cell>
          <cell r="AF69">
            <v>21.251000000000001</v>
          </cell>
          <cell r="AG69">
            <v>21.248999999999999</v>
          </cell>
          <cell r="AH69">
            <v>24.489000000000001</v>
          </cell>
          <cell r="AI69">
            <v>21.946000000000002</v>
          </cell>
          <cell r="AJ69">
            <v>20.667000000000002</v>
          </cell>
          <cell r="AK69">
            <v>20.460999999999999</v>
          </cell>
          <cell r="AL69">
            <v>22.803000000000001</v>
          </cell>
          <cell r="AM69">
            <v>23.097999999999999</v>
          </cell>
          <cell r="AN69">
            <v>23.094000000000001</v>
          </cell>
          <cell r="AO69">
            <v>23.038</v>
          </cell>
          <cell r="AP69">
            <v>23.027000000000001</v>
          </cell>
          <cell r="AQ69">
            <v>23.073</v>
          </cell>
          <cell r="AR69">
            <v>21.815250000000002</v>
          </cell>
        </row>
        <row r="70">
          <cell r="A70" t="str">
            <v>Guyana</v>
          </cell>
          <cell r="B70" t="str">
            <v>General government total expenditure</v>
          </cell>
          <cell r="C70" t="str">
            <v>Percent of GDP</v>
          </cell>
          <cell r="E70" t="str">
            <v>See notes for:  General government total expenditure (National currency).</v>
          </cell>
          <cell r="F70" t="str">
            <v>n/a</v>
          </cell>
          <cell r="G70" t="str">
            <v>n/a</v>
          </cell>
          <cell r="H70" t="str">
            <v>n/a</v>
          </cell>
          <cell r="I70" t="str">
            <v>n/a</v>
          </cell>
          <cell r="J70" t="str">
            <v>n/a</v>
          </cell>
          <cell r="K70" t="str">
            <v>n/a</v>
          </cell>
          <cell r="L70" t="str">
            <v>n/a</v>
          </cell>
          <cell r="M70" t="str">
            <v>n/a</v>
          </cell>
          <cell r="N70" t="str">
            <v>n/a</v>
          </cell>
          <cell r="O70" t="str">
            <v>n/a</v>
          </cell>
          <cell r="P70" t="str">
            <v>n/a</v>
          </cell>
          <cell r="Q70" t="str">
            <v>n/a</v>
          </cell>
          <cell r="R70" t="str">
            <v>n/a</v>
          </cell>
          <cell r="S70" t="str">
            <v>n/a</v>
          </cell>
          <cell r="T70" t="str">
            <v>n/a</v>
          </cell>
          <cell r="U70" t="str">
            <v>n/a</v>
          </cell>
          <cell r="V70" t="str">
            <v>n/a</v>
          </cell>
          <cell r="W70">
            <v>27.847999999999999</v>
          </cell>
          <cell r="X70">
            <v>26.036999999999999</v>
          </cell>
          <cell r="Y70">
            <v>23.742000000000001</v>
          </cell>
          <cell r="Z70">
            <v>30.454999999999998</v>
          </cell>
          <cell r="AA70">
            <v>32.072000000000003</v>
          </cell>
          <cell r="AB70">
            <v>30.992999999999999</v>
          </cell>
          <cell r="AC70">
            <v>31.390999999999998</v>
          </cell>
          <cell r="AD70">
            <v>31.324000000000002</v>
          </cell>
          <cell r="AE70">
            <v>37.018999999999998</v>
          </cell>
          <cell r="AF70">
            <v>37.749000000000002</v>
          </cell>
          <cell r="AG70">
            <v>32.554000000000002</v>
          </cell>
          <cell r="AH70">
            <v>31.27</v>
          </cell>
          <cell r="AI70">
            <v>32.825000000000003</v>
          </cell>
          <cell r="AJ70">
            <v>30.937000000000001</v>
          </cell>
          <cell r="AK70">
            <v>33.881999999999998</v>
          </cell>
          <cell r="AL70">
            <v>32.24</v>
          </cell>
          <cell r="AM70">
            <v>31.254999999999999</v>
          </cell>
          <cell r="AN70">
            <v>31.623999999999999</v>
          </cell>
          <cell r="AO70">
            <v>30.657</v>
          </cell>
          <cell r="AP70">
            <v>29.126999999999999</v>
          </cell>
          <cell r="AQ70">
            <v>29.126999999999999</v>
          </cell>
          <cell r="AR70">
            <v>31.339866666666662</v>
          </cell>
        </row>
        <row r="71">
          <cell r="A71" t="str">
            <v>Haiti</v>
          </cell>
          <cell r="B71" t="str">
            <v>General government total expenditure</v>
          </cell>
          <cell r="C71" t="str">
            <v>Percent of GDP</v>
          </cell>
          <cell r="E71" t="str">
            <v>See notes for:  General government total expenditure (National currency).</v>
          </cell>
          <cell r="F71" t="str">
            <v>n/a</v>
          </cell>
          <cell r="G71" t="str">
            <v>n/a</v>
          </cell>
          <cell r="H71" t="str">
            <v>n/a</v>
          </cell>
          <cell r="I71" t="str">
            <v>n/a</v>
          </cell>
          <cell r="J71" t="str">
            <v>n/a</v>
          </cell>
          <cell r="K71" t="str">
            <v>n/a</v>
          </cell>
          <cell r="L71" t="str">
            <v>n/a</v>
          </cell>
          <cell r="M71" t="str">
            <v>n/a</v>
          </cell>
          <cell r="N71" t="str">
            <v>n/a</v>
          </cell>
          <cell r="O71" t="str">
            <v>n/a</v>
          </cell>
          <cell r="P71" t="str">
            <v>n/a</v>
          </cell>
          <cell r="Q71" t="str">
            <v>n/a</v>
          </cell>
          <cell r="R71" t="str">
            <v>n/a</v>
          </cell>
          <cell r="S71" t="str">
            <v>n/a</v>
          </cell>
          <cell r="T71" t="str">
            <v>n/a</v>
          </cell>
          <cell r="U71" t="str">
            <v>n/a</v>
          </cell>
          <cell r="V71" t="str">
            <v>n/a</v>
          </cell>
          <cell r="W71">
            <v>9.2959999999999994</v>
          </cell>
          <cell r="X71">
            <v>9.14</v>
          </cell>
          <cell r="Y71">
            <v>9.6</v>
          </cell>
          <cell r="Z71">
            <v>10.086</v>
          </cell>
          <cell r="AA71">
            <v>10.183999999999999</v>
          </cell>
          <cell r="AB71">
            <v>11.417999999999999</v>
          </cell>
          <cell r="AC71">
            <v>12.589</v>
          </cell>
          <cell r="AD71">
            <v>11.223000000000001</v>
          </cell>
          <cell r="AE71">
            <v>15.829000000000001</v>
          </cell>
          <cell r="AF71">
            <v>15.166</v>
          </cell>
          <cell r="AG71">
            <v>15.564</v>
          </cell>
          <cell r="AH71">
            <v>17.937999999999999</v>
          </cell>
          <cell r="AI71">
            <v>22.52</v>
          </cell>
          <cell r="AJ71">
            <v>26.021000000000001</v>
          </cell>
          <cell r="AK71">
            <v>33.529000000000003</v>
          </cell>
          <cell r="AL71">
            <v>37.273000000000003</v>
          </cell>
          <cell r="AM71">
            <v>31.837</v>
          </cell>
          <cell r="AN71">
            <v>29.484999999999999</v>
          </cell>
          <cell r="AO71">
            <v>28.192</v>
          </cell>
          <cell r="AP71">
            <v>25.859000000000002</v>
          </cell>
          <cell r="AQ71">
            <v>25.489000000000001</v>
          </cell>
          <cell r="AR71">
            <v>15.340200000000001</v>
          </cell>
        </row>
        <row r="72">
          <cell r="A72" t="str">
            <v>Honduras</v>
          </cell>
          <cell r="B72" t="str">
            <v>General government total expenditure</v>
          </cell>
          <cell r="C72" t="str">
            <v>Percent of GDP</v>
          </cell>
          <cell r="E72" t="str">
            <v>See notes for:  General government total expenditure (National currency).</v>
          </cell>
          <cell r="F72" t="str">
            <v>n/a</v>
          </cell>
          <cell r="G72" t="str">
            <v>n/a</v>
          </cell>
          <cell r="H72" t="str">
            <v>n/a</v>
          </cell>
          <cell r="I72" t="str">
            <v>n/a</v>
          </cell>
          <cell r="J72" t="str">
            <v>n/a</v>
          </cell>
          <cell r="K72" t="str">
            <v>n/a</v>
          </cell>
          <cell r="L72" t="str">
            <v>n/a</v>
          </cell>
          <cell r="M72" t="str">
            <v>n/a</v>
          </cell>
          <cell r="N72" t="str">
            <v>n/a</v>
          </cell>
          <cell r="O72" t="str">
            <v>n/a</v>
          </cell>
          <cell r="P72" t="str">
            <v>n/a</v>
          </cell>
          <cell r="Q72" t="str">
            <v>n/a</v>
          </cell>
          <cell r="R72" t="str">
            <v>n/a</v>
          </cell>
          <cell r="S72" t="str">
            <v>n/a</v>
          </cell>
          <cell r="T72" t="str">
            <v>n/a</v>
          </cell>
          <cell r="U72" t="str">
            <v>n/a</v>
          </cell>
          <cell r="V72" t="str">
            <v>n/a</v>
          </cell>
          <cell r="W72" t="str">
            <v>n/a</v>
          </cell>
          <cell r="X72" t="str">
            <v>n/a</v>
          </cell>
          <cell r="Y72" t="str">
            <v>n/a</v>
          </cell>
          <cell r="Z72">
            <v>23.548999999999999</v>
          </cell>
          <cell r="AA72">
            <v>26.71</v>
          </cell>
          <cell r="AB72">
            <v>30.01</v>
          </cell>
          <cell r="AC72">
            <v>28.175999999999998</v>
          </cell>
          <cell r="AD72">
            <v>26.556000000000001</v>
          </cell>
          <cell r="AE72">
            <v>25.614000000000001</v>
          </cell>
          <cell r="AF72">
            <v>25.994</v>
          </cell>
          <cell r="AG72">
            <v>25.986999999999998</v>
          </cell>
          <cell r="AH72">
            <v>28.141999999999999</v>
          </cell>
          <cell r="AI72">
            <v>29.734999999999999</v>
          </cell>
          <cell r="AJ72">
            <v>27.745000000000001</v>
          </cell>
          <cell r="AK72">
            <v>26.321000000000002</v>
          </cell>
          <cell r="AL72">
            <v>26.065999999999999</v>
          </cell>
          <cell r="AM72">
            <v>25.044</v>
          </cell>
          <cell r="AN72">
            <v>24.372</v>
          </cell>
          <cell r="AO72">
            <v>23.957999999999998</v>
          </cell>
          <cell r="AP72">
            <v>23.722000000000001</v>
          </cell>
          <cell r="AQ72">
            <v>24.094000000000001</v>
          </cell>
          <cell r="AR72">
            <v>27.044916666666669</v>
          </cell>
        </row>
        <row r="73">
          <cell r="A73" t="str">
            <v>Hong Kong SAR</v>
          </cell>
          <cell r="B73" t="str">
            <v>General government total expenditure</v>
          </cell>
          <cell r="C73" t="str">
            <v>Percent of GDP</v>
          </cell>
          <cell r="E73" t="str">
            <v>See notes for:  General government total expenditure (National currency).</v>
          </cell>
          <cell r="F73" t="str">
            <v>n/a</v>
          </cell>
          <cell r="G73" t="str">
            <v>n/a</v>
          </cell>
          <cell r="H73" t="str">
            <v>n/a</v>
          </cell>
          <cell r="I73" t="str">
            <v>n/a</v>
          </cell>
          <cell r="J73" t="str">
            <v>n/a</v>
          </cell>
          <cell r="K73" t="str">
            <v>n/a</v>
          </cell>
          <cell r="L73" t="str">
            <v>n/a</v>
          </cell>
          <cell r="M73" t="str">
            <v>n/a</v>
          </cell>
          <cell r="N73" t="str">
            <v>n/a</v>
          </cell>
          <cell r="O73" t="str">
            <v>n/a</v>
          </cell>
          <cell r="P73" t="str">
            <v>n/a</v>
          </cell>
          <cell r="Q73">
            <v>14.75</v>
          </cell>
          <cell r="R73">
            <v>15.603999999999999</v>
          </cell>
          <cell r="S73">
            <v>17.472999999999999</v>
          </cell>
          <cell r="T73">
            <v>16.914000000000001</v>
          </cell>
          <cell r="U73">
            <v>17.010999999999999</v>
          </cell>
          <cell r="V73">
            <v>15.926</v>
          </cell>
          <cell r="W73">
            <v>15.222</v>
          </cell>
          <cell r="X73">
            <v>17.38</v>
          </cell>
          <cell r="Y73">
            <v>17.349</v>
          </cell>
          <cell r="Z73">
            <v>17.936</v>
          </cell>
          <cell r="AA73">
            <v>17.994</v>
          </cell>
          <cell r="AB73">
            <v>18.417999999999999</v>
          </cell>
          <cell r="AC73">
            <v>19.238</v>
          </cell>
          <cell r="AD73">
            <v>19.277999999999999</v>
          </cell>
          <cell r="AE73">
            <v>17.678000000000001</v>
          </cell>
          <cell r="AF73">
            <v>15.941000000000001</v>
          </cell>
          <cell r="AG73">
            <v>15.503</v>
          </cell>
          <cell r="AH73">
            <v>18.899000000000001</v>
          </cell>
          <cell r="AI73">
            <v>17.603000000000002</v>
          </cell>
          <cell r="AJ73">
            <v>18.024999999999999</v>
          </cell>
          <cell r="AK73">
            <v>20.443999999999999</v>
          </cell>
          <cell r="AL73">
            <v>21.116</v>
          </cell>
          <cell r="AM73">
            <v>18.675000000000001</v>
          </cell>
          <cell r="AN73">
            <v>18.404</v>
          </cell>
          <cell r="AO73">
            <v>20.407</v>
          </cell>
          <cell r="AP73">
            <v>17.738</v>
          </cell>
          <cell r="AQ73">
            <v>17.757999999999999</v>
          </cell>
          <cell r="AR73">
            <v>17.361238095238093</v>
          </cell>
        </row>
        <row r="74">
          <cell r="A74" t="str">
            <v>Hungary</v>
          </cell>
          <cell r="B74" t="str">
            <v>General government total expenditure</v>
          </cell>
          <cell r="C74" t="str">
            <v>Percent of GDP</v>
          </cell>
          <cell r="E74" t="str">
            <v>See notes for:  General government total expenditure (National currency).</v>
          </cell>
          <cell r="F74" t="str">
            <v>n/a</v>
          </cell>
          <cell r="G74" t="str">
            <v>n/a</v>
          </cell>
          <cell r="H74" t="str">
            <v>n/a</v>
          </cell>
          <cell r="I74" t="str">
            <v>n/a</v>
          </cell>
          <cell r="J74" t="str">
            <v>n/a</v>
          </cell>
          <cell r="K74" t="str">
            <v>n/a</v>
          </cell>
          <cell r="L74" t="str">
            <v>n/a</v>
          </cell>
          <cell r="M74" t="str">
            <v>n/a</v>
          </cell>
          <cell r="N74" t="str">
            <v>n/a</v>
          </cell>
          <cell r="O74" t="str">
            <v>n/a</v>
          </cell>
          <cell r="P74" t="str">
            <v>n/a</v>
          </cell>
          <cell r="Q74" t="str">
            <v>n/a</v>
          </cell>
          <cell r="R74" t="str">
            <v>n/a</v>
          </cell>
          <cell r="S74" t="str">
            <v>n/a</v>
          </cell>
          <cell r="T74" t="str">
            <v>n/a</v>
          </cell>
          <cell r="U74">
            <v>47.716999999999999</v>
          </cell>
          <cell r="V74">
            <v>46.484999999999999</v>
          </cell>
          <cell r="W74">
            <v>48.829000000000001</v>
          </cell>
          <cell r="X74">
            <v>47.353000000000002</v>
          </cell>
          <cell r="Y74">
            <v>46.756</v>
          </cell>
          <cell r="Z74">
            <v>49.100999999999999</v>
          </cell>
          <cell r="AA74">
            <v>47.673000000000002</v>
          </cell>
          <cell r="AB74">
            <v>51.372</v>
          </cell>
          <cell r="AC74">
            <v>49.631999999999998</v>
          </cell>
          <cell r="AD74">
            <v>49.064999999999998</v>
          </cell>
          <cell r="AE74">
            <v>50.042000000000002</v>
          </cell>
          <cell r="AF74">
            <v>52.164000000000001</v>
          </cell>
          <cell r="AG74">
            <v>50.640999999999998</v>
          </cell>
          <cell r="AH74">
            <v>49.204999999999998</v>
          </cell>
          <cell r="AI74">
            <v>51.38</v>
          </cell>
          <cell r="AJ74">
            <v>49.453000000000003</v>
          </cell>
          <cell r="AK74">
            <v>48.441000000000003</v>
          </cell>
          <cell r="AL74">
            <v>48.838999999999999</v>
          </cell>
          <cell r="AM74">
            <v>48.845999999999997</v>
          </cell>
          <cell r="AN74">
            <v>48.841000000000001</v>
          </cell>
          <cell r="AO74">
            <v>48.606999999999999</v>
          </cell>
          <cell r="AP74">
            <v>48.518999999999998</v>
          </cell>
          <cell r="AQ74">
            <v>48.393000000000001</v>
          </cell>
          <cell r="AR74">
            <v>49.135823529411766</v>
          </cell>
        </row>
        <row r="75">
          <cell r="A75" t="str">
            <v>Iceland</v>
          </cell>
          <cell r="B75" t="str">
            <v>General government total expenditure</v>
          </cell>
          <cell r="C75" t="str">
            <v>Percent of GDP</v>
          </cell>
          <cell r="E75" t="str">
            <v>See notes for:  General government total expenditure (National currency).</v>
          </cell>
          <cell r="F75">
            <v>34.69</v>
          </cell>
          <cell r="G75">
            <v>36.067</v>
          </cell>
          <cell r="H75">
            <v>36.765999999999998</v>
          </cell>
          <cell r="I75">
            <v>38.436</v>
          </cell>
          <cell r="J75">
            <v>35.262999999999998</v>
          </cell>
          <cell r="K75">
            <v>37.594000000000001</v>
          </cell>
          <cell r="L75">
            <v>40.011000000000003</v>
          </cell>
          <cell r="M75">
            <v>37.039000000000001</v>
          </cell>
          <cell r="N75">
            <v>42.000999999999998</v>
          </cell>
          <cell r="O75">
            <v>43.478000000000002</v>
          </cell>
          <cell r="P75">
            <v>43.146999999999998</v>
          </cell>
          <cell r="Q75">
            <v>43.427</v>
          </cell>
          <cell r="R75">
            <v>45.180999999999997</v>
          </cell>
          <cell r="S75">
            <v>45.499000000000002</v>
          </cell>
          <cell r="T75">
            <v>45.34</v>
          </cell>
          <cell r="U75">
            <v>44.713000000000001</v>
          </cell>
          <cell r="V75">
            <v>44.19</v>
          </cell>
          <cell r="W75">
            <v>42.643000000000001</v>
          </cell>
          <cell r="X75">
            <v>43.213999999999999</v>
          </cell>
          <cell r="Y75">
            <v>43.915999999999997</v>
          </cell>
          <cell r="Z75">
            <v>43.74</v>
          </cell>
          <cell r="AA75">
            <v>44.375</v>
          </cell>
          <cell r="AB75">
            <v>45.996000000000002</v>
          </cell>
          <cell r="AC75">
            <v>47.448</v>
          </cell>
          <cell r="AD75">
            <v>45.814999999999998</v>
          </cell>
          <cell r="AE75">
            <v>42.247</v>
          </cell>
          <cell r="AF75">
            <v>41.640999999999998</v>
          </cell>
          <cell r="AG75">
            <v>42.268000000000001</v>
          </cell>
          <cell r="AH75">
            <v>44.639000000000003</v>
          </cell>
          <cell r="AI75">
            <v>49.671999999999997</v>
          </cell>
          <cell r="AJ75">
            <v>47.923000000000002</v>
          </cell>
          <cell r="AK75">
            <v>46.320999999999998</v>
          </cell>
          <cell r="AL75">
            <v>44.625</v>
          </cell>
          <cell r="AM75">
            <v>43.017000000000003</v>
          </cell>
          <cell r="AN75">
            <v>42.204999999999998</v>
          </cell>
          <cell r="AO75">
            <v>41.061</v>
          </cell>
          <cell r="AP75">
            <v>40.393999999999998</v>
          </cell>
          <cell r="AQ75">
            <v>39.982999999999997</v>
          </cell>
          <cell r="AR75">
            <v>44.697954545454543</v>
          </cell>
        </row>
        <row r="76">
          <cell r="A76" t="str">
            <v>India</v>
          </cell>
          <cell r="B76" t="str">
            <v>General government total expenditure</v>
          </cell>
          <cell r="C76" t="str">
            <v>Percent of GDP</v>
          </cell>
          <cell r="E76" t="str">
            <v>See notes for:  General government total expenditure (National currency).</v>
          </cell>
          <cell r="F76" t="str">
            <v>n/a</v>
          </cell>
          <cell r="G76" t="str">
            <v>n/a</v>
          </cell>
          <cell r="H76" t="str">
            <v>n/a</v>
          </cell>
          <cell r="I76" t="str">
            <v>n/a</v>
          </cell>
          <cell r="J76" t="str">
            <v>n/a</v>
          </cell>
          <cell r="K76" t="str">
            <v>n/a</v>
          </cell>
          <cell r="L76" t="str">
            <v>n/a</v>
          </cell>
          <cell r="M76" t="str">
            <v>n/a</v>
          </cell>
          <cell r="N76">
            <v>26.343</v>
          </cell>
          <cell r="O76">
            <v>26.989000000000001</v>
          </cell>
          <cell r="P76">
            <v>27.234999999999999</v>
          </cell>
          <cell r="Q76">
            <v>26.45</v>
          </cell>
          <cell r="R76">
            <v>25.603000000000002</v>
          </cell>
          <cell r="S76">
            <v>25.106999999999999</v>
          </cell>
          <cell r="T76">
            <v>25.119</v>
          </cell>
          <cell r="U76">
            <v>24.309000000000001</v>
          </cell>
          <cell r="V76">
            <v>24.29</v>
          </cell>
          <cell r="W76">
            <v>24.266999999999999</v>
          </cell>
          <cell r="X76">
            <v>24.858000000000001</v>
          </cell>
          <cell r="Y76">
            <v>26.114000000000001</v>
          </cell>
          <cell r="Z76">
            <v>26.99</v>
          </cell>
          <cell r="AA76">
            <v>27.425000000000001</v>
          </cell>
          <cell r="AB76">
            <v>27.73</v>
          </cell>
          <cell r="AC76">
            <v>27.742999999999999</v>
          </cell>
          <cell r="AD76">
            <v>26.489000000000001</v>
          </cell>
          <cell r="AE76">
            <v>25.785</v>
          </cell>
          <cell r="AF76">
            <v>25.67</v>
          </cell>
          <cell r="AG76">
            <v>25.977</v>
          </cell>
          <cell r="AH76">
            <v>27.498999999999999</v>
          </cell>
          <cell r="AI76">
            <v>29.32</v>
          </cell>
          <cell r="AJ76">
            <v>27.981000000000002</v>
          </cell>
          <cell r="AK76">
            <v>27.125</v>
          </cell>
          <cell r="AL76">
            <v>27.109000000000002</v>
          </cell>
          <cell r="AM76">
            <v>27.273</v>
          </cell>
          <cell r="AN76">
            <v>27.256</v>
          </cell>
          <cell r="AO76">
            <v>27.100999999999999</v>
          </cell>
          <cell r="AP76">
            <v>27.026</v>
          </cell>
          <cell r="AQ76">
            <v>26.977</v>
          </cell>
          <cell r="AR76">
            <v>26.32209090909091</v>
          </cell>
        </row>
        <row r="77">
          <cell r="A77" t="str">
            <v>Indonesia</v>
          </cell>
          <cell r="B77" t="str">
            <v>General government total expenditure</v>
          </cell>
          <cell r="C77" t="str">
            <v>Percent of GDP</v>
          </cell>
          <cell r="E77" t="str">
            <v>See notes for:  General government total expenditure (National currency).</v>
          </cell>
          <cell r="F77" t="str">
            <v>n/a</v>
          </cell>
          <cell r="G77" t="str">
            <v>n/a</v>
          </cell>
          <cell r="H77" t="str">
            <v>n/a</v>
          </cell>
          <cell r="I77" t="str">
            <v>n/a</v>
          </cell>
          <cell r="J77" t="str">
            <v>n/a</v>
          </cell>
          <cell r="K77" t="str">
            <v>n/a</v>
          </cell>
          <cell r="L77" t="str">
            <v>n/a</v>
          </cell>
          <cell r="M77" t="str">
            <v>n/a</v>
          </cell>
          <cell r="N77" t="str">
            <v>n/a</v>
          </cell>
          <cell r="O77" t="str">
            <v>n/a</v>
          </cell>
          <cell r="P77" t="str">
            <v>n/a</v>
          </cell>
          <cell r="Q77" t="str">
            <v>n/a</v>
          </cell>
          <cell r="R77" t="str">
            <v>n/a</v>
          </cell>
          <cell r="S77" t="str">
            <v>n/a</v>
          </cell>
          <cell r="T77" t="str">
            <v>n/a</v>
          </cell>
          <cell r="U77" t="str">
            <v>n/a</v>
          </cell>
          <cell r="V77" t="str">
            <v>n/a</v>
          </cell>
          <cell r="W77" t="str">
            <v>n/a</v>
          </cell>
          <cell r="X77" t="str">
            <v>n/a</v>
          </cell>
          <cell r="Y77" t="str">
            <v>n/a</v>
          </cell>
          <cell r="Z77">
            <v>16.643999999999998</v>
          </cell>
          <cell r="AA77">
            <v>21.995999999999999</v>
          </cell>
          <cell r="AB77">
            <v>18.738</v>
          </cell>
          <cell r="AC77">
            <v>19.716000000000001</v>
          </cell>
          <cell r="AD77">
            <v>19.931000000000001</v>
          </cell>
          <cell r="AE77">
            <v>18.753</v>
          </cell>
          <cell r="AF77">
            <v>20.12</v>
          </cell>
          <cell r="AG77">
            <v>20.324999999999999</v>
          </cell>
          <cell r="AH77">
            <v>21.283000000000001</v>
          </cell>
          <cell r="AI77">
            <v>18.254999999999999</v>
          </cell>
          <cell r="AJ77">
            <v>18.231999999999999</v>
          </cell>
          <cell r="AK77">
            <v>18.986000000000001</v>
          </cell>
          <cell r="AL77">
            <v>18.861000000000001</v>
          </cell>
          <cell r="AM77">
            <v>18.547000000000001</v>
          </cell>
          <cell r="AN77">
            <v>18.12</v>
          </cell>
          <cell r="AO77">
            <v>17.86</v>
          </cell>
          <cell r="AP77">
            <v>17.824999999999999</v>
          </cell>
          <cell r="AQ77">
            <v>17.875</v>
          </cell>
          <cell r="AR77">
            <v>19.414916666666663</v>
          </cell>
        </row>
        <row r="78">
          <cell r="A78" t="str">
            <v>Iran</v>
          </cell>
          <cell r="B78" t="str">
            <v>General government total expenditure</v>
          </cell>
          <cell r="C78" t="str">
            <v>Percent of GDP</v>
          </cell>
          <cell r="E78" t="str">
            <v>See notes for:  General government total expenditure (National currency).</v>
          </cell>
          <cell r="F78" t="str">
            <v>n/a</v>
          </cell>
          <cell r="G78" t="str">
            <v>n/a</v>
          </cell>
          <cell r="H78" t="str">
            <v>n/a</v>
          </cell>
          <cell r="I78" t="str">
            <v>n/a</v>
          </cell>
          <cell r="J78" t="str">
            <v>n/a</v>
          </cell>
          <cell r="K78" t="str">
            <v>n/a</v>
          </cell>
          <cell r="L78" t="str">
            <v>n/a</v>
          </cell>
          <cell r="M78" t="str">
            <v>n/a</v>
          </cell>
          <cell r="N78" t="str">
            <v>n/a</v>
          </cell>
          <cell r="O78" t="str">
            <v>n/a</v>
          </cell>
          <cell r="P78">
            <v>21.948</v>
          </cell>
          <cell r="Q78">
            <v>19.067</v>
          </cell>
          <cell r="R78">
            <v>19.672999999999998</v>
          </cell>
          <cell r="S78">
            <v>35.716999999999999</v>
          </cell>
          <cell r="T78">
            <v>30.03</v>
          </cell>
          <cell r="U78">
            <v>27.681000000000001</v>
          </cell>
          <cell r="V78">
            <v>23.515000000000001</v>
          </cell>
          <cell r="W78">
            <v>23.436</v>
          </cell>
          <cell r="X78">
            <v>22.54</v>
          </cell>
          <cell r="Y78">
            <v>21.25</v>
          </cell>
          <cell r="Z78">
            <v>18.038</v>
          </cell>
          <cell r="AA78">
            <v>18.719000000000001</v>
          </cell>
          <cell r="AB78">
            <v>22.341000000000001</v>
          </cell>
          <cell r="AC78">
            <v>22.116</v>
          </cell>
          <cell r="AD78">
            <v>20.251999999999999</v>
          </cell>
          <cell r="AE78">
            <v>24.571000000000002</v>
          </cell>
          <cell r="AF78">
            <v>25.398</v>
          </cell>
          <cell r="AG78">
            <v>21.64</v>
          </cell>
          <cell r="AH78">
            <v>24.693999999999999</v>
          </cell>
          <cell r="AI78">
            <v>22.609000000000002</v>
          </cell>
          <cell r="AJ78">
            <v>21.140999999999998</v>
          </cell>
          <cell r="AK78">
            <v>25.466000000000001</v>
          </cell>
          <cell r="AL78">
            <v>23.844999999999999</v>
          </cell>
          <cell r="AM78">
            <v>22.38</v>
          </cell>
          <cell r="AN78">
            <v>22.152999999999999</v>
          </cell>
          <cell r="AO78">
            <v>22.009</v>
          </cell>
          <cell r="AP78">
            <v>21.87</v>
          </cell>
          <cell r="AQ78">
            <v>21.731000000000002</v>
          </cell>
          <cell r="AR78">
            <v>23.26554545454546</v>
          </cell>
        </row>
        <row r="79">
          <cell r="A79" t="str">
            <v>Iraq</v>
          </cell>
          <cell r="B79" t="str">
            <v>General government total expenditure</v>
          </cell>
          <cell r="C79" t="str">
            <v>Percent of GDP</v>
          </cell>
          <cell r="E79" t="str">
            <v>See notes for:  General government total expenditure (National currency).</v>
          </cell>
          <cell r="F79" t="str">
            <v>n/a</v>
          </cell>
          <cell r="G79" t="str">
            <v>n/a</v>
          </cell>
          <cell r="H79" t="str">
            <v>n/a</v>
          </cell>
          <cell r="I79" t="str">
            <v>n/a</v>
          </cell>
          <cell r="J79" t="str">
            <v>n/a</v>
          </cell>
          <cell r="K79" t="str">
            <v>n/a</v>
          </cell>
          <cell r="L79" t="str">
            <v>n/a</v>
          </cell>
          <cell r="M79" t="str">
            <v>n/a</v>
          </cell>
          <cell r="N79" t="str">
            <v>n/a</v>
          </cell>
          <cell r="O79" t="str">
            <v>n/a</v>
          </cell>
          <cell r="P79" t="str">
            <v>n/a</v>
          </cell>
          <cell r="Q79" t="str">
            <v>n/a</v>
          </cell>
          <cell r="R79" t="str">
            <v>n/a</v>
          </cell>
          <cell r="S79" t="str">
            <v>n/a</v>
          </cell>
          <cell r="T79" t="str">
            <v>n/a</v>
          </cell>
          <cell r="U79" t="str">
            <v>n/a</v>
          </cell>
          <cell r="V79" t="str">
            <v>n/a</v>
          </cell>
          <cell r="W79" t="str">
            <v>n/a</v>
          </cell>
          <cell r="X79" t="str">
            <v>n/a</v>
          </cell>
          <cell r="Y79" t="str">
            <v>n/a</v>
          </cell>
          <cell r="Z79" t="str">
            <v>n/a</v>
          </cell>
          <cell r="AA79" t="str">
            <v>n/a</v>
          </cell>
          <cell r="AB79" t="str">
            <v>n/a</v>
          </cell>
          <cell r="AC79" t="str">
            <v>n/a</v>
          </cell>
          <cell r="AD79" t="str">
            <v>n/a</v>
          </cell>
          <cell r="AE79">
            <v>100.821</v>
          </cell>
          <cell r="AF79">
            <v>72.725999999999999</v>
          </cell>
          <cell r="AG79">
            <v>71.897000000000006</v>
          </cell>
          <cell r="AH79">
            <v>87.082999999999998</v>
          </cell>
          <cell r="AI79">
            <v>102.355</v>
          </cell>
          <cell r="AJ79">
            <v>84.66</v>
          </cell>
          <cell r="AK79">
            <v>69.814999999999998</v>
          </cell>
          <cell r="AL79">
            <v>73.608999999999995</v>
          </cell>
          <cell r="AM79">
            <v>67.691999999999993</v>
          </cell>
          <cell r="AN79">
            <v>67.947999999999993</v>
          </cell>
          <cell r="AO79">
            <v>66.171999999999997</v>
          </cell>
          <cell r="AP79">
            <v>64.983000000000004</v>
          </cell>
          <cell r="AQ79">
            <v>62.277000000000001</v>
          </cell>
          <cell r="AR79">
            <v>84.193857142857141</v>
          </cell>
        </row>
        <row r="80">
          <cell r="A80" t="str">
            <v>Ireland</v>
          </cell>
          <cell r="B80" t="str">
            <v>General government total expenditure</v>
          </cell>
          <cell r="C80" t="str">
            <v>Percent of GDP</v>
          </cell>
          <cell r="E80" t="str">
            <v>See notes for:  General government total expenditure (National currency).</v>
          </cell>
          <cell r="F80">
            <v>46.591999999999999</v>
          </cell>
          <cell r="G80">
            <v>48.113</v>
          </cell>
          <cell r="H80">
            <v>50.862000000000002</v>
          </cell>
          <cell r="I80">
            <v>51.061999999999998</v>
          </cell>
          <cell r="J80">
            <v>49.890999999999998</v>
          </cell>
          <cell r="K80">
            <v>50.863</v>
          </cell>
          <cell r="L80">
            <v>52.023000000000003</v>
          </cell>
          <cell r="M80">
            <v>49.152999999999999</v>
          </cell>
          <cell r="N80">
            <v>46.07</v>
          </cell>
          <cell r="O80">
            <v>39.871000000000002</v>
          </cell>
          <cell r="P80">
            <v>41.627000000000002</v>
          </cell>
          <cell r="Q80">
            <v>43.015000000000001</v>
          </cell>
          <cell r="R80">
            <v>43.256999999999998</v>
          </cell>
          <cell r="S80">
            <v>43.183999999999997</v>
          </cell>
          <cell r="T80">
            <v>42.484000000000002</v>
          </cell>
          <cell r="U80">
            <v>39.43</v>
          </cell>
          <cell r="V80">
            <v>37.564999999999998</v>
          </cell>
          <cell r="W80">
            <v>35.265000000000001</v>
          </cell>
          <cell r="X80">
            <v>33.218000000000004</v>
          </cell>
          <cell r="Y80">
            <v>32.938000000000002</v>
          </cell>
          <cell r="Z80">
            <v>30.292000000000002</v>
          </cell>
          <cell r="AA80">
            <v>32.19</v>
          </cell>
          <cell r="AB80">
            <v>32.618000000000002</v>
          </cell>
          <cell r="AC80">
            <v>32.171999999999997</v>
          </cell>
          <cell r="AD80">
            <v>32.539000000000001</v>
          </cell>
          <cell r="AE80">
            <v>32.813000000000002</v>
          </cell>
          <cell r="AF80">
            <v>33.405999999999999</v>
          </cell>
          <cell r="AG80">
            <v>36.194000000000003</v>
          </cell>
          <cell r="AH80">
            <v>42.301000000000002</v>
          </cell>
          <cell r="AI80">
            <v>47.936999999999998</v>
          </cell>
          <cell r="AJ80">
            <v>65.637</v>
          </cell>
          <cell r="AK80">
            <v>44.143000000000001</v>
          </cell>
          <cell r="AL80">
            <v>42.701000000000001</v>
          </cell>
          <cell r="AM80">
            <v>41.929000000000002</v>
          </cell>
          <cell r="AN80">
            <v>39.587000000000003</v>
          </cell>
          <cell r="AO80">
            <v>37.482999999999997</v>
          </cell>
          <cell r="AP80">
            <v>36.531999999999996</v>
          </cell>
          <cell r="AQ80">
            <v>36.1</v>
          </cell>
          <cell r="AR80">
            <v>38.828409090909084</v>
          </cell>
        </row>
        <row r="81">
          <cell r="A81" t="str">
            <v>Israel</v>
          </cell>
          <cell r="B81" t="str">
            <v>General government total expenditure</v>
          </cell>
          <cell r="C81" t="str">
            <v>Percent of GDP</v>
          </cell>
          <cell r="E81" t="str">
            <v>See notes for:  General government total expenditure (National currency).</v>
          </cell>
          <cell r="F81" t="str">
            <v>n/a</v>
          </cell>
          <cell r="G81" t="str">
            <v>n/a</v>
          </cell>
          <cell r="H81" t="str">
            <v>n/a</v>
          </cell>
          <cell r="I81" t="str">
            <v>n/a</v>
          </cell>
          <cell r="J81" t="str">
            <v>n/a</v>
          </cell>
          <cell r="K81" t="str">
            <v>n/a</v>
          </cell>
          <cell r="L81" t="str">
            <v>n/a</v>
          </cell>
          <cell r="M81" t="str">
            <v>n/a</v>
          </cell>
          <cell r="N81" t="str">
            <v>n/a</v>
          </cell>
          <cell r="O81" t="str">
            <v>n/a</v>
          </cell>
          <cell r="P81" t="str">
            <v>n/a</v>
          </cell>
          <cell r="Q81" t="str">
            <v>n/a</v>
          </cell>
          <cell r="R81" t="str">
            <v>n/a</v>
          </cell>
          <cell r="S81" t="str">
            <v>n/a</v>
          </cell>
          <cell r="T81" t="str">
            <v>n/a</v>
          </cell>
          <cell r="U81" t="str">
            <v>n/a</v>
          </cell>
          <cell r="V81" t="str">
            <v>n/a</v>
          </cell>
          <cell r="W81" t="str">
            <v>n/a</v>
          </cell>
          <cell r="X81" t="str">
            <v>n/a</v>
          </cell>
          <cell r="Y81" t="str">
            <v>n/a</v>
          </cell>
          <cell r="Z81">
            <v>51.026000000000003</v>
          </cell>
          <cell r="AA81">
            <v>53.381</v>
          </cell>
          <cell r="AB81">
            <v>55.061999999999998</v>
          </cell>
          <cell r="AC81">
            <v>53.661999999999999</v>
          </cell>
          <cell r="AD81">
            <v>50.622</v>
          </cell>
          <cell r="AE81">
            <v>49.103999999999999</v>
          </cell>
          <cell r="AF81">
            <v>47.500999999999998</v>
          </cell>
          <cell r="AG81">
            <v>46.015999999999998</v>
          </cell>
          <cell r="AH81">
            <v>45.427</v>
          </cell>
          <cell r="AI81">
            <v>45.085999999999999</v>
          </cell>
          <cell r="AJ81">
            <v>44.735999999999997</v>
          </cell>
          <cell r="AK81">
            <v>44.353999999999999</v>
          </cell>
          <cell r="AL81">
            <v>44.32</v>
          </cell>
          <cell r="AM81">
            <v>44.192</v>
          </cell>
          <cell r="AN81">
            <v>43.847999999999999</v>
          </cell>
          <cell r="AO81">
            <v>43.680999999999997</v>
          </cell>
          <cell r="AP81">
            <v>43.658999999999999</v>
          </cell>
          <cell r="AQ81">
            <v>43.671999999999997</v>
          </cell>
          <cell r="AR81">
            <v>48.831416666666676</v>
          </cell>
        </row>
        <row r="82">
          <cell r="A82" t="str">
            <v>Italy</v>
          </cell>
          <cell r="B82" t="str">
            <v>General government total expenditure</v>
          </cell>
          <cell r="C82" t="str">
            <v>Percent of GDP</v>
          </cell>
          <cell r="E82" t="str">
            <v>See notes for:  General government total expenditure (National currency).</v>
          </cell>
          <cell r="F82" t="str">
            <v>n/a</v>
          </cell>
          <cell r="G82" t="str">
            <v>n/a</v>
          </cell>
          <cell r="H82" t="str">
            <v>n/a</v>
          </cell>
          <cell r="I82" t="str">
            <v>n/a</v>
          </cell>
          <cell r="J82" t="str">
            <v>n/a</v>
          </cell>
          <cell r="K82" t="str">
            <v>n/a</v>
          </cell>
          <cell r="L82" t="str">
            <v>n/a</v>
          </cell>
          <cell r="M82" t="str">
            <v>n/a</v>
          </cell>
          <cell r="N82">
            <v>49.372999999999998</v>
          </cell>
          <cell r="O82">
            <v>50.56</v>
          </cell>
          <cell r="P82">
            <v>52.585000000000001</v>
          </cell>
          <cell r="Q82">
            <v>53.673999999999999</v>
          </cell>
          <cell r="R82">
            <v>55.006999999999998</v>
          </cell>
          <cell r="S82">
            <v>55.963000000000001</v>
          </cell>
          <cell r="T82">
            <v>53.183</v>
          </cell>
          <cell r="U82">
            <v>52.197000000000003</v>
          </cell>
          <cell r="V82">
            <v>52.134</v>
          </cell>
          <cell r="W82">
            <v>49.95</v>
          </cell>
          <cell r="X82">
            <v>48.94</v>
          </cell>
          <cell r="Y82">
            <v>47.890999999999998</v>
          </cell>
          <cell r="Z82">
            <v>45.901000000000003</v>
          </cell>
          <cell r="AA82">
            <v>47.747999999999998</v>
          </cell>
          <cell r="AB82">
            <v>47.139000000000003</v>
          </cell>
          <cell r="AC82">
            <v>48.085999999999999</v>
          </cell>
          <cell r="AD82">
            <v>47.529000000000003</v>
          </cell>
          <cell r="AE82">
            <v>47.923999999999999</v>
          </cell>
          <cell r="AF82">
            <v>48.463999999999999</v>
          </cell>
          <cell r="AG82">
            <v>47.610999999999997</v>
          </cell>
          <cell r="AH82">
            <v>48.61</v>
          </cell>
          <cell r="AI82">
            <v>51.889000000000003</v>
          </cell>
          <cell r="AJ82">
            <v>50.494999999999997</v>
          </cell>
          <cell r="AK82">
            <v>49.953000000000003</v>
          </cell>
          <cell r="AL82">
            <v>50.655999999999999</v>
          </cell>
          <cell r="AM82">
            <v>50.542999999999999</v>
          </cell>
          <cell r="AN82">
            <v>50.697000000000003</v>
          </cell>
          <cell r="AO82">
            <v>50.595999999999997</v>
          </cell>
          <cell r="AP82">
            <v>50.552999999999997</v>
          </cell>
          <cell r="AQ82">
            <v>50.436999999999998</v>
          </cell>
          <cell r="AR82">
            <v>50.130590909090913</v>
          </cell>
        </row>
        <row r="83">
          <cell r="A83" t="str">
            <v>Jamaica</v>
          </cell>
          <cell r="B83" t="str">
            <v>General government total expenditure</v>
          </cell>
          <cell r="C83" t="str">
            <v>Percent of GDP</v>
          </cell>
          <cell r="E83" t="str">
            <v>See notes for:  General government total expenditure (National currency).</v>
          </cell>
          <cell r="F83" t="str">
            <v>n/a</v>
          </cell>
          <cell r="G83" t="str">
            <v>n/a</v>
          </cell>
          <cell r="H83" t="str">
            <v>n/a</v>
          </cell>
          <cell r="I83" t="str">
            <v>n/a</v>
          </cell>
          <cell r="J83" t="str">
            <v>n/a</v>
          </cell>
          <cell r="K83" t="str">
            <v>n/a</v>
          </cell>
          <cell r="L83" t="str">
            <v>n/a</v>
          </cell>
          <cell r="M83" t="str">
            <v>n/a</v>
          </cell>
          <cell r="N83" t="str">
            <v>n/a</v>
          </cell>
          <cell r="O83" t="str">
            <v>n/a</v>
          </cell>
          <cell r="P83">
            <v>23.18</v>
          </cell>
          <cell r="Q83">
            <v>20.414000000000001</v>
          </cell>
          <cell r="R83">
            <v>18.692</v>
          </cell>
          <cell r="S83">
            <v>20.14</v>
          </cell>
          <cell r="T83">
            <v>20.419</v>
          </cell>
          <cell r="U83">
            <v>22.628</v>
          </cell>
          <cell r="V83">
            <v>27.856000000000002</v>
          </cell>
          <cell r="W83">
            <v>28.478999999999999</v>
          </cell>
          <cell r="X83">
            <v>28.468</v>
          </cell>
          <cell r="Y83">
            <v>28.835999999999999</v>
          </cell>
          <cell r="Z83">
            <v>26.542999999999999</v>
          </cell>
          <cell r="AA83">
            <v>28.751000000000001</v>
          </cell>
          <cell r="AB83">
            <v>30.858000000000001</v>
          </cell>
          <cell r="AC83">
            <v>31.908000000000001</v>
          </cell>
          <cell r="AD83">
            <v>31.483000000000001</v>
          </cell>
          <cell r="AE83">
            <v>29.338999999999999</v>
          </cell>
          <cell r="AF83">
            <v>30.922999999999998</v>
          </cell>
          <cell r="AG83">
            <v>31.388000000000002</v>
          </cell>
          <cell r="AH83">
            <v>34.405000000000001</v>
          </cell>
          <cell r="AI83">
            <v>38.093000000000004</v>
          </cell>
          <cell r="AJ83">
            <v>32.811999999999998</v>
          </cell>
          <cell r="AK83">
            <v>31.744</v>
          </cell>
          <cell r="AL83">
            <v>33.020000000000003</v>
          </cell>
          <cell r="AM83">
            <v>33.392000000000003</v>
          </cell>
          <cell r="AN83">
            <v>34.320999999999998</v>
          </cell>
          <cell r="AO83">
            <v>35.18</v>
          </cell>
          <cell r="AP83">
            <v>36.192999999999998</v>
          </cell>
          <cell r="AQ83">
            <v>37.770000000000003</v>
          </cell>
          <cell r="AR83">
            <v>28.061772727272725</v>
          </cell>
        </row>
        <row r="84">
          <cell r="A84" t="str">
            <v>Japan</v>
          </cell>
          <cell r="B84" t="str">
            <v>General government total expenditure</v>
          </cell>
          <cell r="C84" t="str">
            <v>Percent of GDP</v>
          </cell>
          <cell r="E84" t="str">
            <v>See notes for:  General government total expenditure (National currency).</v>
          </cell>
          <cell r="F84">
            <v>31.396000000000001</v>
          </cell>
          <cell r="G84">
            <v>32.085000000000001</v>
          </cell>
          <cell r="H84">
            <v>32.228999999999999</v>
          </cell>
          <cell r="I84">
            <v>32.479999999999997</v>
          </cell>
          <cell r="J84">
            <v>31.683</v>
          </cell>
          <cell r="K84">
            <v>30.631</v>
          </cell>
          <cell r="L84">
            <v>30.631</v>
          </cell>
          <cell r="M84">
            <v>30.881</v>
          </cell>
          <cell r="N84">
            <v>30.052</v>
          </cell>
          <cell r="O84">
            <v>29.254000000000001</v>
          </cell>
          <cell r="P84">
            <v>29.611000000000001</v>
          </cell>
          <cell r="Q84">
            <v>29.414000000000001</v>
          </cell>
          <cell r="R84">
            <v>30.297999999999998</v>
          </cell>
          <cell r="S84">
            <v>32.034999999999997</v>
          </cell>
          <cell r="T84">
            <v>32.628</v>
          </cell>
          <cell r="U84">
            <v>33.554000000000002</v>
          </cell>
          <cell r="V84">
            <v>34.466000000000001</v>
          </cell>
          <cell r="W84">
            <v>33.472000000000001</v>
          </cell>
          <cell r="X84">
            <v>34.576000000000001</v>
          </cell>
          <cell r="Y84">
            <v>36.264000000000003</v>
          </cell>
          <cell r="Z84">
            <v>36.790999999999997</v>
          </cell>
          <cell r="AA84">
            <v>36.366999999999997</v>
          </cell>
          <cell r="AB84">
            <v>36.622</v>
          </cell>
          <cell r="AC84">
            <v>36.210999999999999</v>
          </cell>
          <cell r="AD84">
            <v>33.850999999999999</v>
          </cell>
          <cell r="AE84">
            <v>32.728999999999999</v>
          </cell>
          <cell r="AF84">
            <v>34.488999999999997</v>
          </cell>
          <cell r="AG84">
            <v>33.311999999999998</v>
          </cell>
          <cell r="AH84">
            <v>35.729999999999997</v>
          </cell>
          <cell r="AI84">
            <v>39.981999999999999</v>
          </cell>
          <cell r="AJ84">
            <v>39.002000000000002</v>
          </cell>
          <cell r="AK84">
            <v>40.674999999999997</v>
          </cell>
          <cell r="AL84">
            <v>41.125</v>
          </cell>
          <cell r="AM84">
            <v>40.337000000000003</v>
          </cell>
          <cell r="AN84">
            <v>39.701000000000001</v>
          </cell>
          <cell r="AO84">
            <v>39.537999999999997</v>
          </cell>
          <cell r="AP84">
            <v>39.529000000000003</v>
          </cell>
          <cell r="AQ84">
            <v>39.472000000000001</v>
          </cell>
          <cell r="AR84">
            <v>34.63995454545455</v>
          </cell>
        </row>
        <row r="85">
          <cell r="A85" t="str">
            <v>Jordan</v>
          </cell>
          <cell r="B85" t="str">
            <v>General government total expenditure</v>
          </cell>
          <cell r="C85" t="str">
            <v>Percent of GDP</v>
          </cell>
          <cell r="E85" t="str">
            <v>See notes for:  General government total expenditure (National currency).</v>
          </cell>
          <cell r="F85" t="str">
            <v>n/a</v>
          </cell>
          <cell r="G85" t="str">
            <v>n/a</v>
          </cell>
          <cell r="H85" t="str">
            <v>n/a</v>
          </cell>
          <cell r="I85" t="str">
            <v>n/a</v>
          </cell>
          <cell r="J85" t="str">
            <v>n/a</v>
          </cell>
          <cell r="K85" t="str">
            <v>n/a</v>
          </cell>
          <cell r="L85" t="str">
            <v>n/a</v>
          </cell>
          <cell r="M85" t="str">
            <v>n/a</v>
          </cell>
          <cell r="N85" t="str">
            <v>n/a</v>
          </cell>
          <cell r="O85" t="str">
            <v>n/a</v>
          </cell>
          <cell r="P85">
            <v>44.243000000000002</v>
          </cell>
          <cell r="Q85">
            <v>45.179000000000002</v>
          </cell>
          <cell r="R85">
            <v>35.689</v>
          </cell>
          <cell r="S85">
            <v>36.972000000000001</v>
          </cell>
          <cell r="T85">
            <v>34.972000000000001</v>
          </cell>
          <cell r="U85">
            <v>36.119</v>
          </cell>
          <cell r="V85">
            <v>36.904000000000003</v>
          </cell>
          <cell r="W85">
            <v>34.566000000000003</v>
          </cell>
          <cell r="X85">
            <v>35.957999999999998</v>
          </cell>
          <cell r="Y85">
            <v>33.720999999999997</v>
          </cell>
          <cell r="Z85">
            <v>33.814</v>
          </cell>
          <cell r="AA85">
            <v>33.259</v>
          </cell>
          <cell r="AB85">
            <v>33.634</v>
          </cell>
          <cell r="AC85">
            <v>36.764000000000003</v>
          </cell>
          <cell r="AD85">
            <v>37.719000000000001</v>
          </cell>
          <cell r="AE85">
            <v>38.845999999999997</v>
          </cell>
          <cell r="AF85">
            <v>36.36</v>
          </cell>
          <cell r="AG85">
            <v>36.970999999999997</v>
          </cell>
          <cell r="AH85">
            <v>34.350999999999999</v>
          </cell>
          <cell r="AI85">
            <v>34.948999999999998</v>
          </cell>
          <cell r="AJ85">
            <v>30.422000000000001</v>
          </cell>
          <cell r="AK85">
            <v>32.256999999999998</v>
          </cell>
          <cell r="AL85">
            <v>32.116999999999997</v>
          </cell>
          <cell r="AM85">
            <v>31.29</v>
          </cell>
          <cell r="AN85">
            <v>31.358000000000001</v>
          </cell>
          <cell r="AO85">
            <v>31.225999999999999</v>
          </cell>
          <cell r="AP85">
            <v>31.024000000000001</v>
          </cell>
          <cell r="AQ85">
            <v>30.841999999999999</v>
          </cell>
          <cell r="AR85">
            <v>36.075863636363636</v>
          </cell>
        </row>
        <row r="86">
          <cell r="A86" t="str">
            <v>Kazakhstan</v>
          </cell>
          <cell r="B86" t="str">
            <v>General government total expenditure</v>
          </cell>
          <cell r="C86" t="str">
            <v>Percent of GDP</v>
          </cell>
          <cell r="E86" t="str">
            <v>See notes for:  General government total expenditure (National currency).</v>
          </cell>
          <cell r="F86" t="str">
            <v>n/a</v>
          </cell>
          <cell r="G86" t="str">
            <v>n/a</v>
          </cell>
          <cell r="H86" t="str">
            <v>n/a</v>
          </cell>
          <cell r="I86" t="str">
            <v>n/a</v>
          </cell>
          <cell r="J86" t="str">
            <v>n/a</v>
          </cell>
          <cell r="K86" t="str">
            <v>n/a</v>
          </cell>
          <cell r="L86" t="str">
            <v>n/a</v>
          </cell>
          <cell r="M86" t="str">
            <v>n/a</v>
          </cell>
          <cell r="N86" t="str">
            <v>n/a</v>
          </cell>
          <cell r="O86" t="str">
            <v>n/a</v>
          </cell>
          <cell r="P86" t="str">
            <v>n/a</v>
          </cell>
          <cell r="Q86" t="str">
            <v>n/a</v>
          </cell>
          <cell r="R86" t="str">
            <v>n/a</v>
          </cell>
          <cell r="S86" t="str">
            <v>n/a</v>
          </cell>
          <cell r="T86" t="str">
            <v>n/a</v>
          </cell>
          <cell r="U86" t="str">
            <v>n/a</v>
          </cell>
          <cell r="V86" t="str">
            <v>n/a</v>
          </cell>
          <cell r="W86" t="str">
            <v>n/a</v>
          </cell>
          <cell r="X86" t="str">
            <v>n/a</v>
          </cell>
          <cell r="Y86" t="str">
            <v>n/a</v>
          </cell>
          <cell r="Z86" t="str">
            <v>n/a</v>
          </cell>
          <cell r="AA86" t="str">
            <v>n/a</v>
          </cell>
          <cell r="AB86">
            <v>20.527000000000001</v>
          </cell>
          <cell r="AC86">
            <v>21.355</v>
          </cell>
          <cell r="AD86">
            <v>21.972999999999999</v>
          </cell>
          <cell r="AE86">
            <v>22.131</v>
          </cell>
          <cell r="AF86">
            <v>19.773</v>
          </cell>
          <cell r="AG86">
            <v>24.097000000000001</v>
          </cell>
          <cell r="AH86">
            <v>26.710999999999999</v>
          </cell>
          <cell r="AI86">
            <v>23.434000000000001</v>
          </cell>
          <cell r="AJ86">
            <v>22.477</v>
          </cell>
          <cell r="AK86">
            <v>22.763999999999999</v>
          </cell>
          <cell r="AL86">
            <v>24.062000000000001</v>
          </cell>
          <cell r="AM86">
            <v>24.462</v>
          </cell>
          <cell r="AN86">
            <v>24.63</v>
          </cell>
          <cell r="AO86">
            <v>24.616</v>
          </cell>
          <cell r="AP86">
            <v>24.242999999999999</v>
          </cell>
          <cell r="AQ86">
            <v>23.89</v>
          </cell>
          <cell r="AR86">
            <v>22.5242</v>
          </cell>
        </row>
        <row r="87">
          <cell r="A87" t="str">
            <v>Kenya</v>
          </cell>
          <cell r="B87" t="str">
            <v>General government total expenditure</v>
          </cell>
          <cell r="C87" t="str">
            <v>Percent of GDP</v>
          </cell>
          <cell r="E87" t="str">
            <v>See notes for:  General government total expenditure (National currency).</v>
          </cell>
          <cell r="F87" t="str">
            <v>n/a</v>
          </cell>
          <cell r="G87" t="str">
            <v>n/a</v>
          </cell>
          <cell r="H87">
            <v>21.641999999999999</v>
          </cell>
          <cell r="I87">
            <v>19.564</v>
          </cell>
          <cell r="J87">
            <v>19.893000000000001</v>
          </cell>
          <cell r="K87">
            <v>20.849</v>
          </cell>
          <cell r="L87">
            <v>20.457999999999998</v>
          </cell>
          <cell r="M87">
            <v>20.699000000000002</v>
          </cell>
          <cell r="N87">
            <v>21.312999999999999</v>
          </cell>
          <cell r="O87">
            <v>21.818000000000001</v>
          </cell>
          <cell r="P87">
            <v>22.981999999999999</v>
          </cell>
          <cell r="Q87">
            <v>21.984999999999999</v>
          </cell>
          <cell r="R87">
            <v>23.542000000000002</v>
          </cell>
          <cell r="S87">
            <v>25.309000000000001</v>
          </cell>
          <cell r="T87">
            <v>25.140999999999998</v>
          </cell>
          <cell r="U87">
            <v>23.177</v>
          </cell>
          <cell r="V87">
            <v>22.922999999999998</v>
          </cell>
          <cell r="W87">
            <v>23.396999999999998</v>
          </cell>
          <cell r="X87">
            <v>22.556999999999999</v>
          </cell>
          <cell r="Y87">
            <v>20.209</v>
          </cell>
          <cell r="Z87">
            <v>20.565999999999999</v>
          </cell>
          <cell r="AA87">
            <v>22.367000000000001</v>
          </cell>
          <cell r="AB87">
            <v>23.466999999999999</v>
          </cell>
          <cell r="AC87">
            <v>23.321999999999999</v>
          </cell>
          <cell r="AD87">
            <v>22.742999999999999</v>
          </cell>
          <cell r="AE87">
            <v>24.283999999999999</v>
          </cell>
          <cell r="AF87">
            <v>24.719000000000001</v>
          </cell>
          <cell r="AG87">
            <v>26.155999999999999</v>
          </cell>
          <cell r="AH87">
            <v>27.116</v>
          </cell>
          <cell r="AI87">
            <v>27.922999999999998</v>
          </cell>
          <cell r="AJ87">
            <v>29.658999999999999</v>
          </cell>
          <cell r="AK87">
            <v>29.718</v>
          </cell>
          <cell r="AL87">
            <v>29.896999999999998</v>
          </cell>
          <cell r="AM87">
            <v>29.5</v>
          </cell>
          <cell r="AN87">
            <v>29.366</v>
          </cell>
          <cell r="AO87">
            <v>28.395</v>
          </cell>
          <cell r="AP87">
            <v>28.434999999999999</v>
          </cell>
          <cell r="AQ87">
            <v>28.629000000000001</v>
          </cell>
          <cell r="AR87">
            <v>24.239181818181816</v>
          </cell>
        </row>
        <row r="88">
          <cell r="A88" t="str">
            <v>Kiribati</v>
          </cell>
          <cell r="B88" t="str">
            <v>General government total expenditure</v>
          </cell>
          <cell r="C88" t="str">
            <v>Percent of GDP</v>
          </cell>
          <cell r="E88" t="str">
            <v>See notes for:  General government total expenditure (National currency).</v>
          </cell>
          <cell r="F88" t="str">
            <v>n/a</v>
          </cell>
          <cell r="G88" t="str">
            <v>n/a</v>
          </cell>
          <cell r="H88" t="str">
            <v>n/a</v>
          </cell>
          <cell r="I88" t="str">
            <v>n/a</v>
          </cell>
          <cell r="J88" t="str">
            <v>n/a</v>
          </cell>
          <cell r="K88" t="str">
            <v>n/a</v>
          </cell>
          <cell r="L88" t="str">
            <v>n/a</v>
          </cell>
          <cell r="M88" t="str">
            <v>n/a</v>
          </cell>
          <cell r="N88" t="str">
            <v>n/a</v>
          </cell>
          <cell r="O88" t="str">
            <v>n/a</v>
          </cell>
          <cell r="P88">
            <v>103.083</v>
          </cell>
          <cell r="Q88">
            <v>75.944000000000003</v>
          </cell>
          <cell r="R88">
            <v>86.241</v>
          </cell>
          <cell r="S88">
            <v>70.697000000000003</v>
          </cell>
          <cell r="T88">
            <v>67.213999999999999</v>
          </cell>
          <cell r="U88">
            <v>87.036000000000001</v>
          </cell>
          <cell r="V88">
            <v>84.748000000000005</v>
          </cell>
          <cell r="W88">
            <v>84.924999999999997</v>
          </cell>
          <cell r="X88">
            <v>83.231999999999999</v>
          </cell>
          <cell r="Y88">
            <v>85.004999999999995</v>
          </cell>
          <cell r="Z88">
            <v>74.991</v>
          </cell>
          <cell r="AA88">
            <v>104.554</v>
          </cell>
          <cell r="AB88">
            <v>100.825</v>
          </cell>
          <cell r="AC88">
            <v>92.611000000000004</v>
          </cell>
          <cell r="AD88">
            <v>86.599000000000004</v>
          </cell>
          <cell r="AE88">
            <v>96.287000000000006</v>
          </cell>
          <cell r="AF88">
            <v>93.792000000000002</v>
          </cell>
          <cell r="AG88">
            <v>88.328999999999994</v>
          </cell>
          <cell r="AH88">
            <v>87.141000000000005</v>
          </cell>
          <cell r="AI88">
            <v>88.682000000000002</v>
          </cell>
          <cell r="AJ88">
            <v>86.138000000000005</v>
          </cell>
          <cell r="AK88">
            <v>85.891000000000005</v>
          </cell>
          <cell r="AL88">
            <v>97.111999999999995</v>
          </cell>
          <cell r="AM88">
            <v>89.897999999999996</v>
          </cell>
          <cell r="AN88">
            <v>87.463999999999999</v>
          </cell>
          <cell r="AO88">
            <v>81.114000000000004</v>
          </cell>
          <cell r="AP88">
            <v>79.92</v>
          </cell>
          <cell r="AQ88">
            <v>78.747</v>
          </cell>
          <cell r="AR88">
            <v>86.998409090909092</v>
          </cell>
        </row>
        <row r="89">
          <cell r="A89" t="str">
            <v>Korea</v>
          </cell>
          <cell r="B89" t="str">
            <v>General government total expenditure</v>
          </cell>
          <cell r="C89" t="str">
            <v>Percent of GDP</v>
          </cell>
          <cell r="E89" t="str">
            <v>See notes for:  General government total expenditure (National currency).</v>
          </cell>
          <cell r="F89" t="str">
            <v>n/a</v>
          </cell>
          <cell r="G89" t="str">
            <v>n/a</v>
          </cell>
          <cell r="H89" t="str">
            <v>n/a</v>
          </cell>
          <cell r="I89" t="str">
            <v>n/a</v>
          </cell>
          <cell r="J89" t="str">
            <v>n/a</v>
          </cell>
          <cell r="K89" t="str">
            <v>n/a</v>
          </cell>
          <cell r="L89" t="str">
            <v>n/a</v>
          </cell>
          <cell r="M89" t="str">
            <v>n/a</v>
          </cell>
          <cell r="N89" t="str">
            <v>n/a</v>
          </cell>
          <cell r="O89" t="str">
            <v>n/a</v>
          </cell>
          <cell r="P89" t="str">
            <v>n/a</v>
          </cell>
          <cell r="Q89" t="str">
            <v>n/a</v>
          </cell>
          <cell r="R89" t="str">
            <v>n/a</v>
          </cell>
          <cell r="S89" t="str">
            <v>n/a</v>
          </cell>
          <cell r="T89" t="str">
            <v>n/a</v>
          </cell>
          <cell r="U89">
            <v>14.914</v>
          </cell>
          <cell r="V89">
            <v>15.468</v>
          </cell>
          <cell r="W89">
            <v>15.359</v>
          </cell>
          <cell r="X89">
            <v>17.818999999999999</v>
          </cell>
          <cell r="Y89">
            <v>18.03</v>
          </cell>
          <cell r="Z89">
            <v>17.946000000000002</v>
          </cell>
          <cell r="AA89">
            <v>19.056000000000001</v>
          </cell>
          <cell r="AB89">
            <v>17.928999999999998</v>
          </cell>
          <cell r="AC89">
            <v>20.221</v>
          </cell>
          <cell r="AD89">
            <v>21.094999999999999</v>
          </cell>
          <cell r="AE89">
            <v>20.88</v>
          </cell>
          <cell r="AF89">
            <v>21.535</v>
          </cell>
          <cell r="AG89">
            <v>21.885999999999999</v>
          </cell>
          <cell r="AH89">
            <v>22.387</v>
          </cell>
          <cell r="AI89">
            <v>23.03</v>
          </cell>
          <cell r="AJ89">
            <v>20.998999999999999</v>
          </cell>
          <cell r="AK89">
            <v>21.658000000000001</v>
          </cell>
          <cell r="AL89">
            <v>21.6</v>
          </cell>
          <cell r="AM89">
            <v>21.189</v>
          </cell>
          <cell r="AN89">
            <v>21.21</v>
          </cell>
          <cell r="AO89">
            <v>21.245999999999999</v>
          </cell>
          <cell r="AP89">
            <v>21.259</v>
          </cell>
          <cell r="AQ89">
            <v>21.277999999999999</v>
          </cell>
          <cell r="AR89">
            <v>19.424235294117647</v>
          </cell>
        </row>
        <row r="90">
          <cell r="A90" t="str">
            <v>Kosovo</v>
          </cell>
          <cell r="B90" t="str">
            <v>General government total expenditure</v>
          </cell>
          <cell r="C90" t="str">
            <v>Percent of GDP</v>
          </cell>
          <cell r="E90" t="str">
            <v>See notes for:  General government total expenditure (National currency).</v>
          </cell>
          <cell r="F90" t="str">
            <v>n/a</v>
          </cell>
          <cell r="G90" t="str">
            <v>n/a</v>
          </cell>
          <cell r="H90" t="str">
            <v>n/a</v>
          </cell>
          <cell r="I90" t="str">
            <v>n/a</v>
          </cell>
          <cell r="J90" t="str">
            <v>n/a</v>
          </cell>
          <cell r="K90" t="str">
            <v>n/a</v>
          </cell>
          <cell r="L90" t="str">
            <v>n/a</v>
          </cell>
          <cell r="M90" t="str">
            <v>n/a</v>
          </cell>
          <cell r="N90" t="str">
            <v>n/a</v>
          </cell>
          <cell r="O90" t="str">
            <v>n/a</v>
          </cell>
          <cell r="P90" t="str">
            <v>n/a</v>
          </cell>
          <cell r="Q90" t="str">
            <v>n/a</v>
          </cell>
          <cell r="R90" t="str">
            <v>n/a</v>
          </cell>
          <cell r="S90" t="str">
            <v>n/a</v>
          </cell>
          <cell r="T90" t="str">
            <v>n/a</v>
          </cell>
          <cell r="U90" t="str">
            <v>n/a</v>
          </cell>
          <cell r="V90" t="str">
            <v>n/a</v>
          </cell>
          <cell r="W90" t="str">
            <v>n/a</v>
          </cell>
          <cell r="X90" t="str">
            <v>n/a</v>
          </cell>
          <cell r="Y90" t="str">
            <v>n/a</v>
          </cell>
          <cell r="Z90">
            <v>10.199999999999999</v>
          </cell>
          <cell r="AA90">
            <v>8.4600000000000009</v>
          </cell>
          <cell r="AB90">
            <v>14.032</v>
          </cell>
          <cell r="AC90">
            <v>18.29</v>
          </cell>
          <cell r="AD90">
            <v>25.7</v>
          </cell>
          <cell r="AE90">
            <v>23.991</v>
          </cell>
          <cell r="AF90">
            <v>20.318000000000001</v>
          </cell>
          <cell r="AG90">
            <v>19.289000000000001</v>
          </cell>
          <cell r="AH90">
            <v>24.678999999999998</v>
          </cell>
          <cell r="AI90">
            <v>29.925000000000001</v>
          </cell>
          <cell r="AJ90">
            <v>30.213000000000001</v>
          </cell>
          <cell r="AK90">
            <v>30.001000000000001</v>
          </cell>
          <cell r="AL90">
            <v>30.79</v>
          </cell>
          <cell r="AM90">
            <v>30.48</v>
          </cell>
          <cell r="AN90">
            <v>28.885000000000002</v>
          </cell>
          <cell r="AO90">
            <v>29.055</v>
          </cell>
          <cell r="AP90">
            <v>29.411000000000001</v>
          </cell>
          <cell r="AQ90">
            <v>29.677</v>
          </cell>
          <cell r="AR90">
            <v>21.258166666666668</v>
          </cell>
        </row>
        <row r="91">
          <cell r="A91" t="str">
            <v>Kuwait</v>
          </cell>
          <cell r="B91" t="str">
            <v>General government total expenditure</v>
          </cell>
          <cell r="C91" t="str">
            <v>Percent of GDP</v>
          </cell>
          <cell r="E91" t="str">
            <v>See notes for:  General government total expenditure (National currency).</v>
          </cell>
          <cell r="F91" t="str">
            <v>n/a</v>
          </cell>
          <cell r="G91" t="str">
            <v>n/a</v>
          </cell>
          <cell r="H91" t="str">
            <v>n/a</v>
          </cell>
          <cell r="I91" t="str">
            <v>n/a</v>
          </cell>
          <cell r="J91" t="str">
            <v>n/a</v>
          </cell>
          <cell r="K91" t="str">
            <v>n/a</v>
          </cell>
          <cell r="L91" t="str">
            <v>n/a</v>
          </cell>
          <cell r="M91" t="str">
            <v>n/a</v>
          </cell>
          <cell r="N91" t="str">
            <v>n/a</v>
          </cell>
          <cell r="O91" t="str">
            <v>n/a</v>
          </cell>
          <cell r="P91">
            <v>92.311000000000007</v>
          </cell>
          <cell r="Q91">
            <v>204.17</v>
          </cell>
          <cell r="R91">
            <v>90.820999999999998</v>
          </cell>
          <cell r="S91">
            <v>61.38</v>
          </cell>
          <cell r="T91">
            <v>58.53</v>
          </cell>
          <cell r="U91">
            <v>54.59</v>
          </cell>
          <cell r="V91">
            <v>44.517000000000003</v>
          </cell>
          <cell r="W91">
            <v>43.677999999999997</v>
          </cell>
          <cell r="X91">
            <v>52.012</v>
          </cell>
          <cell r="Y91">
            <v>44.92</v>
          </cell>
          <cell r="Z91">
            <v>35.722000000000001</v>
          </cell>
          <cell r="AA91">
            <v>42.052</v>
          </cell>
          <cell r="AB91">
            <v>41.866</v>
          </cell>
          <cell r="AC91">
            <v>37.039000000000001</v>
          </cell>
          <cell r="AD91">
            <v>34.201999999999998</v>
          </cell>
          <cell r="AE91">
            <v>28.119</v>
          </cell>
          <cell r="AF91">
            <v>31.914000000000001</v>
          </cell>
          <cell r="AG91">
            <v>30.108000000000001</v>
          </cell>
          <cell r="AH91">
            <v>40.406999999999996</v>
          </cell>
          <cell r="AI91">
            <v>42.219000000000001</v>
          </cell>
          <cell r="AJ91">
            <v>41.468000000000004</v>
          </cell>
          <cell r="AK91">
            <v>35.811</v>
          </cell>
          <cell r="AL91">
            <v>34.326000000000001</v>
          </cell>
          <cell r="AM91">
            <v>37.472000000000001</v>
          </cell>
          <cell r="AN91">
            <v>39.716999999999999</v>
          </cell>
          <cell r="AO91">
            <v>39.634999999999998</v>
          </cell>
          <cell r="AP91">
            <v>40.204000000000001</v>
          </cell>
          <cell r="AQ91">
            <v>41.030999999999999</v>
          </cell>
          <cell r="AR91">
            <v>53.993454545454547</v>
          </cell>
        </row>
        <row r="92">
          <cell r="A92" t="str">
            <v>Kyrgyz Republic</v>
          </cell>
          <cell r="B92" t="str">
            <v>General government total expenditure</v>
          </cell>
          <cell r="C92" t="str">
            <v>Percent of GDP</v>
          </cell>
          <cell r="E92" t="str">
            <v>See notes for:  General government total expenditure (National currency).</v>
          </cell>
          <cell r="F92" t="str">
            <v>n/a</v>
          </cell>
          <cell r="G92" t="str">
            <v>n/a</v>
          </cell>
          <cell r="H92" t="str">
            <v>n/a</v>
          </cell>
          <cell r="I92" t="str">
            <v>n/a</v>
          </cell>
          <cell r="J92" t="str">
            <v>n/a</v>
          </cell>
          <cell r="K92" t="str">
            <v>n/a</v>
          </cell>
          <cell r="L92" t="str">
            <v>n/a</v>
          </cell>
          <cell r="M92" t="str">
            <v>n/a</v>
          </cell>
          <cell r="N92" t="str">
            <v>n/a</v>
          </cell>
          <cell r="O92" t="str">
            <v>n/a</v>
          </cell>
          <cell r="P92" t="str">
            <v>n/a</v>
          </cell>
          <cell r="Q92" t="str">
            <v>n/a</v>
          </cell>
          <cell r="R92" t="str">
            <v>n/a</v>
          </cell>
          <cell r="S92" t="str">
            <v>n/a</v>
          </cell>
          <cell r="T92" t="str">
            <v>n/a</v>
          </cell>
          <cell r="U92" t="str">
            <v>n/a</v>
          </cell>
          <cell r="V92" t="str">
            <v>n/a</v>
          </cell>
          <cell r="W92" t="str">
            <v>n/a</v>
          </cell>
          <cell r="X92" t="str">
            <v>n/a</v>
          </cell>
          <cell r="Y92" t="str">
            <v>n/a</v>
          </cell>
          <cell r="Z92">
            <v>29.225000000000001</v>
          </cell>
          <cell r="AA92">
            <v>27.119</v>
          </cell>
          <cell r="AB92">
            <v>28.692</v>
          </cell>
          <cell r="AC92">
            <v>27.661999999999999</v>
          </cell>
          <cell r="AD92">
            <v>28.172999999999998</v>
          </cell>
          <cell r="AE92">
            <v>28.507000000000001</v>
          </cell>
          <cell r="AF92">
            <v>29.129000000000001</v>
          </cell>
          <cell r="AG92">
            <v>31.007000000000001</v>
          </cell>
          <cell r="AH92">
            <v>28.876999999999999</v>
          </cell>
          <cell r="AI92">
            <v>33.412999999999997</v>
          </cell>
          <cell r="AJ92">
            <v>36.381999999999998</v>
          </cell>
          <cell r="AK92">
            <v>38.125999999999998</v>
          </cell>
          <cell r="AL92">
            <v>38.982999999999997</v>
          </cell>
          <cell r="AM92">
            <v>37.652000000000001</v>
          </cell>
          <cell r="AN92">
            <v>35.277999999999999</v>
          </cell>
          <cell r="AO92">
            <v>34.575000000000003</v>
          </cell>
          <cell r="AP92">
            <v>34.521999999999998</v>
          </cell>
          <cell r="AQ92">
            <v>33.302999999999997</v>
          </cell>
          <cell r="AR92">
            <v>30.526</v>
          </cell>
        </row>
        <row r="93">
          <cell r="A93" t="str">
            <v>Lao PDR</v>
          </cell>
          <cell r="B93" t="str">
            <v>General government total expenditure</v>
          </cell>
          <cell r="C93" t="str">
            <v>Percent of GDP</v>
          </cell>
          <cell r="E93" t="str">
            <v>See notes for:  General government total expenditure (National currency).</v>
          </cell>
          <cell r="F93" t="str">
            <v>n/a</v>
          </cell>
          <cell r="G93" t="str">
            <v>n/a</v>
          </cell>
          <cell r="H93" t="str">
            <v>n/a</v>
          </cell>
          <cell r="I93" t="str">
            <v>n/a</v>
          </cell>
          <cell r="J93" t="str">
            <v>n/a</v>
          </cell>
          <cell r="K93" t="str">
            <v>n/a</v>
          </cell>
          <cell r="L93" t="str">
            <v>n/a</v>
          </cell>
          <cell r="M93" t="str">
            <v>n/a</v>
          </cell>
          <cell r="N93" t="str">
            <v>n/a</v>
          </cell>
          <cell r="O93" t="str">
            <v>n/a</v>
          </cell>
          <cell r="P93" t="str">
            <v>n/a</v>
          </cell>
          <cell r="Q93" t="str">
            <v>n/a</v>
          </cell>
          <cell r="R93" t="str">
            <v>n/a</v>
          </cell>
          <cell r="S93" t="str">
            <v>n/a</v>
          </cell>
          <cell r="T93" t="str">
            <v>n/a</v>
          </cell>
          <cell r="U93" t="str">
            <v>n/a</v>
          </cell>
          <cell r="V93" t="str">
            <v>n/a</v>
          </cell>
          <cell r="W93" t="str">
            <v>n/a</v>
          </cell>
          <cell r="X93" t="str">
            <v>n/a</v>
          </cell>
          <cell r="Y93" t="str">
            <v>n/a</v>
          </cell>
          <cell r="Z93">
            <v>23.167000000000002</v>
          </cell>
          <cell r="AA93">
            <v>23.253</v>
          </cell>
          <cell r="AB93">
            <v>19.759</v>
          </cell>
          <cell r="AC93">
            <v>20.021999999999998</v>
          </cell>
          <cell r="AD93">
            <v>16.867999999999999</v>
          </cell>
          <cell r="AE93">
            <v>18.396999999999998</v>
          </cell>
          <cell r="AF93">
            <v>18.446000000000002</v>
          </cell>
          <cell r="AG93">
            <v>18.789000000000001</v>
          </cell>
          <cell r="AH93">
            <v>20.225000000000001</v>
          </cell>
          <cell r="AI93">
            <v>24.577999999999999</v>
          </cell>
          <cell r="AJ93">
            <v>23.664000000000001</v>
          </cell>
          <cell r="AK93">
            <v>21.777000000000001</v>
          </cell>
          <cell r="AL93">
            <v>21.706</v>
          </cell>
          <cell r="AM93">
            <v>22.003</v>
          </cell>
          <cell r="AN93">
            <v>21.812000000000001</v>
          </cell>
          <cell r="AO93">
            <v>21.827999999999999</v>
          </cell>
          <cell r="AP93">
            <v>21.594999999999999</v>
          </cell>
          <cell r="AQ93">
            <v>21.196000000000002</v>
          </cell>
          <cell r="AR93">
            <v>20.74541666666666</v>
          </cell>
        </row>
        <row r="94">
          <cell r="A94" t="str">
            <v>Latvia</v>
          </cell>
          <cell r="B94" t="str">
            <v>General government total expenditure</v>
          </cell>
          <cell r="C94" t="str">
            <v>Percent of GDP</v>
          </cell>
          <cell r="E94" t="str">
            <v>See notes for:  General government total expenditure (National currency).</v>
          </cell>
          <cell r="F94" t="str">
            <v>n/a</v>
          </cell>
          <cell r="G94" t="str">
            <v>n/a</v>
          </cell>
          <cell r="H94" t="str">
            <v>n/a</v>
          </cell>
          <cell r="I94" t="str">
            <v>n/a</v>
          </cell>
          <cell r="J94" t="str">
            <v>n/a</v>
          </cell>
          <cell r="K94" t="str">
            <v>n/a</v>
          </cell>
          <cell r="L94" t="str">
            <v>n/a</v>
          </cell>
          <cell r="M94" t="str">
            <v>n/a</v>
          </cell>
          <cell r="N94" t="str">
            <v>n/a</v>
          </cell>
          <cell r="O94" t="str">
            <v>n/a</v>
          </cell>
          <cell r="P94" t="str">
            <v>n/a</v>
          </cell>
          <cell r="Q94" t="str">
            <v>n/a</v>
          </cell>
          <cell r="R94" t="str">
            <v>n/a</v>
          </cell>
          <cell r="S94" t="str">
            <v>n/a</v>
          </cell>
          <cell r="T94" t="str">
            <v>n/a</v>
          </cell>
          <cell r="U94" t="str">
            <v>n/a</v>
          </cell>
          <cell r="V94" t="str">
            <v>n/a</v>
          </cell>
          <cell r="W94" t="str">
            <v>n/a</v>
          </cell>
          <cell r="X94">
            <v>39.462000000000003</v>
          </cell>
          <cell r="Y94">
            <v>40.625</v>
          </cell>
          <cell r="Z94">
            <v>36.704999999999998</v>
          </cell>
          <cell r="AA94">
            <v>34.505000000000003</v>
          </cell>
          <cell r="AB94">
            <v>35.115000000000002</v>
          </cell>
          <cell r="AC94">
            <v>34.609000000000002</v>
          </cell>
          <cell r="AD94">
            <v>35.174999999999997</v>
          </cell>
          <cell r="AE94">
            <v>36.585999999999999</v>
          </cell>
          <cell r="AF94">
            <v>36.706000000000003</v>
          </cell>
          <cell r="AG94">
            <v>35.701000000000001</v>
          </cell>
          <cell r="AH94">
            <v>43.149000000000001</v>
          </cell>
          <cell r="AI94">
            <v>44.073</v>
          </cell>
          <cell r="AJ94">
            <v>43.378999999999998</v>
          </cell>
          <cell r="AK94">
            <v>39.337000000000003</v>
          </cell>
          <cell r="AL94">
            <v>38.496000000000002</v>
          </cell>
          <cell r="AM94">
            <v>36.003999999999998</v>
          </cell>
          <cell r="AN94">
            <v>34.453000000000003</v>
          </cell>
          <cell r="AO94">
            <v>33.786000000000001</v>
          </cell>
          <cell r="AP94">
            <v>32.667999999999999</v>
          </cell>
          <cell r="AQ94">
            <v>32.081000000000003</v>
          </cell>
          <cell r="AR94">
            <v>38.223357142857147</v>
          </cell>
        </row>
        <row r="95">
          <cell r="A95" t="str">
            <v>Lebanon</v>
          </cell>
          <cell r="B95" t="str">
            <v>General government total expenditure</v>
          </cell>
          <cell r="C95" t="str">
            <v>Percent of GDP</v>
          </cell>
          <cell r="E95" t="str">
            <v>See notes for:  General government total expenditure (National currency).</v>
          </cell>
          <cell r="F95" t="str">
            <v>n/a</v>
          </cell>
          <cell r="G95" t="str">
            <v>n/a</v>
          </cell>
          <cell r="H95" t="str">
            <v>n/a</v>
          </cell>
          <cell r="I95" t="str">
            <v>n/a</v>
          </cell>
          <cell r="J95" t="str">
            <v>n/a</v>
          </cell>
          <cell r="K95" t="str">
            <v>n/a</v>
          </cell>
          <cell r="L95" t="str">
            <v>n/a</v>
          </cell>
          <cell r="M95" t="str">
            <v>n/a</v>
          </cell>
          <cell r="N95" t="str">
            <v>n/a</v>
          </cell>
          <cell r="O95" t="str">
            <v>n/a</v>
          </cell>
          <cell r="P95" t="str">
            <v>n/a</v>
          </cell>
          <cell r="Q95" t="str">
            <v>n/a</v>
          </cell>
          <cell r="R95" t="str">
            <v>n/a</v>
          </cell>
          <cell r="S95" t="str">
            <v>n/a</v>
          </cell>
          <cell r="T95" t="str">
            <v>n/a</v>
          </cell>
          <cell r="U95" t="str">
            <v>n/a</v>
          </cell>
          <cell r="V95" t="str">
            <v>n/a</v>
          </cell>
          <cell r="W95" t="str">
            <v>n/a</v>
          </cell>
          <cell r="X95" t="str">
            <v>n/a</v>
          </cell>
          <cell r="Y95" t="str">
            <v>n/a</v>
          </cell>
          <cell r="Z95">
            <v>42.244</v>
          </cell>
          <cell r="AA95">
            <v>38.287999999999997</v>
          </cell>
          <cell r="AB95">
            <v>36.176000000000002</v>
          </cell>
          <cell r="AC95">
            <v>35.340000000000003</v>
          </cell>
          <cell r="AD95">
            <v>32.335999999999999</v>
          </cell>
          <cell r="AE95">
            <v>30.9</v>
          </cell>
          <cell r="AF95">
            <v>35.463000000000001</v>
          </cell>
          <cell r="AG95">
            <v>34.866999999999997</v>
          </cell>
          <cell r="AH95">
            <v>33.228000000000002</v>
          </cell>
          <cell r="AI95">
            <v>32.780999999999999</v>
          </cell>
          <cell r="AJ95">
            <v>30.606000000000002</v>
          </cell>
          <cell r="AK95">
            <v>29.099</v>
          </cell>
          <cell r="AL95">
            <v>32.360999999999997</v>
          </cell>
          <cell r="AM95">
            <v>32.731000000000002</v>
          </cell>
          <cell r="AN95">
            <v>32.372999999999998</v>
          </cell>
          <cell r="AO95">
            <v>32.488999999999997</v>
          </cell>
          <cell r="AP95">
            <v>32.741999999999997</v>
          </cell>
          <cell r="AQ95">
            <v>32.49</v>
          </cell>
          <cell r="AR95">
            <v>34.277333333333338</v>
          </cell>
        </row>
        <row r="96">
          <cell r="A96" t="str">
            <v>Lesotho</v>
          </cell>
          <cell r="B96" t="str">
            <v>General government total expenditure</v>
          </cell>
          <cell r="C96" t="str">
            <v>Percent of GDP</v>
          </cell>
          <cell r="E96" t="str">
            <v>See notes for:  General government total expenditure (National currency).</v>
          </cell>
          <cell r="F96" t="str">
            <v>n/a</v>
          </cell>
          <cell r="G96" t="str">
            <v>n/a</v>
          </cell>
          <cell r="H96">
            <v>39.097999999999999</v>
          </cell>
          <cell r="I96">
            <v>36.271999999999998</v>
          </cell>
          <cell r="J96">
            <v>35.533999999999999</v>
          </cell>
          <cell r="K96">
            <v>42.860999999999997</v>
          </cell>
          <cell r="L96">
            <v>43.776000000000003</v>
          </cell>
          <cell r="M96">
            <v>52.960999999999999</v>
          </cell>
          <cell r="N96">
            <v>46.161999999999999</v>
          </cell>
          <cell r="O96">
            <v>46.219000000000001</v>
          </cell>
          <cell r="P96">
            <v>42.670999999999999</v>
          </cell>
          <cell r="Q96">
            <v>41.155999999999999</v>
          </cell>
          <cell r="R96">
            <v>38.598999999999997</v>
          </cell>
          <cell r="S96">
            <v>38.478999999999999</v>
          </cell>
          <cell r="T96">
            <v>38.781999999999996</v>
          </cell>
          <cell r="U96">
            <v>40.029000000000003</v>
          </cell>
          <cell r="V96">
            <v>42.29</v>
          </cell>
          <cell r="W96">
            <v>43.856999999999999</v>
          </cell>
          <cell r="X96">
            <v>42.814999999999998</v>
          </cell>
          <cell r="Y96">
            <v>50.933999999999997</v>
          </cell>
          <cell r="Z96">
            <v>43.695</v>
          </cell>
          <cell r="AA96">
            <v>46.843000000000004</v>
          </cell>
          <cell r="AB96">
            <v>47.929000000000002</v>
          </cell>
          <cell r="AC96">
            <v>46.976999999999997</v>
          </cell>
          <cell r="AD96">
            <v>44.625999999999998</v>
          </cell>
          <cell r="AE96">
            <v>47.750999999999998</v>
          </cell>
          <cell r="AF96">
            <v>50.265999999999998</v>
          </cell>
          <cell r="AG96">
            <v>50.134999999999998</v>
          </cell>
          <cell r="AH96">
            <v>56.255000000000003</v>
          </cell>
          <cell r="AI96">
            <v>66.661000000000001</v>
          </cell>
          <cell r="AJ96">
            <v>57.52</v>
          </cell>
          <cell r="AK96">
            <v>62.103000000000002</v>
          </cell>
          <cell r="AL96">
            <v>65.311000000000007</v>
          </cell>
          <cell r="AM96">
            <v>57.838999999999999</v>
          </cell>
          <cell r="AN96">
            <v>49.673000000000002</v>
          </cell>
          <cell r="AO96">
            <v>47.658000000000001</v>
          </cell>
          <cell r="AP96">
            <v>46.658000000000001</v>
          </cell>
          <cell r="AQ96">
            <v>45.573</v>
          </cell>
          <cell r="AR96">
            <v>47.289681818181812</v>
          </cell>
        </row>
        <row r="97">
          <cell r="A97" t="str">
            <v>Liberia</v>
          </cell>
          <cell r="B97" t="str">
            <v>General government total expenditure</v>
          </cell>
          <cell r="C97" t="str">
            <v>Percent of GDP</v>
          </cell>
          <cell r="E97" t="str">
            <v>See notes for:  General government total expenditure (National currency).</v>
          </cell>
          <cell r="F97" t="str">
            <v>n/a</v>
          </cell>
          <cell r="G97" t="str">
            <v>n/a</v>
          </cell>
          <cell r="H97" t="str">
            <v>n/a</v>
          </cell>
          <cell r="I97" t="str">
            <v>n/a</v>
          </cell>
          <cell r="J97" t="str">
            <v>n/a</v>
          </cell>
          <cell r="K97" t="str">
            <v>n/a</v>
          </cell>
          <cell r="L97" t="str">
            <v>n/a</v>
          </cell>
          <cell r="M97" t="str">
            <v>n/a</v>
          </cell>
          <cell r="N97" t="str">
            <v>n/a</v>
          </cell>
          <cell r="O97" t="str">
            <v>n/a</v>
          </cell>
          <cell r="P97" t="str">
            <v>n/a</v>
          </cell>
          <cell r="Q97" t="str">
            <v>n/a</v>
          </cell>
          <cell r="R97" t="str">
            <v>n/a</v>
          </cell>
          <cell r="S97" t="str">
            <v>n/a</v>
          </cell>
          <cell r="T97" t="str">
            <v>n/a</v>
          </cell>
          <cell r="U97" t="str">
            <v>n/a</v>
          </cell>
          <cell r="V97" t="str">
            <v>n/a</v>
          </cell>
          <cell r="W97" t="str">
            <v>n/a</v>
          </cell>
          <cell r="X97" t="str">
            <v>n/a</v>
          </cell>
          <cell r="Y97" t="str">
            <v>n/a</v>
          </cell>
          <cell r="Z97">
            <v>15.792</v>
          </cell>
          <cell r="AA97">
            <v>14.073</v>
          </cell>
          <cell r="AB97">
            <v>14.827</v>
          </cell>
          <cell r="AC97">
            <v>10.952999999999999</v>
          </cell>
          <cell r="AD97">
            <v>14.849</v>
          </cell>
          <cell r="AE97">
            <v>14.231</v>
          </cell>
          <cell r="AF97">
            <v>13.036</v>
          </cell>
          <cell r="AG97">
            <v>19.952999999999999</v>
          </cell>
          <cell r="AH97">
            <v>38.573</v>
          </cell>
          <cell r="AI97">
            <v>44.805</v>
          </cell>
          <cell r="AJ97">
            <v>45.232999999999997</v>
          </cell>
          <cell r="AK97">
            <v>42.253999999999998</v>
          </cell>
          <cell r="AL97">
            <v>39.759</v>
          </cell>
          <cell r="AM97">
            <v>42.468000000000004</v>
          </cell>
          <cell r="AN97">
            <v>43.154000000000003</v>
          </cell>
          <cell r="AO97">
            <v>43.731999999999999</v>
          </cell>
          <cell r="AP97">
            <v>44.468000000000004</v>
          </cell>
          <cell r="AQ97">
            <v>43.58</v>
          </cell>
          <cell r="AR97">
            <v>24.048249999999999</v>
          </cell>
        </row>
        <row r="98">
          <cell r="A98" t="str">
            <v>Libya</v>
          </cell>
          <cell r="B98" t="str">
            <v>General government total expenditure</v>
          </cell>
          <cell r="C98" t="str">
            <v>Percent of GDP</v>
          </cell>
          <cell r="E98" t="str">
            <v>See notes for:  General government total expenditure (National currency).</v>
          </cell>
          <cell r="F98" t="str">
            <v>n/a</v>
          </cell>
          <cell r="G98" t="str">
            <v>n/a</v>
          </cell>
          <cell r="H98" t="str">
            <v>n/a</v>
          </cell>
          <cell r="I98" t="str">
            <v>n/a</v>
          </cell>
          <cell r="J98" t="str">
            <v>n/a</v>
          </cell>
          <cell r="K98" t="str">
            <v>n/a</v>
          </cell>
          <cell r="L98" t="str">
            <v>n/a</v>
          </cell>
          <cell r="M98" t="str">
            <v>n/a</v>
          </cell>
          <cell r="N98" t="str">
            <v>n/a</v>
          </cell>
          <cell r="O98" t="str">
            <v>n/a</v>
          </cell>
          <cell r="P98">
            <v>33.183999999999997</v>
          </cell>
          <cell r="Q98">
            <v>27.439</v>
          </cell>
          <cell r="R98">
            <v>25.577999999999999</v>
          </cell>
          <cell r="S98">
            <v>30.045000000000002</v>
          </cell>
          <cell r="T98">
            <v>28.376999999999999</v>
          </cell>
          <cell r="U98">
            <v>27.550999999999998</v>
          </cell>
          <cell r="V98">
            <v>30.827000000000002</v>
          </cell>
          <cell r="W98">
            <v>34.581000000000003</v>
          </cell>
          <cell r="X98">
            <v>33.069000000000003</v>
          </cell>
          <cell r="Y98">
            <v>27.114000000000001</v>
          </cell>
          <cell r="Z98">
            <v>28.231999999999999</v>
          </cell>
          <cell r="AA98">
            <v>38.624000000000002</v>
          </cell>
          <cell r="AB98">
            <v>36.133000000000003</v>
          </cell>
          <cell r="AC98">
            <v>39.478000000000002</v>
          </cell>
          <cell r="AD98">
            <v>43.62</v>
          </cell>
          <cell r="AE98">
            <v>32.122999999999998</v>
          </cell>
          <cell r="AF98">
            <v>32.972999999999999</v>
          </cell>
          <cell r="AG98">
            <v>33.015000000000001</v>
          </cell>
          <cell r="AH98">
            <v>36.423000000000002</v>
          </cell>
          <cell r="AI98">
            <v>48.95</v>
          </cell>
          <cell r="AJ98">
            <v>50.984000000000002</v>
          </cell>
          <cell r="AK98" t="str">
            <v>n/a</v>
          </cell>
          <cell r="AL98" t="str">
            <v>n/a</v>
          </cell>
          <cell r="AM98" t="str">
            <v>n/a</v>
          </cell>
          <cell r="AN98" t="str">
            <v>n/a</v>
          </cell>
          <cell r="AO98" t="str">
            <v>n/a</v>
          </cell>
          <cell r="AP98" t="str">
            <v>n/a</v>
          </cell>
          <cell r="AQ98" t="str">
            <v>n/a</v>
          </cell>
          <cell r="AR98">
            <v>34.205714285714286</v>
          </cell>
        </row>
        <row r="99">
          <cell r="A99" t="str">
            <v>Lithuania</v>
          </cell>
          <cell r="B99" t="str">
            <v>General government total expenditure</v>
          </cell>
          <cell r="C99" t="str">
            <v>Percent of GDP</v>
          </cell>
          <cell r="E99" t="str">
            <v>See notes for:  General government total expenditure (National currency).</v>
          </cell>
          <cell r="F99" t="str">
            <v>n/a</v>
          </cell>
          <cell r="G99" t="str">
            <v>n/a</v>
          </cell>
          <cell r="H99" t="str">
            <v>n/a</v>
          </cell>
          <cell r="I99" t="str">
            <v>n/a</v>
          </cell>
          <cell r="J99" t="str">
            <v>n/a</v>
          </cell>
          <cell r="K99" t="str">
            <v>n/a</v>
          </cell>
          <cell r="L99" t="str">
            <v>n/a</v>
          </cell>
          <cell r="M99" t="str">
            <v>n/a</v>
          </cell>
          <cell r="N99" t="str">
            <v>n/a</v>
          </cell>
          <cell r="O99" t="str">
            <v>n/a</v>
          </cell>
          <cell r="P99" t="str">
            <v>n/a</v>
          </cell>
          <cell r="Q99" t="str">
            <v>n/a</v>
          </cell>
          <cell r="R99" t="str">
            <v>n/a</v>
          </cell>
          <cell r="S99" t="str">
            <v>n/a</v>
          </cell>
          <cell r="T99" t="str">
            <v>n/a</v>
          </cell>
          <cell r="U99" t="str">
            <v>n/a</v>
          </cell>
          <cell r="V99" t="str">
            <v>n/a</v>
          </cell>
          <cell r="W99" t="str">
            <v>n/a</v>
          </cell>
          <cell r="X99" t="str">
            <v>n/a</v>
          </cell>
          <cell r="Y99" t="str">
            <v>n/a</v>
          </cell>
          <cell r="Z99">
            <v>35.985999999999997</v>
          </cell>
          <cell r="AA99">
            <v>35.131</v>
          </cell>
          <cell r="AB99">
            <v>33.256999999999998</v>
          </cell>
          <cell r="AC99">
            <v>32.244</v>
          </cell>
          <cell r="AD99">
            <v>33.183</v>
          </cell>
          <cell r="AE99">
            <v>33.476999999999997</v>
          </cell>
          <cell r="AF99">
            <v>33.698999999999998</v>
          </cell>
          <cell r="AG99">
            <v>34.808999999999997</v>
          </cell>
          <cell r="AH99">
            <v>37.281999999999996</v>
          </cell>
          <cell r="AI99">
            <v>43.941000000000003</v>
          </cell>
          <cell r="AJ99">
            <v>42.058</v>
          </cell>
          <cell r="AK99">
            <v>39.32</v>
          </cell>
          <cell r="AL99">
            <v>38.576999999999998</v>
          </cell>
          <cell r="AM99">
            <v>37.706000000000003</v>
          </cell>
          <cell r="AN99">
            <v>36.597999999999999</v>
          </cell>
          <cell r="AO99">
            <v>35.377000000000002</v>
          </cell>
          <cell r="AP99">
            <v>34.9</v>
          </cell>
          <cell r="AQ99">
            <v>32.31</v>
          </cell>
          <cell r="AR99">
            <v>36.198916666666655</v>
          </cell>
        </row>
        <row r="100">
          <cell r="A100" t="str">
            <v>Luxembourg</v>
          </cell>
          <cell r="B100" t="str">
            <v>General government total expenditure</v>
          </cell>
          <cell r="C100" t="str">
            <v>Percent of GDP</v>
          </cell>
          <cell r="E100" t="str">
            <v>See notes for:  General government total expenditure (National currency).</v>
          </cell>
          <cell r="F100" t="str">
            <v>n/a</v>
          </cell>
          <cell r="G100" t="str">
            <v>n/a</v>
          </cell>
          <cell r="H100" t="str">
            <v>n/a</v>
          </cell>
          <cell r="I100" t="str">
            <v>n/a</v>
          </cell>
          <cell r="J100" t="str">
            <v>n/a</v>
          </cell>
          <cell r="K100" t="str">
            <v>n/a</v>
          </cell>
          <cell r="L100" t="str">
            <v>n/a</v>
          </cell>
          <cell r="M100" t="str">
            <v>n/a</v>
          </cell>
          <cell r="N100" t="str">
            <v>n/a</v>
          </cell>
          <cell r="O100" t="str">
            <v>n/a</v>
          </cell>
          <cell r="P100" t="str">
            <v>n/a</v>
          </cell>
          <cell r="Q100" t="str">
            <v>n/a</v>
          </cell>
          <cell r="R100" t="str">
            <v>n/a</v>
          </cell>
          <cell r="S100" t="str">
            <v>n/a</v>
          </cell>
          <cell r="T100" t="str">
            <v>n/a</v>
          </cell>
          <cell r="U100">
            <v>39.680999999999997</v>
          </cell>
          <cell r="V100">
            <v>41.125</v>
          </cell>
          <cell r="W100">
            <v>40.652000000000001</v>
          </cell>
          <cell r="X100">
            <v>41.057000000000002</v>
          </cell>
          <cell r="Y100">
            <v>39.19</v>
          </cell>
          <cell r="Z100">
            <v>37.591999999999999</v>
          </cell>
          <cell r="AA100">
            <v>38.128999999999998</v>
          </cell>
          <cell r="AB100">
            <v>41.527000000000001</v>
          </cell>
          <cell r="AC100">
            <v>41.780999999999999</v>
          </cell>
          <cell r="AD100">
            <v>42.555</v>
          </cell>
          <cell r="AE100">
            <v>41.518999999999998</v>
          </cell>
          <cell r="AF100">
            <v>38.576000000000001</v>
          </cell>
          <cell r="AG100">
            <v>36.267000000000003</v>
          </cell>
          <cell r="AH100">
            <v>37.103000000000002</v>
          </cell>
          <cell r="AI100">
            <v>43.042000000000002</v>
          </cell>
          <cell r="AJ100">
            <v>42.481999999999999</v>
          </cell>
          <cell r="AK100">
            <v>41.634999999999998</v>
          </cell>
          <cell r="AL100">
            <v>43.234999999999999</v>
          </cell>
          <cell r="AM100">
            <v>43.527000000000001</v>
          </cell>
          <cell r="AN100">
            <v>43.34</v>
          </cell>
          <cell r="AO100">
            <v>43.392000000000003</v>
          </cell>
          <cell r="AP100">
            <v>43.341000000000001</v>
          </cell>
          <cell r="AQ100">
            <v>43.265999999999998</v>
          </cell>
          <cell r="AR100">
            <v>40.230176470588233</v>
          </cell>
        </row>
        <row r="101">
          <cell r="A101" t="str">
            <v>Macedonia</v>
          </cell>
          <cell r="B101" t="str">
            <v>General government total expenditure</v>
          </cell>
          <cell r="C101" t="str">
            <v>Percent of GDP</v>
          </cell>
          <cell r="E101" t="str">
            <v>See notes for:  General government total expenditure (National currency).</v>
          </cell>
          <cell r="F101" t="str">
            <v>n/a</v>
          </cell>
          <cell r="G101" t="str">
            <v>n/a</v>
          </cell>
          <cell r="H101" t="str">
            <v>n/a</v>
          </cell>
          <cell r="I101" t="str">
            <v>n/a</v>
          </cell>
          <cell r="J101" t="str">
            <v>n/a</v>
          </cell>
          <cell r="K101" t="str">
            <v>n/a</v>
          </cell>
          <cell r="L101" t="str">
            <v>n/a</v>
          </cell>
          <cell r="M101" t="str">
            <v>n/a</v>
          </cell>
          <cell r="N101" t="str">
            <v>n/a</v>
          </cell>
          <cell r="O101" t="str">
            <v>n/a</v>
          </cell>
          <cell r="P101" t="str">
            <v>n/a</v>
          </cell>
          <cell r="Q101" t="str">
            <v>n/a</v>
          </cell>
          <cell r="R101" t="str">
            <v>n/a</v>
          </cell>
          <cell r="S101" t="str">
            <v>n/a</v>
          </cell>
          <cell r="T101" t="str">
            <v>n/a</v>
          </cell>
          <cell r="U101" t="str">
            <v>n/a</v>
          </cell>
          <cell r="V101" t="str">
            <v>n/a</v>
          </cell>
          <cell r="W101" t="str">
            <v>n/a</v>
          </cell>
          <cell r="X101">
            <v>34.508000000000003</v>
          </cell>
          <cell r="Y101">
            <v>34.892000000000003</v>
          </cell>
          <cell r="Z101">
            <v>33.68</v>
          </cell>
          <cell r="AA101">
            <v>40.323</v>
          </cell>
          <cell r="AB101">
            <v>40.506</v>
          </cell>
          <cell r="AC101">
            <v>37.438000000000002</v>
          </cell>
          <cell r="AD101">
            <v>35.158999999999999</v>
          </cell>
          <cell r="AE101">
            <v>33.966000000000001</v>
          </cell>
          <cell r="AF101">
            <v>32.491</v>
          </cell>
          <cell r="AG101">
            <v>31.614999999999998</v>
          </cell>
          <cell r="AH101">
            <v>33.405999999999999</v>
          </cell>
          <cell r="AI101">
            <v>33.167999999999999</v>
          </cell>
          <cell r="AJ101">
            <v>32.722999999999999</v>
          </cell>
          <cell r="AK101">
            <v>32.116</v>
          </cell>
          <cell r="AL101">
            <v>32.603000000000002</v>
          </cell>
          <cell r="AM101">
            <v>32.515999999999998</v>
          </cell>
          <cell r="AN101">
            <v>32.273000000000003</v>
          </cell>
          <cell r="AO101">
            <v>32.213999999999999</v>
          </cell>
          <cell r="AP101">
            <v>31.713999999999999</v>
          </cell>
          <cell r="AQ101">
            <v>31.713999999999999</v>
          </cell>
          <cell r="AR101">
            <v>34.713642857142858</v>
          </cell>
        </row>
        <row r="102">
          <cell r="A102" t="str">
            <v>Madagascar</v>
          </cell>
          <cell r="B102" t="str">
            <v>General government total expenditure</v>
          </cell>
          <cell r="C102" t="str">
            <v>Percent of GDP</v>
          </cell>
          <cell r="E102" t="str">
            <v>See notes for:  General government total expenditure (National currency).</v>
          </cell>
          <cell r="F102">
            <v>32.877000000000002</v>
          </cell>
          <cell r="G102">
            <v>26.984999999999999</v>
          </cell>
          <cell r="H102">
            <v>21.765999999999998</v>
          </cell>
          <cell r="I102">
            <v>20.128</v>
          </cell>
          <cell r="J102">
            <v>20.81</v>
          </cell>
          <cell r="K102">
            <v>17.707000000000001</v>
          </cell>
          <cell r="L102">
            <v>16.581</v>
          </cell>
          <cell r="M102">
            <v>14.618</v>
          </cell>
          <cell r="N102">
            <v>16.760999999999999</v>
          </cell>
          <cell r="O102">
            <v>22.087</v>
          </cell>
          <cell r="P102">
            <v>19.12</v>
          </cell>
          <cell r="Q102">
            <v>18.405999999999999</v>
          </cell>
          <cell r="R102">
            <v>22.498999999999999</v>
          </cell>
          <cell r="S102">
            <v>23.114000000000001</v>
          </cell>
          <cell r="T102">
            <v>22.178999999999998</v>
          </cell>
          <cell r="U102">
            <v>19.77</v>
          </cell>
          <cell r="V102">
            <v>19.949000000000002</v>
          </cell>
          <cell r="W102">
            <v>19.509</v>
          </cell>
          <cell r="X102">
            <v>22.384</v>
          </cell>
          <cell r="Y102">
            <v>19.975000000000001</v>
          </cell>
          <cell r="Z102">
            <v>20.327000000000002</v>
          </cell>
          <cell r="AA102">
            <v>19.129000000000001</v>
          </cell>
          <cell r="AB102">
            <v>15.638</v>
          </cell>
          <cell r="AC102">
            <v>19.655000000000001</v>
          </cell>
          <cell r="AD102">
            <v>25.294</v>
          </cell>
          <cell r="AE102">
            <v>21.427</v>
          </cell>
          <cell r="AF102">
            <v>21.507000000000001</v>
          </cell>
          <cell r="AG102">
            <v>18.672999999999998</v>
          </cell>
          <cell r="AH102">
            <v>18.645</v>
          </cell>
          <cell r="AI102">
            <v>15.348000000000001</v>
          </cell>
          <cell r="AJ102">
            <v>12.726000000000001</v>
          </cell>
          <cell r="AK102">
            <v>13.459</v>
          </cell>
          <cell r="AL102">
            <v>14.731999999999999</v>
          </cell>
          <cell r="AM102">
            <v>15.82</v>
          </cell>
          <cell r="AN102">
            <v>16.655000000000001</v>
          </cell>
          <cell r="AO102">
            <v>16.998999999999999</v>
          </cell>
          <cell r="AP102">
            <v>17.574000000000002</v>
          </cell>
          <cell r="AQ102">
            <v>18.25</v>
          </cell>
          <cell r="AR102">
            <v>19.487863636363638</v>
          </cell>
        </row>
        <row r="103">
          <cell r="A103" t="str">
            <v>Malawi</v>
          </cell>
          <cell r="B103" t="str">
            <v>General government total expenditure</v>
          </cell>
          <cell r="C103" t="str">
            <v>Percent of GDP</v>
          </cell>
          <cell r="E103" t="str">
            <v>See notes for:  General government total expenditure (National currency).</v>
          </cell>
          <cell r="F103" t="str">
            <v>n/a</v>
          </cell>
          <cell r="G103" t="str">
            <v>n/a</v>
          </cell>
          <cell r="H103" t="str">
            <v>n/a</v>
          </cell>
          <cell r="I103" t="str">
            <v>n/a</v>
          </cell>
          <cell r="J103" t="str">
            <v>n/a</v>
          </cell>
          <cell r="K103" t="str">
            <v>n/a</v>
          </cell>
          <cell r="L103" t="str">
            <v>n/a</v>
          </cell>
          <cell r="M103" t="str">
            <v>n/a</v>
          </cell>
          <cell r="N103" t="str">
            <v>n/a</v>
          </cell>
          <cell r="O103" t="str">
            <v>n/a</v>
          </cell>
          <cell r="P103" t="str">
            <v>n/a</v>
          </cell>
          <cell r="Q103" t="str">
            <v>n/a</v>
          </cell>
          <cell r="R103" t="str">
            <v>n/a</v>
          </cell>
          <cell r="S103" t="str">
            <v>n/a</v>
          </cell>
          <cell r="T103" t="str">
            <v>n/a</v>
          </cell>
          <cell r="U103" t="str">
            <v>n/a</v>
          </cell>
          <cell r="V103" t="str">
            <v>n/a</v>
          </cell>
          <cell r="W103" t="str">
            <v>n/a</v>
          </cell>
          <cell r="X103" t="str">
            <v>n/a</v>
          </cell>
          <cell r="Y103" t="str">
            <v>n/a</v>
          </cell>
          <cell r="Z103" t="str">
            <v>n/a</v>
          </cell>
          <cell r="AA103" t="str">
            <v>n/a</v>
          </cell>
          <cell r="AB103">
            <v>25.356000000000002</v>
          </cell>
          <cell r="AC103">
            <v>28.446000000000002</v>
          </cell>
          <cell r="AD103">
            <v>31.734000000000002</v>
          </cell>
          <cell r="AE103">
            <v>32.392000000000003</v>
          </cell>
          <cell r="AF103">
            <v>31.988</v>
          </cell>
          <cell r="AG103">
            <v>35.347000000000001</v>
          </cell>
          <cell r="AH103">
            <v>36.159999999999997</v>
          </cell>
          <cell r="AI103">
            <v>34.802</v>
          </cell>
          <cell r="AJ103">
            <v>35.186999999999998</v>
          </cell>
          <cell r="AK103">
            <v>36.497999999999998</v>
          </cell>
          <cell r="AL103">
            <v>30.905000000000001</v>
          </cell>
          <cell r="AM103">
            <v>29.658999999999999</v>
          </cell>
          <cell r="AN103">
            <v>29.021000000000001</v>
          </cell>
          <cell r="AO103">
            <v>28.63</v>
          </cell>
          <cell r="AP103">
            <v>28.26</v>
          </cell>
          <cell r="AQ103">
            <v>27.86</v>
          </cell>
          <cell r="AR103">
            <v>32.791000000000004</v>
          </cell>
        </row>
        <row r="104">
          <cell r="A104" t="str">
            <v>Malaysia</v>
          </cell>
          <cell r="B104" t="str">
            <v>General government total expenditure</v>
          </cell>
          <cell r="C104" t="str">
            <v>Percent of GDP</v>
          </cell>
          <cell r="E104" t="str">
            <v>See notes for:  General government total expenditure (National currency).</v>
          </cell>
          <cell r="F104" t="str">
            <v>n/a</v>
          </cell>
          <cell r="G104" t="str">
            <v>n/a</v>
          </cell>
          <cell r="H104" t="str">
            <v>n/a</v>
          </cell>
          <cell r="I104" t="str">
            <v>n/a</v>
          </cell>
          <cell r="J104" t="str">
            <v>n/a</v>
          </cell>
          <cell r="K104" t="str">
            <v>n/a</v>
          </cell>
          <cell r="L104" t="str">
            <v>n/a</v>
          </cell>
          <cell r="M104" t="str">
            <v>n/a</v>
          </cell>
          <cell r="N104" t="str">
            <v>n/a</v>
          </cell>
          <cell r="O104" t="str">
            <v>n/a</v>
          </cell>
          <cell r="P104">
            <v>36.21</v>
          </cell>
          <cell r="Q104">
            <v>32.496000000000002</v>
          </cell>
          <cell r="R104">
            <v>33.649000000000001</v>
          </cell>
          <cell r="S104">
            <v>29.094000000000001</v>
          </cell>
          <cell r="T104">
            <v>27.725000000000001</v>
          </cell>
          <cell r="U104">
            <v>26.594999999999999</v>
          </cell>
          <cell r="V104">
            <v>26.486999999999998</v>
          </cell>
          <cell r="W104">
            <v>24.405000000000001</v>
          </cell>
          <cell r="X104">
            <v>24.265000000000001</v>
          </cell>
          <cell r="Y104">
            <v>25.1</v>
          </cell>
          <cell r="Z104">
            <v>25.771999999999998</v>
          </cell>
          <cell r="AA104">
            <v>30.515999999999998</v>
          </cell>
          <cell r="AB104">
            <v>29.704999999999998</v>
          </cell>
          <cell r="AC104">
            <v>30.713999999999999</v>
          </cell>
          <cell r="AD104">
            <v>28.271999999999998</v>
          </cell>
          <cell r="AE104">
            <v>26.640999999999998</v>
          </cell>
          <cell r="AF104">
            <v>27.109000000000002</v>
          </cell>
          <cell r="AG104">
            <v>27.885999999999999</v>
          </cell>
          <cell r="AH104">
            <v>28.779</v>
          </cell>
          <cell r="AI104">
            <v>32.405000000000001</v>
          </cell>
          <cell r="AJ104">
            <v>28.532</v>
          </cell>
          <cell r="AK104">
            <v>29.722999999999999</v>
          </cell>
          <cell r="AL104">
            <v>27.858000000000001</v>
          </cell>
          <cell r="AM104">
            <v>27.963999999999999</v>
          </cell>
          <cell r="AN104">
            <v>27.661000000000001</v>
          </cell>
          <cell r="AO104">
            <v>27.343</v>
          </cell>
          <cell r="AP104">
            <v>27.088000000000001</v>
          </cell>
          <cell r="AQ104">
            <v>26.852</v>
          </cell>
          <cell r="AR104">
            <v>28.730909090909087</v>
          </cell>
        </row>
        <row r="105">
          <cell r="A105" t="str">
            <v>Maldives</v>
          </cell>
          <cell r="B105" t="str">
            <v>General government total expenditure</v>
          </cell>
          <cell r="C105" t="str">
            <v>Percent of GDP</v>
          </cell>
          <cell r="E105" t="str">
            <v>See notes for:  General government total expenditure (National currency).</v>
          </cell>
          <cell r="F105" t="str">
            <v>n/a</v>
          </cell>
          <cell r="G105" t="str">
            <v>n/a</v>
          </cell>
          <cell r="H105" t="str">
            <v>n/a</v>
          </cell>
          <cell r="I105" t="str">
            <v>n/a</v>
          </cell>
          <cell r="J105" t="str">
            <v>n/a</v>
          </cell>
          <cell r="K105" t="str">
            <v>n/a</v>
          </cell>
          <cell r="L105" t="str">
            <v>n/a</v>
          </cell>
          <cell r="M105" t="str">
            <v>n/a</v>
          </cell>
          <cell r="N105" t="str">
            <v>n/a</v>
          </cell>
          <cell r="O105" t="str">
            <v>n/a</v>
          </cell>
          <cell r="P105">
            <v>33.328000000000003</v>
          </cell>
          <cell r="Q105">
            <v>37.701000000000001</v>
          </cell>
          <cell r="R105">
            <v>36.093000000000004</v>
          </cell>
          <cell r="S105">
            <v>34.728999999999999</v>
          </cell>
          <cell r="T105">
            <v>30.65</v>
          </cell>
          <cell r="U105">
            <v>31.324999999999999</v>
          </cell>
          <cell r="V105">
            <v>27.277000000000001</v>
          </cell>
          <cell r="W105">
            <v>25.222999999999999</v>
          </cell>
          <cell r="X105">
            <v>25.902999999999999</v>
          </cell>
          <cell r="Y105">
            <v>28.024000000000001</v>
          </cell>
          <cell r="Z105">
            <v>29.045999999999999</v>
          </cell>
          <cell r="AA105">
            <v>29.65</v>
          </cell>
          <cell r="AB105">
            <v>29.576000000000001</v>
          </cell>
          <cell r="AC105">
            <v>28.678000000000001</v>
          </cell>
          <cell r="AD105">
            <v>27.449000000000002</v>
          </cell>
          <cell r="AE105">
            <v>45.462000000000003</v>
          </cell>
          <cell r="AF105">
            <v>42.354999999999997</v>
          </cell>
          <cell r="AG105">
            <v>42.180999999999997</v>
          </cell>
          <cell r="AH105">
            <v>42.713999999999999</v>
          </cell>
          <cell r="AI105">
            <v>44.670999999999999</v>
          </cell>
          <cell r="AJ105">
            <v>41.392000000000003</v>
          </cell>
          <cell r="AK105">
            <v>42.518000000000001</v>
          </cell>
          <cell r="AL105">
            <v>47.323</v>
          </cell>
          <cell r="AM105">
            <v>46.811999999999998</v>
          </cell>
          <cell r="AN105">
            <v>43.892000000000003</v>
          </cell>
          <cell r="AO105">
            <v>44.064</v>
          </cell>
          <cell r="AP105">
            <v>44.197000000000003</v>
          </cell>
          <cell r="AQ105">
            <v>44.658000000000001</v>
          </cell>
          <cell r="AR105">
            <v>34.361136363636369</v>
          </cell>
        </row>
        <row r="106">
          <cell r="A106" t="str">
            <v>Mali</v>
          </cell>
          <cell r="B106" t="str">
            <v>General government total expenditure</v>
          </cell>
          <cell r="C106" t="str">
            <v>Percent of GDP</v>
          </cell>
          <cell r="E106" t="str">
            <v>See notes for:  General government total expenditure (National currency).</v>
          </cell>
          <cell r="F106" t="str">
            <v>n/a</v>
          </cell>
          <cell r="G106" t="str">
            <v>n/a</v>
          </cell>
          <cell r="H106" t="str">
            <v>n/a</v>
          </cell>
          <cell r="I106" t="str">
            <v>n/a</v>
          </cell>
          <cell r="J106" t="str">
            <v>n/a</v>
          </cell>
          <cell r="K106" t="str">
            <v>n/a</v>
          </cell>
          <cell r="L106" t="str">
            <v>n/a</v>
          </cell>
          <cell r="M106" t="str">
            <v>n/a</v>
          </cell>
          <cell r="N106" t="str">
            <v>n/a</v>
          </cell>
          <cell r="O106" t="str">
            <v>n/a</v>
          </cell>
          <cell r="P106" t="str">
            <v>n/a</v>
          </cell>
          <cell r="Q106" t="str">
            <v>n/a</v>
          </cell>
          <cell r="R106" t="str">
            <v>n/a</v>
          </cell>
          <cell r="S106" t="str">
            <v>n/a</v>
          </cell>
          <cell r="T106" t="str">
            <v>n/a</v>
          </cell>
          <cell r="U106" t="str">
            <v>n/a</v>
          </cell>
          <cell r="V106" t="str">
            <v>n/a</v>
          </cell>
          <cell r="W106" t="str">
            <v>n/a</v>
          </cell>
          <cell r="X106" t="str">
            <v>n/a</v>
          </cell>
          <cell r="Y106" t="str">
            <v>n/a</v>
          </cell>
          <cell r="Z106">
            <v>21.573</v>
          </cell>
          <cell r="AA106">
            <v>21.064</v>
          </cell>
          <cell r="AB106">
            <v>24.32</v>
          </cell>
          <cell r="AC106">
            <v>23.19</v>
          </cell>
          <cell r="AD106">
            <v>23.777000000000001</v>
          </cell>
          <cell r="AE106">
            <v>24.626999999999999</v>
          </cell>
          <cell r="AF106">
            <v>24.873000000000001</v>
          </cell>
          <cell r="AG106">
            <v>24.122</v>
          </cell>
          <cell r="AH106">
            <v>19.268999999999998</v>
          </cell>
          <cell r="AI106">
            <v>23.728000000000002</v>
          </cell>
          <cell r="AJ106">
            <v>20.806999999999999</v>
          </cell>
          <cell r="AK106">
            <v>23.192</v>
          </cell>
          <cell r="AL106">
            <v>23.012</v>
          </cell>
          <cell r="AM106">
            <v>22.073</v>
          </cell>
          <cell r="AN106">
            <v>22.173999999999999</v>
          </cell>
          <cell r="AO106">
            <v>22.521000000000001</v>
          </cell>
          <cell r="AP106">
            <v>22.638999999999999</v>
          </cell>
          <cell r="AQ106">
            <v>22.745000000000001</v>
          </cell>
          <cell r="AR106">
            <v>22.878499999999999</v>
          </cell>
        </row>
        <row r="107">
          <cell r="A107" t="str">
            <v>Malta</v>
          </cell>
          <cell r="B107" t="str">
            <v>General government total expenditure</v>
          </cell>
          <cell r="C107" t="str">
            <v>Percent of GDP</v>
          </cell>
          <cell r="E107" t="str">
            <v>See notes for:  General government total expenditure (National currency).</v>
          </cell>
          <cell r="F107" t="str">
            <v>n/a</v>
          </cell>
          <cell r="G107" t="str">
            <v>n/a</v>
          </cell>
          <cell r="H107" t="str">
            <v>n/a</v>
          </cell>
          <cell r="I107" t="str">
            <v>n/a</v>
          </cell>
          <cell r="J107" t="str">
            <v>n/a</v>
          </cell>
          <cell r="K107" t="str">
            <v>n/a</v>
          </cell>
          <cell r="L107" t="str">
            <v>n/a</v>
          </cell>
          <cell r="M107" t="str">
            <v>n/a</v>
          </cell>
          <cell r="N107" t="str">
            <v>n/a</v>
          </cell>
          <cell r="O107" t="str">
            <v>n/a</v>
          </cell>
          <cell r="P107" t="str">
            <v>n/a</v>
          </cell>
          <cell r="Q107" t="str">
            <v>n/a</v>
          </cell>
          <cell r="R107" t="str">
            <v>n/a</v>
          </cell>
          <cell r="S107" t="str">
            <v>n/a</v>
          </cell>
          <cell r="T107" t="str">
            <v>n/a</v>
          </cell>
          <cell r="U107" t="str">
            <v>n/a</v>
          </cell>
          <cell r="V107" t="str">
            <v>n/a</v>
          </cell>
          <cell r="W107" t="str">
            <v>n/a</v>
          </cell>
          <cell r="X107" t="str">
            <v>n/a</v>
          </cell>
          <cell r="Y107" t="str">
            <v>n/a</v>
          </cell>
          <cell r="Z107">
            <v>42.832999999999998</v>
          </cell>
          <cell r="AA107">
            <v>45.174999999999997</v>
          </cell>
          <cell r="AB107">
            <v>44.706000000000003</v>
          </cell>
          <cell r="AC107">
            <v>47.06</v>
          </cell>
          <cell r="AD107">
            <v>45.332999999999998</v>
          </cell>
          <cell r="AE107">
            <v>44.582000000000001</v>
          </cell>
          <cell r="AF107">
            <v>44.429000000000002</v>
          </cell>
          <cell r="AG107">
            <v>42.831000000000003</v>
          </cell>
          <cell r="AH107">
            <v>44.054000000000002</v>
          </cell>
          <cell r="AI107">
            <v>43.478999999999999</v>
          </cell>
          <cell r="AJ107">
            <v>43.176000000000002</v>
          </cell>
          <cell r="AK107">
            <v>43.173999999999999</v>
          </cell>
          <cell r="AL107">
            <v>43.493000000000002</v>
          </cell>
          <cell r="AM107">
            <v>42.652000000000001</v>
          </cell>
          <cell r="AN107">
            <v>41.595999999999997</v>
          </cell>
          <cell r="AO107">
            <v>41.110999999999997</v>
          </cell>
          <cell r="AP107">
            <v>40.569000000000003</v>
          </cell>
          <cell r="AQ107">
            <v>40.045000000000002</v>
          </cell>
          <cell r="AR107">
            <v>44.235999999999997</v>
          </cell>
        </row>
        <row r="108">
          <cell r="A108" t="str">
            <v>Mauritania</v>
          </cell>
          <cell r="B108" t="str">
            <v>General government total expenditure</v>
          </cell>
          <cell r="C108" t="str">
            <v>Percent of GDP</v>
          </cell>
          <cell r="E108" t="str">
            <v>See notes for:  General government total expenditure (National currency).</v>
          </cell>
          <cell r="F108" t="str">
            <v>n/a</v>
          </cell>
          <cell r="G108" t="str">
            <v>n/a</v>
          </cell>
          <cell r="H108" t="str">
            <v>n/a</v>
          </cell>
          <cell r="I108" t="str">
            <v>n/a</v>
          </cell>
          <cell r="J108" t="str">
            <v>n/a</v>
          </cell>
          <cell r="K108" t="str">
            <v>n/a</v>
          </cell>
          <cell r="L108" t="str">
            <v>n/a</v>
          </cell>
          <cell r="M108" t="str">
            <v>n/a</v>
          </cell>
          <cell r="N108" t="str">
            <v>n/a</v>
          </cell>
          <cell r="O108" t="str">
            <v>n/a</v>
          </cell>
          <cell r="P108" t="str">
            <v>n/a</v>
          </cell>
          <cell r="Q108" t="str">
            <v>n/a</v>
          </cell>
          <cell r="R108" t="str">
            <v>n/a</v>
          </cell>
          <cell r="S108" t="str">
            <v>n/a</v>
          </cell>
          <cell r="T108" t="str">
            <v>n/a</v>
          </cell>
          <cell r="U108" t="str">
            <v>n/a</v>
          </cell>
          <cell r="V108" t="str">
            <v>n/a</v>
          </cell>
          <cell r="W108" t="str">
            <v>n/a</v>
          </cell>
          <cell r="X108" t="str">
            <v>n/a</v>
          </cell>
          <cell r="Y108" t="str">
            <v>n/a</v>
          </cell>
          <cell r="Z108" t="str">
            <v>n/a</v>
          </cell>
          <cell r="AA108" t="str">
            <v>n/a</v>
          </cell>
          <cell r="AB108" t="str">
            <v>n/a</v>
          </cell>
          <cell r="AC108" t="str">
            <v>n/a</v>
          </cell>
          <cell r="AD108" t="str">
            <v>n/a</v>
          </cell>
          <cell r="AE108" t="str">
            <v>n/a</v>
          </cell>
          <cell r="AF108" t="str">
            <v>n/a</v>
          </cell>
          <cell r="AG108">
            <v>29.625</v>
          </cell>
          <cell r="AH108">
            <v>30.678000000000001</v>
          </cell>
          <cell r="AI108">
            <v>30.582000000000001</v>
          </cell>
          <cell r="AJ108">
            <v>28.405000000000001</v>
          </cell>
          <cell r="AK108">
            <v>29.065999999999999</v>
          </cell>
          <cell r="AL108">
            <v>32.886000000000003</v>
          </cell>
          <cell r="AM108">
            <v>29.623999999999999</v>
          </cell>
          <cell r="AN108">
            <v>28.044</v>
          </cell>
          <cell r="AO108">
            <v>26.542000000000002</v>
          </cell>
          <cell r="AP108">
            <v>25.16</v>
          </cell>
          <cell r="AQ108">
            <v>24.125</v>
          </cell>
          <cell r="AR108">
            <v>29.671199999999999</v>
          </cell>
        </row>
        <row r="109">
          <cell r="A109" t="str">
            <v>Mauritius</v>
          </cell>
          <cell r="B109" t="str">
            <v>General government total expenditure</v>
          </cell>
          <cell r="C109" t="str">
            <v>Percent of GDP</v>
          </cell>
          <cell r="E109" t="str">
            <v>See notes for:  General government total expenditure (National currency).</v>
          </cell>
          <cell r="F109" t="str">
            <v>n/a</v>
          </cell>
          <cell r="G109" t="str">
            <v>n/a</v>
          </cell>
          <cell r="H109" t="str">
            <v>n/a</v>
          </cell>
          <cell r="I109" t="str">
            <v>n/a</v>
          </cell>
          <cell r="J109" t="str">
            <v>n/a</v>
          </cell>
          <cell r="K109" t="str">
            <v>n/a</v>
          </cell>
          <cell r="L109" t="str">
            <v>n/a</v>
          </cell>
          <cell r="M109" t="str">
            <v>n/a</v>
          </cell>
          <cell r="N109" t="str">
            <v>n/a</v>
          </cell>
          <cell r="O109" t="str">
            <v>n/a</v>
          </cell>
          <cell r="P109" t="str">
            <v>n/a</v>
          </cell>
          <cell r="Q109" t="str">
            <v>n/a</v>
          </cell>
          <cell r="R109" t="str">
            <v>n/a</v>
          </cell>
          <cell r="S109" t="str">
            <v>n/a</v>
          </cell>
          <cell r="T109" t="str">
            <v>n/a</v>
          </cell>
          <cell r="U109" t="str">
            <v>n/a</v>
          </cell>
          <cell r="V109" t="str">
            <v>n/a</v>
          </cell>
          <cell r="W109" t="str">
            <v>n/a</v>
          </cell>
          <cell r="X109" t="str">
            <v>n/a</v>
          </cell>
          <cell r="Y109" t="str">
            <v>n/a</v>
          </cell>
          <cell r="Z109">
            <v>23.527000000000001</v>
          </cell>
          <cell r="AA109">
            <v>23.7</v>
          </cell>
          <cell r="AB109">
            <v>24.638000000000002</v>
          </cell>
          <cell r="AC109">
            <v>24.806000000000001</v>
          </cell>
          <cell r="AD109">
            <v>23.866</v>
          </cell>
          <cell r="AE109">
            <v>24.364000000000001</v>
          </cell>
          <cell r="AF109">
            <v>23.451000000000001</v>
          </cell>
          <cell r="AG109">
            <v>22.82</v>
          </cell>
          <cell r="AH109">
            <v>23.837</v>
          </cell>
          <cell r="AI109">
            <v>26.370999999999999</v>
          </cell>
          <cell r="AJ109">
            <v>25.096</v>
          </cell>
          <cell r="AK109">
            <v>24.594999999999999</v>
          </cell>
          <cell r="AL109">
            <v>24.556000000000001</v>
          </cell>
          <cell r="AM109">
            <v>23.465</v>
          </cell>
          <cell r="AN109">
            <v>23.199000000000002</v>
          </cell>
          <cell r="AO109">
            <v>23.231999999999999</v>
          </cell>
          <cell r="AP109">
            <v>23.125</v>
          </cell>
          <cell r="AQ109">
            <v>23.045999999999999</v>
          </cell>
          <cell r="AR109">
            <v>24.255916666666668</v>
          </cell>
        </row>
        <row r="110">
          <cell r="A110" t="str">
            <v>Mexico</v>
          </cell>
          <cell r="B110" t="str">
            <v>General government total expenditure</v>
          </cell>
          <cell r="C110" t="str">
            <v>Percent of GDP</v>
          </cell>
          <cell r="E110" t="str">
            <v>See notes for:  General government total expenditure (National currency).</v>
          </cell>
          <cell r="F110" t="str">
            <v>n/a</v>
          </cell>
          <cell r="G110" t="str">
            <v>n/a</v>
          </cell>
          <cell r="H110" t="str">
            <v>n/a</v>
          </cell>
          <cell r="I110" t="str">
            <v>n/a</v>
          </cell>
          <cell r="J110" t="str">
            <v>n/a</v>
          </cell>
          <cell r="K110" t="str">
            <v>n/a</v>
          </cell>
          <cell r="L110" t="str">
            <v>n/a</v>
          </cell>
          <cell r="M110" t="str">
            <v>n/a</v>
          </cell>
          <cell r="N110" t="str">
            <v>n/a</v>
          </cell>
          <cell r="O110" t="str">
            <v>n/a</v>
          </cell>
          <cell r="P110">
            <v>26.202999999999999</v>
          </cell>
          <cell r="Q110">
            <v>25.276</v>
          </cell>
          <cell r="R110">
            <v>23.74</v>
          </cell>
          <cell r="S110">
            <v>18.861000000000001</v>
          </cell>
          <cell r="T110">
            <v>19.498999999999999</v>
          </cell>
          <cell r="U110">
            <v>23.629000000000001</v>
          </cell>
          <cell r="V110">
            <v>24.977</v>
          </cell>
          <cell r="W110">
            <v>25.518999999999998</v>
          </cell>
          <cell r="X110">
            <v>23.356999999999999</v>
          </cell>
          <cell r="Y110">
            <v>23.262</v>
          </cell>
          <cell r="Z110">
            <v>21.611999999999998</v>
          </cell>
          <cell r="AA110">
            <v>22.337</v>
          </cell>
          <cell r="AB110">
            <v>23.908999999999999</v>
          </cell>
          <cell r="AC110">
            <v>23.434000000000001</v>
          </cell>
          <cell r="AD110">
            <v>22.003</v>
          </cell>
          <cell r="AE110">
            <v>22.446000000000002</v>
          </cell>
          <cell r="AF110">
            <v>22.818000000000001</v>
          </cell>
          <cell r="AG110">
            <v>23.148</v>
          </cell>
          <cell r="AH110">
            <v>24.606000000000002</v>
          </cell>
          <cell r="AI110">
            <v>28.314</v>
          </cell>
          <cell r="AJ110">
            <v>26.928000000000001</v>
          </cell>
          <cell r="AK110">
            <v>26.210999999999999</v>
          </cell>
          <cell r="AL110">
            <v>24.542999999999999</v>
          </cell>
          <cell r="AM110">
            <v>24.352</v>
          </cell>
          <cell r="AN110">
            <v>24.288</v>
          </cell>
          <cell r="AO110">
            <v>23.815000000000001</v>
          </cell>
          <cell r="AP110">
            <v>23.477</v>
          </cell>
          <cell r="AQ110">
            <v>23.161999999999999</v>
          </cell>
          <cell r="AR110">
            <v>23.731318181818185</v>
          </cell>
        </row>
        <row r="111">
          <cell r="A111" t="str">
            <v>Moldova</v>
          </cell>
          <cell r="B111" t="str">
            <v>General government total expenditure</v>
          </cell>
          <cell r="C111" t="str">
            <v>Percent of GDP</v>
          </cell>
          <cell r="E111" t="str">
            <v>See notes for:  General government total expenditure (National currency).</v>
          </cell>
          <cell r="F111" t="str">
            <v>n/a</v>
          </cell>
          <cell r="G111" t="str">
            <v>n/a</v>
          </cell>
          <cell r="H111" t="str">
            <v>n/a</v>
          </cell>
          <cell r="I111" t="str">
            <v>n/a</v>
          </cell>
          <cell r="J111" t="str">
            <v>n/a</v>
          </cell>
          <cell r="K111" t="str">
            <v>n/a</v>
          </cell>
          <cell r="L111" t="str">
            <v>n/a</v>
          </cell>
          <cell r="M111" t="str">
            <v>n/a</v>
          </cell>
          <cell r="N111" t="str">
            <v>n/a</v>
          </cell>
          <cell r="O111" t="str">
            <v>n/a</v>
          </cell>
          <cell r="P111" t="str">
            <v>n/a</v>
          </cell>
          <cell r="Q111" t="str">
            <v>n/a</v>
          </cell>
          <cell r="R111" t="str">
            <v>n/a</v>
          </cell>
          <cell r="S111" t="str">
            <v>n/a</v>
          </cell>
          <cell r="T111" t="str">
            <v>n/a</v>
          </cell>
          <cell r="U111">
            <v>43.125999999999998</v>
          </cell>
          <cell r="V111">
            <v>41.945999999999998</v>
          </cell>
          <cell r="W111">
            <v>46.976999999999997</v>
          </cell>
          <cell r="X111">
            <v>42.642000000000003</v>
          </cell>
          <cell r="Y111">
            <v>36.716999999999999</v>
          </cell>
          <cell r="Z111">
            <v>34.515000000000001</v>
          </cell>
          <cell r="AA111">
            <v>29.416</v>
          </cell>
          <cell r="AB111">
            <v>30.393999999999998</v>
          </cell>
          <cell r="AC111">
            <v>33.316000000000003</v>
          </cell>
          <cell r="AD111">
            <v>34.628999999999998</v>
          </cell>
          <cell r="AE111">
            <v>37.015999999999998</v>
          </cell>
          <cell r="AF111">
            <v>39.83</v>
          </cell>
          <cell r="AG111">
            <v>41.953000000000003</v>
          </cell>
          <cell r="AH111">
            <v>41.555</v>
          </cell>
          <cell r="AI111">
            <v>45.247</v>
          </cell>
          <cell r="AJ111">
            <v>40.795999999999999</v>
          </cell>
          <cell r="AK111">
            <v>39.084000000000003</v>
          </cell>
          <cell r="AL111">
            <v>39.075000000000003</v>
          </cell>
          <cell r="AM111">
            <v>38.206000000000003</v>
          </cell>
          <cell r="AN111">
            <v>38.395000000000003</v>
          </cell>
          <cell r="AO111">
            <v>38.238999999999997</v>
          </cell>
          <cell r="AP111">
            <v>38.107999999999997</v>
          </cell>
          <cell r="AQ111">
            <v>38.325000000000003</v>
          </cell>
          <cell r="AR111">
            <v>38.774058823529401</v>
          </cell>
        </row>
        <row r="112">
          <cell r="A112" t="str">
            <v>Mongolia</v>
          </cell>
          <cell r="B112" t="str">
            <v>General government total expenditure</v>
          </cell>
          <cell r="C112" t="str">
            <v>Percent of GDP</v>
          </cell>
          <cell r="E112" t="str">
            <v>See notes for:  General government total expenditure (National currency).</v>
          </cell>
          <cell r="F112" t="str">
            <v>n/a</v>
          </cell>
          <cell r="G112">
            <v>46.709000000000003</v>
          </cell>
          <cell r="H112">
            <v>47.133000000000003</v>
          </cell>
          <cell r="I112">
            <v>47.661999999999999</v>
          </cell>
          <cell r="J112">
            <v>48.78</v>
          </cell>
          <cell r="K112">
            <v>49.643000000000001</v>
          </cell>
          <cell r="L112">
            <v>53.97</v>
          </cell>
          <cell r="M112">
            <v>54.801000000000002</v>
          </cell>
          <cell r="N112">
            <v>54.343000000000004</v>
          </cell>
          <cell r="O112">
            <v>54.640999999999998</v>
          </cell>
          <cell r="P112">
            <v>53.655000000000001</v>
          </cell>
          <cell r="Q112">
            <v>47.773000000000003</v>
          </cell>
          <cell r="R112">
            <v>30.225999999999999</v>
          </cell>
          <cell r="S112">
            <v>36.442999999999998</v>
          </cell>
          <cell r="T112">
            <v>30.05</v>
          </cell>
          <cell r="U112">
            <v>26.597000000000001</v>
          </cell>
          <cell r="V112">
            <v>28.622</v>
          </cell>
          <cell r="W112">
            <v>30.832999999999998</v>
          </cell>
          <cell r="X112">
            <v>36.188000000000002</v>
          </cell>
          <cell r="Y112">
            <v>33.738999999999997</v>
          </cell>
          <cell r="Z112">
            <v>34.527999999999999</v>
          </cell>
          <cell r="AA112">
            <v>35.185000000000002</v>
          </cell>
          <cell r="AB112">
            <v>35.500999999999998</v>
          </cell>
          <cell r="AC112">
            <v>33.664999999999999</v>
          </cell>
          <cell r="AD112">
            <v>31.869</v>
          </cell>
          <cell r="AE112">
            <v>25.14</v>
          </cell>
          <cell r="AF112">
            <v>26.193000000000001</v>
          </cell>
          <cell r="AG112">
            <v>35.299999999999997</v>
          </cell>
          <cell r="AH112">
            <v>37.628999999999998</v>
          </cell>
          <cell r="AI112">
            <v>35.225999999999999</v>
          </cell>
          <cell r="AJ112">
            <v>35.345999999999997</v>
          </cell>
          <cell r="AK112">
            <v>44.249000000000002</v>
          </cell>
          <cell r="AL112">
            <v>43.68</v>
          </cell>
          <cell r="AM112">
            <v>34.087000000000003</v>
          </cell>
          <cell r="AN112">
            <v>32.975999999999999</v>
          </cell>
          <cell r="AO112">
            <v>34.110999999999997</v>
          </cell>
          <cell r="AP112">
            <v>34.749000000000002</v>
          </cell>
          <cell r="AQ112">
            <v>37.33</v>
          </cell>
          <cell r="AR112">
            <v>34.725318181818174</v>
          </cell>
        </row>
        <row r="113">
          <cell r="A113" t="str">
            <v>Montenegro</v>
          </cell>
          <cell r="B113" t="str">
            <v>General government total expenditure</v>
          </cell>
          <cell r="C113" t="str">
            <v>Percent of GDP</v>
          </cell>
          <cell r="E113" t="str">
            <v>See notes for:  General government total expenditure (National currency).</v>
          </cell>
          <cell r="F113" t="str">
            <v>n/a</v>
          </cell>
          <cell r="G113" t="str">
            <v>n/a</v>
          </cell>
          <cell r="H113" t="str">
            <v>n/a</v>
          </cell>
          <cell r="I113" t="str">
            <v>n/a</v>
          </cell>
          <cell r="J113" t="str">
            <v>n/a</v>
          </cell>
          <cell r="K113" t="str">
            <v>n/a</v>
          </cell>
          <cell r="L113" t="str">
            <v>n/a</v>
          </cell>
          <cell r="M113" t="str">
            <v>n/a</v>
          </cell>
          <cell r="N113" t="str">
            <v>n/a</v>
          </cell>
          <cell r="O113" t="str">
            <v>n/a</v>
          </cell>
          <cell r="P113" t="str">
            <v>n/a</v>
          </cell>
          <cell r="Q113" t="str">
            <v>n/a</v>
          </cell>
          <cell r="R113" t="str">
            <v>n/a</v>
          </cell>
          <cell r="S113" t="str">
            <v>n/a</v>
          </cell>
          <cell r="T113" t="str">
            <v>n/a</v>
          </cell>
          <cell r="U113" t="str">
            <v>n/a</v>
          </cell>
          <cell r="V113" t="str">
            <v>n/a</v>
          </cell>
          <cell r="W113" t="str">
            <v>n/a</v>
          </cell>
          <cell r="X113" t="str">
            <v>n/a</v>
          </cell>
          <cell r="Y113" t="str">
            <v>n/a</v>
          </cell>
          <cell r="Z113" t="str">
            <v>n/a</v>
          </cell>
          <cell r="AA113" t="str">
            <v>n/a</v>
          </cell>
          <cell r="AB113">
            <v>36.972999999999999</v>
          </cell>
          <cell r="AC113">
            <v>42.555999999999997</v>
          </cell>
          <cell r="AD113">
            <v>39.838999999999999</v>
          </cell>
          <cell r="AE113">
            <v>38.191000000000003</v>
          </cell>
          <cell r="AF113">
            <v>40.450000000000003</v>
          </cell>
          <cell r="AG113">
            <v>40.932000000000002</v>
          </cell>
          <cell r="AH113">
            <v>48.664000000000001</v>
          </cell>
          <cell r="AI113">
            <v>47.664000000000001</v>
          </cell>
          <cell r="AJ113">
            <v>45.933999999999997</v>
          </cell>
          <cell r="AK113">
            <v>44.156999999999996</v>
          </cell>
          <cell r="AL113">
            <v>42.975000000000001</v>
          </cell>
          <cell r="AM113">
            <v>42.573999999999998</v>
          </cell>
          <cell r="AN113">
            <v>42.377000000000002</v>
          </cell>
          <cell r="AO113">
            <v>42.652000000000001</v>
          </cell>
          <cell r="AP113">
            <v>42.837000000000003</v>
          </cell>
          <cell r="AQ113">
            <v>42.921999999999997</v>
          </cell>
          <cell r="AR113">
            <v>42.535999999999994</v>
          </cell>
        </row>
        <row r="114">
          <cell r="A114" t="str">
            <v>Morocco</v>
          </cell>
          <cell r="B114" t="str">
            <v>General government total expenditure</v>
          </cell>
          <cell r="C114" t="str">
            <v>Percent of GDP</v>
          </cell>
          <cell r="E114" t="str">
            <v>See notes for:  General government total expenditure (National currency).</v>
          </cell>
          <cell r="F114" t="str">
            <v>n/a</v>
          </cell>
          <cell r="G114" t="str">
            <v>n/a</v>
          </cell>
          <cell r="H114" t="str">
            <v>n/a</v>
          </cell>
          <cell r="I114" t="str">
            <v>n/a</v>
          </cell>
          <cell r="J114" t="str">
            <v>n/a</v>
          </cell>
          <cell r="K114" t="str">
            <v>n/a</v>
          </cell>
          <cell r="L114" t="str">
            <v>n/a</v>
          </cell>
          <cell r="M114" t="str">
            <v>n/a</v>
          </cell>
          <cell r="N114" t="str">
            <v>n/a</v>
          </cell>
          <cell r="O114" t="str">
            <v>n/a</v>
          </cell>
          <cell r="P114">
            <v>28.571999999999999</v>
          </cell>
          <cell r="Q114">
            <v>26.106000000000002</v>
          </cell>
          <cell r="R114">
            <v>28.571999999999999</v>
          </cell>
          <cell r="S114">
            <v>29.54</v>
          </cell>
          <cell r="T114">
            <v>27.597999999999999</v>
          </cell>
          <cell r="U114">
            <v>27.238</v>
          </cell>
          <cell r="V114">
            <v>22.423999999999999</v>
          </cell>
          <cell r="W114">
            <v>23.581</v>
          </cell>
          <cell r="X114">
            <v>21.195</v>
          </cell>
          <cell r="Y114">
            <v>20.9</v>
          </cell>
          <cell r="Z114">
            <v>25.847000000000001</v>
          </cell>
          <cell r="AA114">
            <v>26.83</v>
          </cell>
          <cell r="AB114">
            <v>29.195</v>
          </cell>
          <cell r="AC114">
            <v>27.254999999999999</v>
          </cell>
          <cell r="AD114">
            <v>27.736000000000001</v>
          </cell>
          <cell r="AE114">
            <v>32.457999999999998</v>
          </cell>
          <cell r="AF114">
            <v>29.4</v>
          </cell>
          <cell r="AG114">
            <v>30.055</v>
          </cell>
          <cell r="AH114">
            <v>31.826000000000001</v>
          </cell>
          <cell r="AI114">
            <v>31.082000000000001</v>
          </cell>
          <cell r="AJ114">
            <v>31.896000000000001</v>
          </cell>
          <cell r="AK114">
            <v>34.497999999999998</v>
          </cell>
          <cell r="AL114">
            <v>32.564999999999998</v>
          </cell>
          <cell r="AM114">
            <v>32.423000000000002</v>
          </cell>
          <cell r="AN114">
            <v>31.844000000000001</v>
          </cell>
          <cell r="AO114">
            <v>31.163</v>
          </cell>
          <cell r="AP114">
            <v>30.456</v>
          </cell>
          <cell r="AQ114">
            <v>29.931999999999999</v>
          </cell>
          <cell r="AR114">
            <v>27.90018181818181</v>
          </cell>
        </row>
        <row r="115">
          <cell r="A115" t="str">
            <v>Mozambique</v>
          </cell>
          <cell r="B115" t="str">
            <v>General government total expenditure</v>
          </cell>
          <cell r="C115" t="str">
            <v>Percent of GDP</v>
          </cell>
          <cell r="E115" t="str">
            <v>See notes for:  General government total expenditure (National currency).</v>
          </cell>
          <cell r="F115">
            <v>14.212999999999999</v>
          </cell>
          <cell r="G115">
            <v>23.815999999999999</v>
          </cell>
          <cell r="H115">
            <v>27.045000000000002</v>
          </cell>
          <cell r="I115">
            <v>35.338000000000001</v>
          </cell>
          <cell r="J115">
            <v>30.873000000000001</v>
          </cell>
          <cell r="K115">
            <v>21.047000000000001</v>
          </cell>
          <cell r="L115">
            <v>24.23</v>
          </cell>
          <cell r="M115">
            <v>22.882000000000001</v>
          </cell>
          <cell r="N115">
            <v>27.047000000000001</v>
          </cell>
          <cell r="O115">
            <v>27.048999999999999</v>
          </cell>
          <cell r="P115">
            <v>20.965</v>
          </cell>
          <cell r="Q115">
            <v>24.305</v>
          </cell>
          <cell r="R115">
            <v>29.352</v>
          </cell>
          <cell r="S115">
            <v>28.798999999999999</v>
          </cell>
          <cell r="T115">
            <v>30.763999999999999</v>
          </cell>
          <cell r="U115">
            <v>25.06</v>
          </cell>
          <cell r="V115">
            <v>18.498999999999999</v>
          </cell>
          <cell r="W115">
            <v>21.164999999999999</v>
          </cell>
          <cell r="X115">
            <v>19.184000000000001</v>
          </cell>
          <cell r="Y115">
            <v>21.626000000000001</v>
          </cell>
          <cell r="Z115">
            <v>23.658999999999999</v>
          </cell>
          <cell r="AA115">
            <v>28.795000000000002</v>
          </cell>
          <cell r="AB115">
            <v>26.369</v>
          </cell>
          <cell r="AC115">
            <v>26.253</v>
          </cell>
          <cell r="AD115">
            <v>24.75</v>
          </cell>
          <cell r="AE115">
            <v>22.895</v>
          </cell>
          <cell r="AF115">
            <v>26.991</v>
          </cell>
          <cell r="AG115">
            <v>28.148</v>
          </cell>
          <cell r="AH115">
            <v>27.814</v>
          </cell>
          <cell r="AI115">
            <v>32.567999999999998</v>
          </cell>
          <cell r="AJ115">
            <v>33.637</v>
          </cell>
          <cell r="AK115">
            <v>34.383000000000003</v>
          </cell>
          <cell r="AL115">
            <v>35.058999999999997</v>
          </cell>
          <cell r="AM115">
            <v>34.863999999999997</v>
          </cell>
          <cell r="AN115">
            <v>34.569000000000003</v>
          </cell>
          <cell r="AO115">
            <v>34.527999999999999</v>
          </cell>
          <cell r="AP115">
            <v>34.811999999999998</v>
          </cell>
          <cell r="AQ115">
            <v>34.154000000000003</v>
          </cell>
          <cell r="AR115">
            <v>26.180954545454544</v>
          </cell>
        </row>
        <row r="116">
          <cell r="A116" t="str">
            <v>Myanmar</v>
          </cell>
          <cell r="B116" t="str">
            <v>General government total expenditure</v>
          </cell>
          <cell r="C116" t="str">
            <v>Percent of GDP</v>
          </cell>
          <cell r="E116" t="str">
            <v>See notes for:  General government total expenditure (National currency).</v>
          </cell>
          <cell r="F116" t="str">
            <v>n/a</v>
          </cell>
          <cell r="G116" t="str">
            <v>n/a</v>
          </cell>
          <cell r="H116" t="str">
            <v>n/a</v>
          </cell>
          <cell r="I116" t="str">
            <v>n/a</v>
          </cell>
          <cell r="J116" t="str">
            <v>n/a</v>
          </cell>
          <cell r="K116" t="str">
            <v>n/a</v>
          </cell>
          <cell r="L116" t="str">
            <v>n/a</v>
          </cell>
          <cell r="M116" t="str">
            <v>n/a</v>
          </cell>
          <cell r="N116" t="str">
            <v>n/a</v>
          </cell>
          <cell r="O116" t="str">
            <v>n/a</v>
          </cell>
          <cell r="P116" t="str">
            <v>n/a</v>
          </cell>
          <cell r="Q116" t="str">
            <v>n/a</v>
          </cell>
          <cell r="R116" t="str">
            <v>n/a</v>
          </cell>
          <cell r="S116" t="str">
            <v>n/a</v>
          </cell>
          <cell r="T116" t="str">
            <v>n/a</v>
          </cell>
          <cell r="U116" t="str">
            <v>n/a</v>
          </cell>
          <cell r="V116" t="str">
            <v>n/a</v>
          </cell>
          <cell r="W116" t="str">
            <v>n/a</v>
          </cell>
          <cell r="X116">
            <v>7.6760000000000002</v>
          </cell>
          <cell r="Y116">
            <v>6.63</v>
          </cell>
          <cell r="Z116">
            <v>8.6509999999999998</v>
          </cell>
          <cell r="AA116">
            <v>7.6180000000000003</v>
          </cell>
          <cell r="AB116">
            <v>6.2569999999999997</v>
          </cell>
          <cell r="AC116">
            <v>8.4350000000000005</v>
          </cell>
          <cell r="AD116">
            <v>8.4190000000000005</v>
          </cell>
          <cell r="AE116">
            <v>8.141</v>
          </cell>
          <cell r="AF116">
            <v>9.9529999999999994</v>
          </cell>
          <cell r="AG116">
            <v>9.2620000000000005</v>
          </cell>
          <cell r="AH116">
            <v>7.8860000000000001</v>
          </cell>
          <cell r="AI116">
            <v>9.8149999999999995</v>
          </cell>
          <cell r="AJ116">
            <v>11.192</v>
          </cell>
          <cell r="AK116">
            <v>10.358000000000001</v>
          </cell>
          <cell r="AL116">
            <v>12.997999999999999</v>
          </cell>
          <cell r="AM116">
            <v>12.801</v>
          </cell>
          <cell r="AN116">
            <v>12.525</v>
          </cell>
          <cell r="AO116">
            <v>12.081</v>
          </cell>
          <cell r="AP116">
            <v>11.564</v>
          </cell>
          <cell r="AQ116">
            <v>11.26</v>
          </cell>
          <cell r="AR116">
            <v>8.5923571428571428</v>
          </cell>
        </row>
        <row r="117">
          <cell r="A117" t="str">
            <v>Namibia</v>
          </cell>
          <cell r="B117" t="str">
            <v>General government total expenditure</v>
          </cell>
          <cell r="C117" t="str">
            <v>Percent of GDP</v>
          </cell>
          <cell r="E117" t="str">
            <v>See notes for:  General government total expenditure (National currency).</v>
          </cell>
          <cell r="F117" t="str">
            <v>n/a</v>
          </cell>
          <cell r="G117" t="str">
            <v>n/a</v>
          </cell>
          <cell r="H117" t="str">
            <v>n/a</v>
          </cell>
          <cell r="I117" t="str">
            <v>n/a</v>
          </cell>
          <cell r="J117" t="str">
            <v>n/a</v>
          </cell>
          <cell r="K117" t="str">
            <v>n/a</v>
          </cell>
          <cell r="L117" t="str">
            <v>n/a</v>
          </cell>
          <cell r="M117" t="str">
            <v>n/a</v>
          </cell>
          <cell r="N117" t="str">
            <v>n/a</v>
          </cell>
          <cell r="O117" t="str">
            <v>n/a</v>
          </cell>
          <cell r="P117">
            <v>27.254000000000001</v>
          </cell>
          <cell r="Q117">
            <v>32.603999999999999</v>
          </cell>
          <cell r="R117">
            <v>35.514000000000003</v>
          </cell>
          <cell r="S117">
            <v>34.046999999999997</v>
          </cell>
          <cell r="T117">
            <v>30.890999999999998</v>
          </cell>
          <cell r="U117">
            <v>32.412999999999997</v>
          </cell>
          <cell r="V117">
            <v>33.962000000000003</v>
          </cell>
          <cell r="W117">
            <v>34.421999999999997</v>
          </cell>
          <cell r="X117">
            <v>34.902000000000001</v>
          </cell>
          <cell r="Y117">
            <v>33.860999999999997</v>
          </cell>
          <cell r="Z117">
            <v>29.858000000000001</v>
          </cell>
          <cell r="AA117">
            <v>30.954999999999998</v>
          </cell>
          <cell r="AB117">
            <v>31.329000000000001</v>
          </cell>
          <cell r="AC117">
            <v>31.425000000000001</v>
          </cell>
          <cell r="AD117">
            <v>28.847000000000001</v>
          </cell>
          <cell r="AE117">
            <v>27.254000000000001</v>
          </cell>
          <cell r="AF117">
            <v>26.417000000000002</v>
          </cell>
          <cell r="AG117">
            <v>26.210999999999999</v>
          </cell>
          <cell r="AH117">
            <v>28.262</v>
          </cell>
          <cell r="AI117">
            <v>32.097000000000001</v>
          </cell>
          <cell r="AJ117">
            <v>32.994999999999997</v>
          </cell>
          <cell r="AK117">
            <v>37.198</v>
          </cell>
          <cell r="AL117">
            <v>36.905999999999999</v>
          </cell>
          <cell r="AM117">
            <v>36.597999999999999</v>
          </cell>
          <cell r="AN117">
            <v>35.697000000000003</v>
          </cell>
          <cell r="AO117">
            <v>34.402999999999999</v>
          </cell>
          <cell r="AP117">
            <v>33.933</v>
          </cell>
          <cell r="AQ117">
            <v>34.472999999999999</v>
          </cell>
          <cell r="AR117">
            <v>31.48718181818181</v>
          </cell>
        </row>
        <row r="118">
          <cell r="A118" t="str">
            <v>Nepal</v>
          </cell>
          <cell r="B118" t="str">
            <v>General government total expenditure</v>
          </cell>
          <cell r="C118" t="str">
            <v>Percent of GDP</v>
          </cell>
          <cell r="E118" t="str">
            <v>See notes for:  General government total expenditure (National currency).</v>
          </cell>
          <cell r="F118" t="str">
            <v>n/a</v>
          </cell>
          <cell r="G118" t="str">
            <v>n/a</v>
          </cell>
          <cell r="H118" t="str">
            <v>n/a</v>
          </cell>
          <cell r="I118" t="str">
            <v>n/a</v>
          </cell>
          <cell r="J118" t="str">
            <v>n/a</v>
          </cell>
          <cell r="K118" t="str">
            <v>n/a</v>
          </cell>
          <cell r="L118" t="str">
            <v>n/a</v>
          </cell>
          <cell r="M118" t="str">
            <v>n/a</v>
          </cell>
          <cell r="N118" t="str">
            <v>n/a</v>
          </cell>
          <cell r="O118" t="str">
            <v>n/a</v>
          </cell>
          <cell r="P118" t="str">
            <v>n/a</v>
          </cell>
          <cell r="Q118" t="str">
            <v>n/a</v>
          </cell>
          <cell r="R118" t="str">
            <v>n/a</v>
          </cell>
          <cell r="S118" t="str">
            <v>n/a</v>
          </cell>
          <cell r="T118" t="str">
            <v>n/a</v>
          </cell>
          <cell r="U118" t="str">
            <v>n/a</v>
          </cell>
          <cell r="V118" t="str">
            <v>n/a</v>
          </cell>
          <cell r="W118" t="str">
            <v>n/a</v>
          </cell>
          <cell r="X118" t="str">
            <v>n/a</v>
          </cell>
          <cell r="Y118" t="str">
            <v>n/a</v>
          </cell>
          <cell r="Z118">
            <v>12.975</v>
          </cell>
          <cell r="AA118">
            <v>14.632999999999999</v>
          </cell>
          <cell r="AB118">
            <v>14.69</v>
          </cell>
          <cell r="AC118">
            <v>13.412000000000001</v>
          </cell>
          <cell r="AD118">
            <v>13.275</v>
          </cell>
          <cell r="AE118">
            <v>13.522</v>
          </cell>
          <cell r="AF118">
            <v>12.603999999999999</v>
          </cell>
          <cell r="AG118">
            <v>14.82</v>
          </cell>
          <cell r="AH118">
            <v>15.188000000000001</v>
          </cell>
          <cell r="AI118">
            <v>19.152000000000001</v>
          </cell>
          <cell r="AJ118">
            <v>18.890999999999998</v>
          </cell>
          <cell r="AK118">
            <v>18.946000000000002</v>
          </cell>
          <cell r="AL118">
            <v>20.382999999999999</v>
          </cell>
          <cell r="AM118">
            <v>20.914000000000001</v>
          </cell>
          <cell r="AN118">
            <v>20.939</v>
          </cell>
          <cell r="AO118">
            <v>20.928000000000001</v>
          </cell>
          <cell r="AP118">
            <v>20.97</v>
          </cell>
          <cell r="AQ118">
            <v>20.997</v>
          </cell>
          <cell r="AR118">
            <v>15.175666666666666</v>
          </cell>
        </row>
        <row r="119">
          <cell r="A119" t="str">
            <v>Netherlands</v>
          </cell>
          <cell r="B119" t="str">
            <v>General government total expenditure</v>
          </cell>
          <cell r="C119" t="str">
            <v>Percent of GDP</v>
          </cell>
          <cell r="E119" t="str">
            <v>See notes for:  General government total expenditure (National currency).</v>
          </cell>
          <cell r="F119" t="str">
            <v>n/a</v>
          </cell>
          <cell r="G119" t="str">
            <v>n/a</v>
          </cell>
          <cell r="H119" t="str">
            <v>n/a</v>
          </cell>
          <cell r="I119" t="str">
            <v>n/a</v>
          </cell>
          <cell r="J119" t="str">
            <v>n/a</v>
          </cell>
          <cell r="K119" t="str">
            <v>n/a</v>
          </cell>
          <cell r="L119" t="str">
            <v>n/a</v>
          </cell>
          <cell r="M119" t="str">
            <v>n/a</v>
          </cell>
          <cell r="N119" t="str">
            <v>n/a</v>
          </cell>
          <cell r="O119" t="str">
            <v>n/a</v>
          </cell>
          <cell r="P119" t="str">
            <v>n/a</v>
          </cell>
          <cell r="Q119" t="str">
            <v>n/a</v>
          </cell>
          <cell r="R119" t="str">
            <v>n/a</v>
          </cell>
          <cell r="S119" t="str">
            <v>n/a</v>
          </cell>
          <cell r="T119" t="str">
            <v>n/a</v>
          </cell>
          <cell r="U119">
            <v>56.445</v>
          </cell>
          <cell r="V119">
            <v>49.433</v>
          </cell>
          <cell r="W119">
            <v>47.545000000000002</v>
          </cell>
          <cell r="X119">
            <v>46.673999999999999</v>
          </cell>
          <cell r="Y119">
            <v>46.021999999999998</v>
          </cell>
          <cell r="Z119">
            <v>44.17</v>
          </cell>
          <cell r="AA119">
            <v>45.353999999999999</v>
          </cell>
          <cell r="AB119">
            <v>46.207000000000001</v>
          </cell>
          <cell r="AC119">
            <v>47.095999999999997</v>
          </cell>
          <cell r="AD119">
            <v>46.093000000000004</v>
          </cell>
          <cell r="AE119">
            <v>44.792000000000002</v>
          </cell>
          <cell r="AF119">
            <v>45.686999999999998</v>
          </cell>
          <cell r="AG119">
            <v>45.087000000000003</v>
          </cell>
          <cell r="AH119">
            <v>46.116</v>
          </cell>
          <cell r="AI119">
            <v>50.784999999999997</v>
          </cell>
          <cell r="AJ119">
            <v>50.613999999999997</v>
          </cell>
          <cell r="AK119">
            <v>50.033999999999999</v>
          </cell>
          <cell r="AL119">
            <v>50.433</v>
          </cell>
          <cell r="AM119">
            <v>50.152000000000001</v>
          </cell>
          <cell r="AN119">
            <v>49.945</v>
          </cell>
          <cell r="AO119">
            <v>49.463999999999999</v>
          </cell>
          <cell r="AP119">
            <v>48.715000000000003</v>
          </cell>
          <cell r="AQ119">
            <v>47.941000000000003</v>
          </cell>
          <cell r="AR119">
            <v>47.538470588235292</v>
          </cell>
        </row>
        <row r="120">
          <cell r="A120" t="str">
            <v>New Zealand</v>
          </cell>
          <cell r="B120" t="str">
            <v>General government total expenditure</v>
          </cell>
          <cell r="C120" t="str">
            <v>Percent of GDP</v>
          </cell>
          <cell r="E120" t="str">
            <v>See notes for:  General government total expenditure (National currency).</v>
          </cell>
          <cell r="F120" t="str">
            <v>n/a</v>
          </cell>
          <cell r="G120" t="str">
            <v>n/a</v>
          </cell>
          <cell r="H120" t="str">
            <v>n/a</v>
          </cell>
          <cell r="I120" t="str">
            <v>n/a</v>
          </cell>
          <cell r="J120" t="str">
            <v>n/a</v>
          </cell>
          <cell r="K120">
            <v>36.615000000000002</v>
          </cell>
          <cell r="L120">
            <v>37.201999999999998</v>
          </cell>
          <cell r="M120">
            <v>36.979999999999997</v>
          </cell>
          <cell r="N120">
            <v>36.991999999999997</v>
          </cell>
          <cell r="O120">
            <v>38.576000000000001</v>
          </cell>
          <cell r="P120">
            <v>39.954000000000001</v>
          </cell>
          <cell r="Q120">
            <v>42.494</v>
          </cell>
          <cell r="R120">
            <v>42.338000000000001</v>
          </cell>
          <cell r="S120">
            <v>37.58</v>
          </cell>
          <cell r="T120">
            <v>34.427999999999997</v>
          </cell>
          <cell r="U120">
            <v>33.402000000000001</v>
          </cell>
          <cell r="V120">
            <v>32.005000000000003</v>
          </cell>
          <cell r="W120">
            <v>31.516999999999999</v>
          </cell>
          <cell r="X120">
            <v>32.295999999999999</v>
          </cell>
          <cell r="Y120">
            <v>31.599</v>
          </cell>
          <cell r="Z120">
            <v>30.745000000000001</v>
          </cell>
          <cell r="AA120">
            <v>29.888000000000002</v>
          </cell>
          <cell r="AB120">
            <v>29.488</v>
          </cell>
          <cell r="AC120">
            <v>29.395</v>
          </cell>
          <cell r="AD120">
            <v>28.85</v>
          </cell>
          <cell r="AE120">
            <v>29.710999999999999</v>
          </cell>
          <cell r="AF120">
            <v>31.105</v>
          </cell>
          <cell r="AG120">
            <v>31.064</v>
          </cell>
          <cell r="AH120">
            <v>32.862000000000002</v>
          </cell>
          <cell r="AI120">
            <v>34.470999999999997</v>
          </cell>
          <cell r="AJ120">
            <v>34.49</v>
          </cell>
          <cell r="AK120">
            <v>35.363999999999997</v>
          </cell>
          <cell r="AL120">
            <v>33.335000000000001</v>
          </cell>
          <cell r="AM120">
            <v>31.359000000000002</v>
          </cell>
          <cell r="AN120">
            <v>30.797999999999998</v>
          </cell>
          <cell r="AO120">
            <v>30.283999999999999</v>
          </cell>
          <cell r="AP120">
            <v>30.131</v>
          </cell>
          <cell r="AQ120">
            <v>29.475999999999999</v>
          </cell>
          <cell r="AR120">
            <v>33.411181818181817</v>
          </cell>
        </row>
        <row r="121">
          <cell r="A121" t="str">
            <v>Nicaragua</v>
          </cell>
          <cell r="B121" t="str">
            <v>General government total expenditure</v>
          </cell>
          <cell r="C121" t="str">
            <v>Percent of GDP</v>
          </cell>
          <cell r="E121" t="str">
            <v>See notes for:  General government total expenditure (National currency).</v>
          </cell>
          <cell r="F121" t="str">
            <v>n/a</v>
          </cell>
          <cell r="G121" t="str">
            <v>n/a</v>
          </cell>
          <cell r="H121" t="str">
            <v>n/a</v>
          </cell>
          <cell r="I121" t="str">
            <v>n/a</v>
          </cell>
          <cell r="J121" t="str">
            <v>n/a</v>
          </cell>
          <cell r="K121" t="str">
            <v>n/a</v>
          </cell>
          <cell r="L121" t="str">
            <v>n/a</v>
          </cell>
          <cell r="M121" t="str">
            <v>n/a</v>
          </cell>
          <cell r="N121" t="str">
            <v>n/a</v>
          </cell>
          <cell r="O121" t="str">
            <v>n/a</v>
          </cell>
          <cell r="P121" t="str">
            <v>n/a</v>
          </cell>
          <cell r="Q121" t="str">
            <v>n/a</v>
          </cell>
          <cell r="R121" t="str">
            <v>n/a</v>
          </cell>
          <cell r="S121" t="str">
            <v>n/a</v>
          </cell>
          <cell r="T121" t="str">
            <v>n/a</v>
          </cell>
          <cell r="U121" t="str">
            <v>n/a</v>
          </cell>
          <cell r="V121" t="str">
            <v>n/a</v>
          </cell>
          <cell r="W121" t="str">
            <v>n/a</v>
          </cell>
          <cell r="X121" t="str">
            <v>n/a</v>
          </cell>
          <cell r="Y121" t="str">
            <v>n/a</v>
          </cell>
          <cell r="Z121" t="str">
            <v>n/a</v>
          </cell>
          <cell r="AA121">
            <v>33.86</v>
          </cell>
          <cell r="AB121">
            <v>28.651</v>
          </cell>
          <cell r="AC121">
            <v>30.141999999999999</v>
          </cell>
          <cell r="AD121">
            <v>30.332000000000001</v>
          </cell>
          <cell r="AE121">
            <v>30.864000000000001</v>
          </cell>
          <cell r="AF121">
            <v>31.675000000000001</v>
          </cell>
          <cell r="AG121">
            <v>32.119999999999997</v>
          </cell>
          <cell r="AH121">
            <v>32.993000000000002</v>
          </cell>
          <cell r="AI121">
            <v>34.531999999999996</v>
          </cell>
          <cell r="AJ121">
            <v>33.36</v>
          </cell>
          <cell r="AK121">
            <v>34.128999999999998</v>
          </cell>
          <cell r="AL121">
            <v>35.238</v>
          </cell>
          <cell r="AM121">
            <v>34.265999999999998</v>
          </cell>
          <cell r="AN121">
            <v>34.406999999999996</v>
          </cell>
          <cell r="AO121">
            <v>34.734000000000002</v>
          </cell>
          <cell r="AP121">
            <v>34.948</v>
          </cell>
          <cell r="AQ121">
            <v>35.338000000000001</v>
          </cell>
          <cell r="AR121">
            <v>32.05981818181818</v>
          </cell>
        </row>
        <row r="122">
          <cell r="A122" t="str">
            <v>Niger</v>
          </cell>
          <cell r="B122" t="str">
            <v>General government total expenditure</v>
          </cell>
          <cell r="C122" t="str">
            <v>Percent of GDP</v>
          </cell>
          <cell r="E122" t="str">
            <v>See notes for:  General government total expenditure (National currency).</v>
          </cell>
          <cell r="F122" t="str">
            <v>n/a</v>
          </cell>
          <cell r="G122" t="str">
            <v>n/a</v>
          </cell>
          <cell r="H122" t="str">
            <v>n/a</v>
          </cell>
          <cell r="I122" t="str">
            <v>n/a</v>
          </cell>
          <cell r="J122" t="str">
            <v>n/a</v>
          </cell>
          <cell r="K122" t="str">
            <v>n/a</v>
          </cell>
          <cell r="L122" t="str">
            <v>n/a</v>
          </cell>
          <cell r="M122" t="str">
            <v>n/a</v>
          </cell>
          <cell r="N122" t="str">
            <v>n/a</v>
          </cell>
          <cell r="O122" t="str">
            <v>n/a</v>
          </cell>
          <cell r="P122" t="str">
            <v>n/a</v>
          </cell>
          <cell r="Q122" t="str">
            <v>n/a</v>
          </cell>
          <cell r="R122" t="str">
            <v>n/a</v>
          </cell>
          <cell r="S122" t="str">
            <v>n/a</v>
          </cell>
          <cell r="T122" t="str">
            <v>n/a</v>
          </cell>
          <cell r="U122">
            <v>16.960999999999999</v>
          </cell>
          <cell r="V122">
            <v>14.115</v>
          </cell>
          <cell r="W122">
            <v>17.303999999999998</v>
          </cell>
          <cell r="X122">
            <v>18.199000000000002</v>
          </cell>
          <cell r="Y122">
            <v>19.898</v>
          </cell>
          <cell r="Z122">
            <v>18.327999999999999</v>
          </cell>
          <cell r="AA122">
            <v>18.532</v>
          </cell>
          <cell r="AB122">
            <v>19.334</v>
          </cell>
          <cell r="AC122">
            <v>17.946999999999999</v>
          </cell>
          <cell r="AD122">
            <v>20.693999999999999</v>
          </cell>
          <cell r="AE122">
            <v>20.190000000000001</v>
          </cell>
          <cell r="AF122">
            <v>19.748000000000001</v>
          </cell>
          <cell r="AG122">
            <v>23.143000000000001</v>
          </cell>
          <cell r="AH122">
            <v>22.782</v>
          </cell>
          <cell r="AI122">
            <v>24.581</v>
          </cell>
          <cell r="AJ122">
            <v>21.797000000000001</v>
          </cell>
          <cell r="AK122">
            <v>25.785</v>
          </cell>
          <cell r="AL122">
            <v>29.405999999999999</v>
          </cell>
          <cell r="AM122">
            <v>31.323</v>
          </cell>
          <cell r="AN122">
            <v>31.681000000000001</v>
          </cell>
          <cell r="AO122">
            <v>31.844999999999999</v>
          </cell>
          <cell r="AP122">
            <v>31.786000000000001</v>
          </cell>
          <cell r="AQ122">
            <v>31.573</v>
          </cell>
          <cell r="AR122">
            <v>19.961058823529413</v>
          </cell>
        </row>
        <row r="123">
          <cell r="A123" t="str">
            <v>Nigeria</v>
          </cell>
          <cell r="B123" t="str">
            <v>General government total expenditure</v>
          </cell>
          <cell r="C123" t="str">
            <v>Percent of GDP</v>
          </cell>
          <cell r="E123" t="str">
            <v>See notes for:  General government total expenditure (National currency).</v>
          </cell>
          <cell r="F123" t="str">
            <v>n/a</v>
          </cell>
          <cell r="G123" t="str">
            <v>n/a</v>
          </cell>
          <cell r="H123" t="str">
            <v>n/a</v>
          </cell>
          <cell r="I123" t="str">
            <v>n/a</v>
          </cell>
          <cell r="J123" t="str">
            <v>n/a</v>
          </cell>
          <cell r="K123" t="str">
            <v>n/a</v>
          </cell>
          <cell r="L123" t="str">
            <v>n/a</v>
          </cell>
          <cell r="M123" t="str">
            <v>n/a</v>
          </cell>
          <cell r="N123" t="str">
            <v>n/a</v>
          </cell>
          <cell r="O123" t="str">
            <v>n/a</v>
          </cell>
          <cell r="P123" t="str">
            <v>n/a</v>
          </cell>
          <cell r="Q123" t="str">
            <v>n/a</v>
          </cell>
          <cell r="R123" t="str">
            <v>n/a</v>
          </cell>
          <cell r="S123" t="str">
            <v>n/a</v>
          </cell>
          <cell r="T123" t="str">
            <v>n/a</v>
          </cell>
          <cell r="U123" t="str">
            <v>n/a</v>
          </cell>
          <cell r="V123" t="str">
            <v>n/a</v>
          </cell>
          <cell r="W123" t="str">
            <v>n/a</v>
          </cell>
          <cell r="X123" t="str">
            <v>n/a</v>
          </cell>
          <cell r="Y123" t="str">
            <v>n/a</v>
          </cell>
          <cell r="Z123">
            <v>36.176000000000002</v>
          </cell>
          <cell r="AA123">
            <v>51.124000000000002</v>
          </cell>
          <cell r="AB123">
            <v>30.812000000000001</v>
          </cell>
          <cell r="AC123">
            <v>35.307000000000002</v>
          </cell>
          <cell r="AD123">
            <v>27.212</v>
          </cell>
          <cell r="AE123">
            <v>23.321999999999999</v>
          </cell>
          <cell r="AF123">
            <v>23.344999999999999</v>
          </cell>
          <cell r="AG123">
            <v>25.298999999999999</v>
          </cell>
          <cell r="AH123">
            <v>25.709</v>
          </cell>
          <cell r="AI123">
            <v>27.207000000000001</v>
          </cell>
          <cell r="AJ123">
            <v>30.994</v>
          </cell>
          <cell r="AK123">
            <v>29.068999999999999</v>
          </cell>
          <cell r="AL123">
            <v>26.513000000000002</v>
          </cell>
          <cell r="AM123">
            <v>23.951000000000001</v>
          </cell>
          <cell r="AN123">
            <v>23.513000000000002</v>
          </cell>
          <cell r="AO123">
            <v>22.763999999999999</v>
          </cell>
          <cell r="AP123">
            <v>21.175000000000001</v>
          </cell>
          <cell r="AQ123">
            <v>20.143000000000001</v>
          </cell>
          <cell r="AR123">
            <v>30.464666666666663</v>
          </cell>
        </row>
        <row r="124">
          <cell r="A124" t="str">
            <v>Norway</v>
          </cell>
          <cell r="B124" t="str">
            <v>General government total expenditure</v>
          </cell>
          <cell r="C124" t="str">
            <v>Percent of GDP</v>
          </cell>
          <cell r="E124" t="str">
            <v>See notes for:  General government total expenditure (National currency).</v>
          </cell>
          <cell r="F124">
            <v>43.765999999999998</v>
          </cell>
          <cell r="G124">
            <v>43.188000000000002</v>
          </cell>
          <cell r="H124">
            <v>43.819000000000003</v>
          </cell>
          <cell r="I124">
            <v>43.465000000000003</v>
          </cell>
          <cell r="J124">
            <v>41.572000000000003</v>
          </cell>
          <cell r="K124">
            <v>41.017000000000003</v>
          </cell>
          <cell r="L124">
            <v>44.515000000000001</v>
          </cell>
          <cell r="M124">
            <v>46.774000000000001</v>
          </cell>
          <cell r="N124">
            <v>48.606000000000002</v>
          </cell>
          <cell r="O124">
            <v>48.267000000000003</v>
          </cell>
          <cell r="P124">
            <v>49.146000000000001</v>
          </cell>
          <cell r="Q124">
            <v>50.19</v>
          </cell>
          <cell r="R124">
            <v>51.598999999999997</v>
          </cell>
          <cell r="S124">
            <v>50.545000000000002</v>
          </cell>
          <cell r="T124">
            <v>49.688000000000002</v>
          </cell>
          <cell r="U124">
            <v>49.667999999999999</v>
          </cell>
          <cell r="V124">
            <v>47.356999999999999</v>
          </cell>
          <cell r="W124">
            <v>45.750999999999998</v>
          </cell>
          <cell r="X124">
            <v>48.103999999999999</v>
          </cell>
          <cell r="Y124">
            <v>46.753</v>
          </cell>
          <cell r="Z124">
            <v>41.518999999999998</v>
          </cell>
          <cell r="AA124">
            <v>43.505000000000003</v>
          </cell>
          <cell r="AB124">
            <v>46.381</v>
          </cell>
          <cell r="AC124">
            <v>47.847000000000001</v>
          </cell>
          <cell r="AD124">
            <v>44.845999999999997</v>
          </cell>
          <cell r="AE124">
            <v>41.588999999999999</v>
          </cell>
          <cell r="AF124">
            <v>39.936</v>
          </cell>
          <cell r="AG124">
            <v>40.386000000000003</v>
          </cell>
          <cell r="AH124">
            <v>39.764000000000003</v>
          </cell>
          <cell r="AI124">
            <v>46.61</v>
          </cell>
          <cell r="AJ124">
            <v>45.420999999999999</v>
          </cell>
          <cell r="AK124">
            <v>44.32</v>
          </cell>
          <cell r="AL124">
            <v>43.823</v>
          </cell>
          <cell r="AM124">
            <v>44.279000000000003</v>
          </cell>
          <cell r="AN124">
            <v>44.963999999999999</v>
          </cell>
          <cell r="AO124">
            <v>45.585999999999999</v>
          </cell>
          <cell r="AP124">
            <v>46.11</v>
          </cell>
          <cell r="AQ124">
            <v>46.530999999999999</v>
          </cell>
          <cell r="AR124">
            <v>45.951136363636358</v>
          </cell>
        </row>
        <row r="125">
          <cell r="A125" t="str">
            <v>Oman</v>
          </cell>
          <cell r="B125" t="str">
            <v>General government total expenditure</v>
          </cell>
          <cell r="C125" t="str">
            <v>Percent of GDP</v>
          </cell>
          <cell r="E125" t="str">
            <v>See notes for:  General government total expenditure (National currency).</v>
          </cell>
          <cell r="F125" t="str">
            <v>n/a</v>
          </cell>
          <cell r="G125" t="str">
            <v>n/a</v>
          </cell>
          <cell r="H125" t="str">
            <v>n/a</v>
          </cell>
          <cell r="I125" t="str">
            <v>n/a</v>
          </cell>
          <cell r="J125" t="str">
            <v>n/a</v>
          </cell>
          <cell r="K125" t="str">
            <v>n/a</v>
          </cell>
          <cell r="L125" t="str">
            <v>n/a</v>
          </cell>
          <cell r="M125" t="str">
            <v>n/a</v>
          </cell>
          <cell r="N125" t="str">
            <v>n/a</v>
          </cell>
          <cell r="O125" t="str">
            <v>n/a</v>
          </cell>
          <cell r="P125">
            <v>41.375</v>
          </cell>
          <cell r="Q125">
            <v>42.558999999999997</v>
          </cell>
          <cell r="R125">
            <v>46.042000000000002</v>
          </cell>
          <cell r="S125">
            <v>45.841000000000001</v>
          </cell>
          <cell r="T125">
            <v>45.320999999999998</v>
          </cell>
          <cell r="U125">
            <v>43.97</v>
          </cell>
          <cell r="V125">
            <v>38.405999999999999</v>
          </cell>
          <cell r="W125">
            <v>36.774000000000001</v>
          </cell>
          <cell r="X125">
            <v>41.576999999999998</v>
          </cell>
          <cell r="Y125">
            <v>39.268000000000001</v>
          </cell>
          <cell r="Z125">
            <v>35.731999999999999</v>
          </cell>
          <cell r="AA125">
            <v>38.094000000000001</v>
          </cell>
          <cell r="AB125">
            <v>39.277000000000001</v>
          </cell>
          <cell r="AC125">
            <v>38.988</v>
          </cell>
          <cell r="AD125">
            <v>39.195</v>
          </cell>
          <cell r="AE125">
            <v>35.185000000000002</v>
          </cell>
          <cell r="AF125">
            <v>34.770000000000003</v>
          </cell>
          <cell r="AG125">
            <v>35.414999999999999</v>
          </cell>
          <cell r="AH125">
            <v>29.489000000000001</v>
          </cell>
          <cell r="AI125">
            <v>39.491</v>
          </cell>
          <cell r="AJ125">
            <v>34.363</v>
          </cell>
          <cell r="AK125">
            <v>32.095999999999997</v>
          </cell>
          <cell r="AL125">
            <v>32.497</v>
          </cell>
          <cell r="AM125">
            <v>33.905999999999999</v>
          </cell>
          <cell r="AN125">
            <v>36.006</v>
          </cell>
          <cell r="AO125">
            <v>37.945999999999998</v>
          </cell>
          <cell r="AP125">
            <v>39.125</v>
          </cell>
          <cell r="AQ125">
            <v>39.939</v>
          </cell>
          <cell r="AR125">
            <v>38.783090909090909</v>
          </cell>
        </row>
        <row r="126">
          <cell r="A126" t="str">
            <v>Pakistan</v>
          </cell>
          <cell r="B126" t="str">
            <v>General government total expenditure</v>
          </cell>
          <cell r="C126" t="str">
            <v>Percent of GDP</v>
          </cell>
          <cell r="E126" t="str">
            <v>See notes for:  General government total expenditure (National currency).</v>
          </cell>
          <cell r="F126" t="str">
            <v>n/a</v>
          </cell>
          <cell r="G126" t="str">
            <v>n/a</v>
          </cell>
          <cell r="H126" t="str">
            <v>n/a</v>
          </cell>
          <cell r="I126" t="str">
            <v>n/a</v>
          </cell>
          <cell r="J126" t="str">
            <v>n/a</v>
          </cell>
          <cell r="K126" t="str">
            <v>n/a</v>
          </cell>
          <cell r="L126" t="str">
            <v>n/a</v>
          </cell>
          <cell r="M126" t="str">
            <v>n/a</v>
          </cell>
          <cell r="N126" t="str">
            <v>n/a</v>
          </cell>
          <cell r="O126" t="str">
            <v>n/a</v>
          </cell>
          <cell r="P126" t="str">
            <v>n/a</v>
          </cell>
          <cell r="Q126" t="str">
            <v>n/a</v>
          </cell>
          <cell r="R126" t="str">
            <v>n/a</v>
          </cell>
          <cell r="S126">
            <v>22.337</v>
          </cell>
          <cell r="T126">
            <v>19.073</v>
          </cell>
          <cell r="U126">
            <v>18.795999999999999</v>
          </cell>
          <cell r="V126">
            <v>20.207000000000001</v>
          </cell>
          <cell r="W126">
            <v>18.466999999999999</v>
          </cell>
          <cell r="X126">
            <v>18.997</v>
          </cell>
          <cell r="Y126">
            <v>17.806000000000001</v>
          </cell>
          <cell r="Z126">
            <v>18.591000000000001</v>
          </cell>
          <cell r="AA126">
            <v>17.396000000000001</v>
          </cell>
          <cell r="AB126">
            <v>19.454000000000001</v>
          </cell>
          <cell r="AC126">
            <v>17.350999999999999</v>
          </cell>
          <cell r="AD126">
            <v>16.363</v>
          </cell>
          <cell r="AE126">
            <v>17.178000000000001</v>
          </cell>
          <cell r="AF126">
            <v>18.388999999999999</v>
          </cell>
          <cell r="AG126">
            <v>20.754000000000001</v>
          </cell>
          <cell r="AH126">
            <v>22.268999999999998</v>
          </cell>
          <cell r="AI126">
            <v>19.893999999999998</v>
          </cell>
          <cell r="AJ126">
            <v>20.257999999999999</v>
          </cell>
          <cell r="AK126">
            <v>19.123999999999999</v>
          </cell>
          <cell r="AL126">
            <v>19.478000000000002</v>
          </cell>
          <cell r="AM126">
            <v>19.312000000000001</v>
          </cell>
          <cell r="AN126">
            <v>19.158999999999999</v>
          </cell>
          <cell r="AO126">
            <v>19.353999999999999</v>
          </cell>
          <cell r="AP126">
            <v>19.530999999999999</v>
          </cell>
          <cell r="AQ126">
            <v>19.527000000000001</v>
          </cell>
          <cell r="AR126">
            <v>19.089684210526318</v>
          </cell>
        </row>
        <row r="127">
          <cell r="A127" t="str">
            <v>Panama</v>
          </cell>
          <cell r="B127" t="str">
            <v>General government total expenditure</v>
          </cell>
          <cell r="C127" t="str">
            <v>Percent of GDP</v>
          </cell>
          <cell r="E127" t="str">
            <v>See notes for:  General government total expenditure (National currency).</v>
          </cell>
          <cell r="F127" t="str">
            <v>n/a</v>
          </cell>
          <cell r="G127" t="str">
            <v>n/a</v>
          </cell>
          <cell r="H127" t="str">
            <v>n/a</v>
          </cell>
          <cell r="I127" t="str">
            <v>n/a</v>
          </cell>
          <cell r="J127" t="str">
            <v>n/a</v>
          </cell>
          <cell r="K127" t="str">
            <v>n/a</v>
          </cell>
          <cell r="L127" t="str">
            <v>n/a</v>
          </cell>
          <cell r="M127" t="str">
            <v>n/a</v>
          </cell>
          <cell r="N127" t="str">
            <v>n/a</v>
          </cell>
          <cell r="O127" t="str">
            <v>n/a</v>
          </cell>
          <cell r="P127">
            <v>44.566000000000003</v>
          </cell>
          <cell r="Q127">
            <v>22.48</v>
          </cell>
          <cell r="R127">
            <v>29.846</v>
          </cell>
          <cell r="S127">
            <v>36.381</v>
          </cell>
          <cell r="T127">
            <v>8.718</v>
          </cell>
          <cell r="U127">
            <v>17.039000000000001</v>
          </cell>
          <cell r="V127">
            <v>23.254999999999999</v>
          </cell>
          <cell r="W127">
            <v>23.475000000000001</v>
          </cell>
          <cell r="X127">
            <v>25.311</v>
          </cell>
          <cell r="Y127">
            <v>25.486999999999998</v>
          </cell>
          <cell r="Z127">
            <v>25.120999999999999</v>
          </cell>
          <cell r="AA127">
            <v>25.956</v>
          </cell>
          <cell r="AB127">
            <v>25.881</v>
          </cell>
          <cell r="AC127">
            <v>26.177</v>
          </cell>
          <cell r="AD127">
            <v>24.443000000000001</v>
          </cell>
          <cell r="AE127">
            <v>23.498999999999999</v>
          </cell>
          <cell r="AF127">
            <v>23.728999999999999</v>
          </cell>
          <cell r="AG127">
            <v>23.341000000000001</v>
          </cell>
          <cell r="AH127">
            <v>24.475000000000001</v>
          </cell>
          <cell r="AI127">
            <v>25.382000000000001</v>
          </cell>
          <cell r="AJ127">
            <v>26.186</v>
          </cell>
          <cell r="AK127">
            <v>27.193000000000001</v>
          </cell>
          <cell r="AL127">
            <v>26.664999999999999</v>
          </cell>
          <cell r="AM127">
            <v>25.338999999999999</v>
          </cell>
          <cell r="AN127">
            <v>24.600999999999999</v>
          </cell>
          <cell r="AO127">
            <v>24.533000000000001</v>
          </cell>
          <cell r="AP127">
            <v>24.545999999999999</v>
          </cell>
          <cell r="AQ127">
            <v>24.161000000000001</v>
          </cell>
          <cell r="AR127">
            <v>25.36095454545455</v>
          </cell>
        </row>
        <row r="128">
          <cell r="A128" t="str">
            <v>Papua New Guinea</v>
          </cell>
          <cell r="B128" t="str">
            <v>General government total expenditure</v>
          </cell>
          <cell r="C128" t="str">
            <v>Percent of GDP</v>
          </cell>
          <cell r="E128" t="str">
            <v>See notes for:  General government total expenditure (National currency).</v>
          </cell>
          <cell r="F128" t="str">
            <v>n/a</v>
          </cell>
          <cell r="G128" t="str">
            <v>n/a</v>
          </cell>
          <cell r="H128" t="str">
            <v>n/a</v>
          </cell>
          <cell r="I128" t="str">
            <v>n/a</v>
          </cell>
          <cell r="J128" t="str">
            <v>n/a</v>
          </cell>
          <cell r="K128" t="str">
            <v>n/a</v>
          </cell>
          <cell r="L128" t="str">
            <v>n/a</v>
          </cell>
          <cell r="M128" t="str">
            <v>n/a</v>
          </cell>
          <cell r="N128" t="str">
            <v>n/a</v>
          </cell>
          <cell r="O128" t="str">
            <v>n/a</v>
          </cell>
          <cell r="P128">
            <v>37.825000000000003</v>
          </cell>
          <cell r="Q128">
            <v>34.518000000000001</v>
          </cell>
          <cell r="R128">
            <v>35.142000000000003</v>
          </cell>
          <cell r="S128">
            <v>36.308</v>
          </cell>
          <cell r="T128">
            <v>29.744</v>
          </cell>
          <cell r="U128">
            <v>26.356999999999999</v>
          </cell>
          <cell r="V128">
            <v>27.085000000000001</v>
          </cell>
          <cell r="W128">
            <v>31.704000000000001</v>
          </cell>
          <cell r="X128">
            <v>30.881</v>
          </cell>
          <cell r="Y128">
            <v>33.064999999999998</v>
          </cell>
          <cell r="Z128">
            <v>31.541</v>
          </cell>
          <cell r="AA128">
            <v>33.249000000000002</v>
          </cell>
          <cell r="AB128">
            <v>31.271000000000001</v>
          </cell>
          <cell r="AC128">
            <v>28.78</v>
          </cell>
          <cell r="AD128">
            <v>30.492000000000001</v>
          </cell>
          <cell r="AE128">
            <v>32.453000000000003</v>
          </cell>
          <cell r="AF128">
            <v>30.681000000000001</v>
          </cell>
          <cell r="AG128">
            <v>28.318999999999999</v>
          </cell>
          <cell r="AH128">
            <v>30.082000000000001</v>
          </cell>
          <cell r="AI128">
            <v>36.89</v>
          </cell>
          <cell r="AJ128">
            <v>28.4</v>
          </cell>
          <cell r="AK128">
            <v>30.411999999999999</v>
          </cell>
          <cell r="AL128">
            <v>31.568999999999999</v>
          </cell>
          <cell r="AM128">
            <v>30.67</v>
          </cell>
          <cell r="AN128">
            <v>27.626999999999999</v>
          </cell>
          <cell r="AO128">
            <v>20.317</v>
          </cell>
          <cell r="AP128">
            <v>19.873000000000001</v>
          </cell>
          <cell r="AQ128">
            <v>19.513999999999999</v>
          </cell>
          <cell r="AR128">
            <v>31.599954545454548</v>
          </cell>
        </row>
        <row r="129">
          <cell r="A129" t="str">
            <v>Paraguay</v>
          </cell>
          <cell r="B129" t="str">
            <v>General government total expenditure</v>
          </cell>
          <cell r="C129" t="str">
            <v>Percent of GDP</v>
          </cell>
          <cell r="E129" t="str">
            <v>See notes for:  General government total expenditure (National currency).</v>
          </cell>
          <cell r="F129" t="str">
            <v>n/a</v>
          </cell>
          <cell r="G129" t="str">
            <v>n/a</v>
          </cell>
          <cell r="H129" t="str">
            <v>n/a</v>
          </cell>
          <cell r="I129" t="str">
            <v>n/a</v>
          </cell>
          <cell r="J129" t="str">
            <v>n/a</v>
          </cell>
          <cell r="K129" t="str">
            <v>n/a</v>
          </cell>
          <cell r="L129" t="str">
            <v>n/a</v>
          </cell>
          <cell r="M129" t="str">
            <v>n/a</v>
          </cell>
          <cell r="N129" t="str">
            <v>n/a</v>
          </cell>
          <cell r="O129">
            <v>12.679</v>
          </cell>
          <cell r="P129">
            <v>11.292999999999999</v>
          </cell>
          <cell r="Q129">
            <v>14.459</v>
          </cell>
          <cell r="R129">
            <v>17.119</v>
          </cell>
          <cell r="S129">
            <v>16.795999999999999</v>
          </cell>
          <cell r="T129">
            <v>17.05</v>
          </cell>
          <cell r="U129">
            <v>19.734000000000002</v>
          </cell>
          <cell r="V129">
            <v>19.803000000000001</v>
          </cell>
          <cell r="W129">
            <v>22.789000000000001</v>
          </cell>
          <cell r="X129">
            <v>22.547999999999998</v>
          </cell>
          <cell r="Y129">
            <v>24.899000000000001</v>
          </cell>
          <cell r="Z129">
            <v>25.814</v>
          </cell>
          <cell r="AA129">
            <v>22.861999999999998</v>
          </cell>
          <cell r="AB129">
            <v>23.837</v>
          </cell>
          <cell r="AC129">
            <v>20.266999999999999</v>
          </cell>
          <cell r="AD129">
            <v>19.571999999999999</v>
          </cell>
          <cell r="AE129">
            <v>20.577999999999999</v>
          </cell>
          <cell r="AF129">
            <v>20.957000000000001</v>
          </cell>
          <cell r="AG129">
            <v>19.605</v>
          </cell>
          <cell r="AH129">
            <v>17.913</v>
          </cell>
          <cell r="AI129">
            <v>22.696000000000002</v>
          </cell>
          <cell r="AJ129">
            <v>20.6</v>
          </cell>
          <cell r="AK129">
            <v>22.062000000000001</v>
          </cell>
          <cell r="AL129">
            <v>26.215</v>
          </cell>
          <cell r="AM129">
            <v>25.574999999999999</v>
          </cell>
          <cell r="AN129">
            <v>24.216000000000001</v>
          </cell>
          <cell r="AO129">
            <v>23.469000000000001</v>
          </cell>
          <cell r="AP129">
            <v>23.158000000000001</v>
          </cell>
          <cell r="AQ129">
            <v>23.376999999999999</v>
          </cell>
          <cell r="AR129">
            <v>20.147863636363638</v>
          </cell>
        </row>
        <row r="130">
          <cell r="A130" t="str">
            <v>Peru</v>
          </cell>
          <cell r="B130" t="str">
            <v>General government total expenditure</v>
          </cell>
          <cell r="C130" t="str">
            <v>Percent of GDP</v>
          </cell>
          <cell r="E130" t="str">
            <v>See notes for:  General government total expenditure (National currency).</v>
          </cell>
          <cell r="F130" t="str">
            <v>n/a</v>
          </cell>
          <cell r="G130" t="str">
            <v>n/a</v>
          </cell>
          <cell r="H130" t="str">
            <v>n/a</v>
          </cell>
          <cell r="I130" t="str">
            <v>n/a</v>
          </cell>
          <cell r="J130" t="str">
            <v>n/a</v>
          </cell>
          <cell r="K130" t="str">
            <v>n/a</v>
          </cell>
          <cell r="L130" t="str">
            <v>n/a</v>
          </cell>
          <cell r="M130" t="str">
            <v>n/a</v>
          </cell>
          <cell r="N130" t="str">
            <v>n/a</v>
          </cell>
          <cell r="O130" t="str">
            <v>n/a</v>
          </cell>
          <cell r="P130" t="str">
            <v>n/a</v>
          </cell>
          <cell r="Q130" t="str">
            <v>n/a</v>
          </cell>
          <cell r="R130" t="str">
            <v>n/a</v>
          </cell>
          <cell r="S130" t="str">
            <v>n/a</v>
          </cell>
          <cell r="T130" t="str">
            <v>n/a</v>
          </cell>
          <cell r="U130" t="str">
            <v>n/a</v>
          </cell>
          <cell r="V130" t="str">
            <v>n/a</v>
          </cell>
          <cell r="W130" t="str">
            <v>n/a</v>
          </cell>
          <cell r="X130" t="str">
            <v>n/a</v>
          </cell>
          <cell r="Y130" t="str">
            <v>n/a</v>
          </cell>
          <cell r="Z130">
            <v>20.535</v>
          </cell>
          <cell r="AA130">
            <v>19.800999999999998</v>
          </cell>
          <cell r="AB130">
            <v>18.673999999999999</v>
          </cell>
          <cell r="AC130">
            <v>19.187999999999999</v>
          </cell>
          <cell r="AD130">
            <v>18.553999999999998</v>
          </cell>
          <cell r="AE130">
            <v>19.055</v>
          </cell>
          <cell r="AF130">
            <v>18.151</v>
          </cell>
          <cell r="AG130">
            <v>17.716000000000001</v>
          </cell>
          <cell r="AH130">
            <v>18.88</v>
          </cell>
          <cell r="AI130">
            <v>20.853999999999999</v>
          </cell>
          <cell r="AJ130">
            <v>20.273</v>
          </cell>
          <cell r="AK130">
            <v>19.071000000000002</v>
          </cell>
          <cell r="AL130">
            <v>19.771000000000001</v>
          </cell>
          <cell r="AM130">
            <v>20.015000000000001</v>
          </cell>
          <cell r="AN130">
            <v>19.856999999999999</v>
          </cell>
          <cell r="AO130">
            <v>20.016999999999999</v>
          </cell>
          <cell r="AP130">
            <v>19.875</v>
          </cell>
          <cell r="AQ130">
            <v>19.940999999999999</v>
          </cell>
          <cell r="AR130">
            <v>19.229333333333333</v>
          </cell>
        </row>
        <row r="131">
          <cell r="A131" t="str">
            <v>Philippines</v>
          </cell>
          <cell r="B131" t="str">
            <v>General government total expenditure</v>
          </cell>
          <cell r="C131" t="str">
            <v>Percent of GDP</v>
          </cell>
          <cell r="E131" t="str">
            <v>See notes for:  General government total expenditure (National currency).</v>
          </cell>
          <cell r="F131" t="str">
            <v>n/a</v>
          </cell>
          <cell r="G131" t="str">
            <v>n/a</v>
          </cell>
          <cell r="H131" t="str">
            <v>n/a</v>
          </cell>
          <cell r="I131" t="str">
            <v>n/a</v>
          </cell>
          <cell r="J131" t="str">
            <v>n/a</v>
          </cell>
          <cell r="K131" t="str">
            <v>n/a</v>
          </cell>
          <cell r="L131" t="str">
            <v>n/a</v>
          </cell>
          <cell r="M131" t="str">
            <v>n/a</v>
          </cell>
          <cell r="N131" t="str">
            <v>n/a</v>
          </cell>
          <cell r="O131" t="str">
            <v>n/a</v>
          </cell>
          <cell r="P131" t="str">
            <v>n/a</v>
          </cell>
          <cell r="Q131" t="str">
            <v>n/a</v>
          </cell>
          <cell r="R131" t="str">
            <v>n/a</v>
          </cell>
          <cell r="S131" t="str">
            <v>n/a</v>
          </cell>
          <cell r="T131">
            <v>20.28</v>
          </cell>
          <cell r="U131">
            <v>19.689</v>
          </cell>
          <cell r="V131">
            <v>20.231000000000002</v>
          </cell>
          <cell r="W131">
            <v>20.925999999999998</v>
          </cell>
          <cell r="X131">
            <v>20.981000000000002</v>
          </cell>
          <cell r="Y131">
            <v>21.41</v>
          </cell>
          <cell r="Z131">
            <v>21.488</v>
          </cell>
          <cell r="AA131">
            <v>21.748999999999999</v>
          </cell>
          <cell r="AB131">
            <v>21.303000000000001</v>
          </cell>
          <cell r="AC131">
            <v>21.172999999999998</v>
          </cell>
          <cell r="AD131">
            <v>20.14</v>
          </cell>
          <cell r="AE131">
            <v>19.532</v>
          </cell>
          <cell r="AF131">
            <v>19.096</v>
          </cell>
          <cell r="AG131">
            <v>18.989999999999998</v>
          </cell>
          <cell r="AH131">
            <v>18.646999999999998</v>
          </cell>
          <cell r="AI131">
            <v>20.14</v>
          </cell>
          <cell r="AJ131">
            <v>19.244</v>
          </cell>
          <cell r="AK131">
            <v>18.111999999999998</v>
          </cell>
          <cell r="AL131">
            <v>19.189</v>
          </cell>
          <cell r="AM131">
            <v>18.73</v>
          </cell>
          <cell r="AN131">
            <v>18.701000000000001</v>
          </cell>
          <cell r="AO131">
            <v>18.658999999999999</v>
          </cell>
          <cell r="AP131">
            <v>18.722999999999999</v>
          </cell>
          <cell r="AQ131">
            <v>18.79</v>
          </cell>
          <cell r="AR131">
            <v>20.173944444444444</v>
          </cell>
        </row>
        <row r="132">
          <cell r="A132" t="str">
            <v>Poland</v>
          </cell>
          <cell r="B132" t="str">
            <v>General government total expenditure</v>
          </cell>
          <cell r="C132" t="str">
            <v>Percent of GDP</v>
          </cell>
          <cell r="E132" t="str">
            <v>See notes for:  General government total expenditure (National currency).</v>
          </cell>
          <cell r="F132" t="str">
            <v>n/a</v>
          </cell>
          <cell r="G132" t="str">
            <v>n/a</v>
          </cell>
          <cell r="H132" t="str">
            <v>n/a</v>
          </cell>
          <cell r="I132" t="str">
            <v>n/a</v>
          </cell>
          <cell r="J132" t="str">
            <v>n/a</v>
          </cell>
          <cell r="K132" t="str">
            <v>n/a</v>
          </cell>
          <cell r="L132" t="str">
            <v>n/a</v>
          </cell>
          <cell r="M132" t="str">
            <v>n/a</v>
          </cell>
          <cell r="N132" t="str">
            <v>n/a</v>
          </cell>
          <cell r="O132" t="str">
            <v>n/a</v>
          </cell>
          <cell r="P132" t="str">
            <v>n/a</v>
          </cell>
          <cell r="Q132" t="str">
            <v>n/a</v>
          </cell>
          <cell r="R132" t="str">
            <v>n/a</v>
          </cell>
          <cell r="S132" t="str">
            <v>n/a</v>
          </cell>
          <cell r="T132" t="str">
            <v>n/a</v>
          </cell>
          <cell r="U132">
            <v>47.715000000000003</v>
          </cell>
          <cell r="V132">
            <v>51.006</v>
          </cell>
          <cell r="W132">
            <v>46.44</v>
          </cell>
          <cell r="X132">
            <v>44.344000000000001</v>
          </cell>
          <cell r="Y132">
            <v>42.718000000000004</v>
          </cell>
          <cell r="Z132">
            <v>41.081000000000003</v>
          </cell>
          <cell r="AA132">
            <v>43.802999999999997</v>
          </cell>
          <cell r="AB132">
            <v>44.258000000000003</v>
          </cell>
          <cell r="AC132">
            <v>44.677</v>
          </cell>
          <cell r="AD132">
            <v>42.622999999999998</v>
          </cell>
          <cell r="AE132">
            <v>43.44</v>
          </cell>
          <cell r="AF132">
            <v>43.863999999999997</v>
          </cell>
          <cell r="AG132">
            <v>42.186999999999998</v>
          </cell>
          <cell r="AH132">
            <v>43.194000000000003</v>
          </cell>
          <cell r="AI132">
            <v>44.51</v>
          </cell>
          <cell r="AJ132">
            <v>45.366</v>
          </cell>
          <cell r="AK132">
            <v>44.472000000000001</v>
          </cell>
          <cell r="AL132">
            <v>44.012999999999998</v>
          </cell>
          <cell r="AM132">
            <v>43.822000000000003</v>
          </cell>
          <cell r="AN132">
            <v>43.406999999999996</v>
          </cell>
          <cell r="AO132">
            <v>42.914999999999999</v>
          </cell>
          <cell r="AP132">
            <v>42.899000000000001</v>
          </cell>
          <cell r="AQ132">
            <v>42.261000000000003</v>
          </cell>
          <cell r="AR132">
            <v>44.452823529411766</v>
          </cell>
        </row>
        <row r="133">
          <cell r="A133" t="str">
            <v>Portugal</v>
          </cell>
          <cell r="B133" t="str">
            <v>General government total expenditure</v>
          </cell>
          <cell r="C133" t="str">
            <v>Percent of GDP</v>
          </cell>
          <cell r="E133" t="str">
            <v>See notes for:  General government total expenditure (National currency).</v>
          </cell>
          <cell r="F133" t="str">
            <v>n/a</v>
          </cell>
          <cell r="G133" t="str">
            <v>n/a</v>
          </cell>
          <cell r="H133" t="str">
            <v>n/a</v>
          </cell>
          <cell r="I133" t="str">
            <v>n/a</v>
          </cell>
          <cell r="J133" t="str">
            <v>n/a</v>
          </cell>
          <cell r="K133" t="str">
            <v>n/a</v>
          </cell>
          <cell r="L133">
            <v>50.802999999999997</v>
          </cell>
          <cell r="M133">
            <v>44.281999999999996</v>
          </cell>
          <cell r="N133">
            <v>40.835000000000001</v>
          </cell>
          <cell r="O133">
            <v>40.134</v>
          </cell>
          <cell r="P133">
            <v>40.825000000000003</v>
          </cell>
          <cell r="Q133">
            <v>44.481000000000002</v>
          </cell>
          <cell r="R133">
            <v>46.686</v>
          </cell>
          <cell r="S133">
            <v>45.003</v>
          </cell>
          <cell r="T133">
            <v>41.402999999999999</v>
          </cell>
          <cell r="U133">
            <v>41.24</v>
          </cell>
          <cell r="V133">
            <v>42.011000000000003</v>
          </cell>
          <cell r="W133">
            <v>41.073</v>
          </cell>
          <cell r="X133">
            <v>40.716000000000001</v>
          </cell>
          <cell r="Y133">
            <v>40.896999999999998</v>
          </cell>
          <cell r="Z133">
            <v>41.029000000000003</v>
          </cell>
          <cell r="AA133">
            <v>42.375</v>
          </cell>
          <cell r="AB133">
            <v>42.179000000000002</v>
          </cell>
          <cell r="AC133">
            <v>43.643000000000001</v>
          </cell>
          <cell r="AD133">
            <v>44.526000000000003</v>
          </cell>
          <cell r="AE133">
            <v>45.61</v>
          </cell>
          <cell r="AF133">
            <v>44.363999999999997</v>
          </cell>
          <cell r="AG133">
            <v>44.362000000000002</v>
          </cell>
          <cell r="AH133">
            <v>44.816000000000003</v>
          </cell>
          <cell r="AI133">
            <v>49.914000000000001</v>
          </cell>
          <cell r="AJ133">
            <v>51.414000000000001</v>
          </cell>
          <cell r="AK133">
            <v>48.71</v>
          </cell>
          <cell r="AL133">
            <v>47.350999999999999</v>
          </cell>
          <cell r="AM133">
            <v>45.595999999999997</v>
          </cell>
          <cell r="AN133">
            <v>44.529000000000003</v>
          </cell>
          <cell r="AO133">
            <v>43.962000000000003</v>
          </cell>
          <cell r="AP133">
            <v>43.75</v>
          </cell>
          <cell r="AQ133">
            <v>43.685000000000002</v>
          </cell>
          <cell r="AR133">
            <v>43.967136363636364</v>
          </cell>
        </row>
        <row r="134">
          <cell r="A134" t="str">
            <v>Qatar</v>
          </cell>
          <cell r="B134" t="str">
            <v>General government total expenditure</v>
          </cell>
          <cell r="C134" t="str">
            <v>Percent of GDP</v>
          </cell>
          <cell r="E134" t="str">
            <v>See notes for:  General government total expenditure (National currency).</v>
          </cell>
          <cell r="F134" t="str">
            <v>n/a</v>
          </cell>
          <cell r="G134" t="str">
            <v>n/a</v>
          </cell>
          <cell r="H134" t="str">
            <v>n/a</v>
          </cell>
          <cell r="I134" t="str">
            <v>n/a</v>
          </cell>
          <cell r="J134" t="str">
            <v>n/a</v>
          </cell>
          <cell r="K134" t="str">
            <v>n/a</v>
          </cell>
          <cell r="L134" t="str">
            <v>n/a</v>
          </cell>
          <cell r="M134" t="str">
            <v>n/a</v>
          </cell>
          <cell r="N134" t="str">
            <v>n/a</v>
          </cell>
          <cell r="O134" t="str">
            <v>n/a</v>
          </cell>
          <cell r="P134">
            <v>43.247</v>
          </cell>
          <cell r="Q134">
            <v>45.735999999999997</v>
          </cell>
          <cell r="R134">
            <v>46.978000000000002</v>
          </cell>
          <cell r="S134">
            <v>51.058999999999997</v>
          </cell>
          <cell r="T134">
            <v>46.412999999999997</v>
          </cell>
          <cell r="U134">
            <v>43.121000000000002</v>
          </cell>
          <cell r="V134">
            <v>46.829000000000001</v>
          </cell>
          <cell r="W134">
            <v>43.820999999999998</v>
          </cell>
          <cell r="X134">
            <v>42.860999999999997</v>
          </cell>
          <cell r="Y134">
            <v>35.103999999999999</v>
          </cell>
          <cell r="Z134">
            <v>31.489000000000001</v>
          </cell>
          <cell r="AA134">
            <v>31.303999999999998</v>
          </cell>
          <cell r="AB134">
            <v>30.693999999999999</v>
          </cell>
          <cell r="AC134">
            <v>27.073</v>
          </cell>
          <cell r="AD134">
            <v>28.395</v>
          </cell>
          <cell r="AE134">
            <v>28.701000000000001</v>
          </cell>
          <cell r="AF134">
            <v>28.163</v>
          </cell>
          <cell r="AG134">
            <v>26.798999999999999</v>
          </cell>
          <cell r="AH134">
            <v>24.651</v>
          </cell>
          <cell r="AI134">
            <v>29.972000000000001</v>
          </cell>
          <cell r="AJ134">
            <v>28.146000000000001</v>
          </cell>
          <cell r="AK134">
            <v>25.052</v>
          </cell>
          <cell r="AL134">
            <v>25.927</v>
          </cell>
          <cell r="AM134">
            <v>28.158999999999999</v>
          </cell>
          <cell r="AN134">
            <v>29.1</v>
          </cell>
          <cell r="AO134">
            <v>30.003</v>
          </cell>
          <cell r="AP134">
            <v>30.059000000000001</v>
          </cell>
          <cell r="AQ134">
            <v>29.454000000000001</v>
          </cell>
          <cell r="AR134">
            <v>35.709454545454534</v>
          </cell>
        </row>
        <row r="135">
          <cell r="A135" t="str">
            <v>Romania</v>
          </cell>
          <cell r="B135" t="str">
            <v>General government total expenditure</v>
          </cell>
          <cell r="C135" t="str">
            <v>Percent of GDP</v>
          </cell>
          <cell r="E135" t="str">
            <v>See notes for:  General government total expenditure (National currency).</v>
          </cell>
          <cell r="F135" t="str">
            <v>n/a</v>
          </cell>
          <cell r="G135" t="str">
            <v>n/a</v>
          </cell>
          <cell r="H135" t="str">
            <v>n/a</v>
          </cell>
          <cell r="I135" t="str">
            <v>n/a</v>
          </cell>
          <cell r="J135" t="str">
            <v>n/a</v>
          </cell>
          <cell r="K135" t="str">
            <v>n/a</v>
          </cell>
          <cell r="L135" t="str">
            <v>n/a</v>
          </cell>
          <cell r="M135" t="str">
            <v>n/a</v>
          </cell>
          <cell r="N135" t="str">
            <v>n/a</v>
          </cell>
          <cell r="O135" t="str">
            <v>n/a</v>
          </cell>
          <cell r="P135" t="str">
            <v>n/a</v>
          </cell>
          <cell r="Q135" t="str">
            <v>n/a</v>
          </cell>
          <cell r="R135" t="str">
            <v>n/a</v>
          </cell>
          <cell r="S135" t="str">
            <v>n/a</v>
          </cell>
          <cell r="T135" t="str">
            <v>n/a</v>
          </cell>
          <cell r="U135" t="str">
            <v>n/a</v>
          </cell>
          <cell r="V135" t="str">
            <v>n/a</v>
          </cell>
          <cell r="W135" t="str">
            <v>n/a</v>
          </cell>
          <cell r="X135" t="str">
            <v>n/a</v>
          </cell>
          <cell r="Y135" t="str">
            <v>n/a</v>
          </cell>
          <cell r="Z135">
            <v>34.988</v>
          </cell>
          <cell r="AA135">
            <v>33.008000000000003</v>
          </cell>
          <cell r="AB135">
            <v>32.136000000000003</v>
          </cell>
          <cell r="AC135">
            <v>30.928000000000001</v>
          </cell>
          <cell r="AD135">
            <v>33.29</v>
          </cell>
          <cell r="AE135">
            <v>32.067</v>
          </cell>
          <cell r="AF135">
            <v>33.671999999999997</v>
          </cell>
          <cell r="AG135">
            <v>35.369999999999997</v>
          </cell>
          <cell r="AH135">
            <v>36.994</v>
          </cell>
          <cell r="AI135">
            <v>38.469000000000001</v>
          </cell>
          <cell r="AJ135">
            <v>38.704999999999998</v>
          </cell>
          <cell r="AK135">
            <v>35.503</v>
          </cell>
          <cell r="AL135">
            <v>34.046999999999997</v>
          </cell>
          <cell r="AM135">
            <v>33.463000000000001</v>
          </cell>
          <cell r="AN135">
            <v>33.573999999999998</v>
          </cell>
          <cell r="AO135">
            <v>33.616999999999997</v>
          </cell>
          <cell r="AP135">
            <v>33.698</v>
          </cell>
          <cell r="AQ135">
            <v>33.762</v>
          </cell>
          <cell r="AR135">
            <v>34.594166666666659</v>
          </cell>
        </row>
        <row r="136">
          <cell r="A136" t="str">
            <v>Russia</v>
          </cell>
          <cell r="B136" t="str">
            <v>General government total expenditure</v>
          </cell>
          <cell r="C136" t="str">
            <v>Percent of GDP</v>
          </cell>
          <cell r="E136" t="str">
            <v>See notes for:  General government total expenditure (National currency).</v>
          </cell>
          <cell r="F136" t="str">
            <v>n/a</v>
          </cell>
          <cell r="G136" t="str">
            <v>n/a</v>
          </cell>
          <cell r="H136" t="str">
            <v>n/a</v>
          </cell>
          <cell r="I136" t="str">
            <v>n/a</v>
          </cell>
          <cell r="J136" t="str">
            <v>n/a</v>
          </cell>
          <cell r="K136" t="str">
            <v>n/a</v>
          </cell>
          <cell r="L136" t="str">
            <v>n/a</v>
          </cell>
          <cell r="M136" t="str">
            <v>n/a</v>
          </cell>
          <cell r="N136" t="str">
            <v>n/a</v>
          </cell>
          <cell r="O136" t="str">
            <v>n/a</v>
          </cell>
          <cell r="P136" t="str">
            <v>n/a</v>
          </cell>
          <cell r="Q136" t="str">
            <v>n/a</v>
          </cell>
          <cell r="R136" t="str">
            <v>n/a</v>
          </cell>
          <cell r="S136" t="str">
            <v>n/a</v>
          </cell>
          <cell r="T136" t="str">
            <v>n/a</v>
          </cell>
          <cell r="U136" t="str">
            <v>n/a</v>
          </cell>
          <cell r="V136" t="str">
            <v>n/a</v>
          </cell>
          <cell r="W136" t="str">
            <v>n/a</v>
          </cell>
          <cell r="X136">
            <v>42.52</v>
          </cell>
          <cell r="Y136">
            <v>36.737000000000002</v>
          </cell>
          <cell r="Z136">
            <v>32.840000000000003</v>
          </cell>
          <cell r="AA136">
            <v>33.712000000000003</v>
          </cell>
          <cell r="AB136">
            <v>36.271999999999998</v>
          </cell>
          <cell r="AC136">
            <v>34.927999999999997</v>
          </cell>
          <cell r="AD136">
            <v>31.745999999999999</v>
          </cell>
          <cell r="AE136">
            <v>32.802999999999997</v>
          </cell>
          <cell r="AF136">
            <v>31.146999999999998</v>
          </cell>
          <cell r="AG136">
            <v>33.101999999999997</v>
          </cell>
          <cell r="AH136">
            <v>34.298000000000002</v>
          </cell>
          <cell r="AI136">
            <v>41.351999999999997</v>
          </cell>
          <cell r="AJ136">
            <v>39.003999999999998</v>
          </cell>
          <cell r="AK136">
            <v>36.795000000000002</v>
          </cell>
          <cell r="AL136">
            <v>38.136000000000003</v>
          </cell>
          <cell r="AM136">
            <v>37.137999999999998</v>
          </cell>
          <cell r="AN136">
            <v>36.545000000000002</v>
          </cell>
          <cell r="AO136">
            <v>36.448999999999998</v>
          </cell>
          <cell r="AP136">
            <v>36.359000000000002</v>
          </cell>
          <cell r="AQ136">
            <v>36.253999999999998</v>
          </cell>
          <cell r="AR136">
            <v>35.51828571428571</v>
          </cell>
        </row>
        <row r="137">
          <cell r="A137" t="str">
            <v>Rwanda</v>
          </cell>
          <cell r="B137" t="str">
            <v>General government total expenditure</v>
          </cell>
          <cell r="C137" t="str">
            <v>Percent of GDP</v>
          </cell>
          <cell r="E137" t="str">
            <v>See notes for:  General government total expenditure (National currency).</v>
          </cell>
          <cell r="F137" t="str">
            <v>n/a</v>
          </cell>
          <cell r="G137" t="str">
            <v>n/a</v>
          </cell>
          <cell r="H137" t="str">
            <v>n/a</v>
          </cell>
          <cell r="I137" t="str">
            <v>n/a</v>
          </cell>
          <cell r="J137" t="str">
            <v>n/a</v>
          </cell>
          <cell r="K137" t="str">
            <v>n/a</v>
          </cell>
          <cell r="L137" t="str">
            <v>n/a</v>
          </cell>
          <cell r="M137" t="str">
            <v>n/a</v>
          </cell>
          <cell r="N137" t="str">
            <v>n/a</v>
          </cell>
          <cell r="O137" t="str">
            <v>n/a</v>
          </cell>
          <cell r="P137" t="str">
            <v>n/a</v>
          </cell>
          <cell r="Q137" t="str">
            <v>n/a</v>
          </cell>
          <cell r="R137">
            <v>27.966999999999999</v>
          </cell>
          <cell r="S137">
            <v>24.094000000000001</v>
          </cell>
          <cell r="T137">
            <v>15.832000000000001</v>
          </cell>
          <cell r="U137">
            <v>21.391999999999999</v>
          </cell>
          <cell r="V137">
            <v>23.137</v>
          </cell>
          <cell r="W137">
            <v>20.143000000000001</v>
          </cell>
          <cell r="X137">
            <v>19.413</v>
          </cell>
          <cell r="Y137">
            <v>20.896999999999998</v>
          </cell>
          <cell r="Z137">
            <v>19.411999999999999</v>
          </cell>
          <cell r="AA137">
            <v>21.222000000000001</v>
          </cell>
          <cell r="AB137">
            <v>21.827999999999999</v>
          </cell>
          <cell r="AC137">
            <v>21.356999999999999</v>
          </cell>
          <cell r="AD137">
            <v>21.344999999999999</v>
          </cell>
          <cell r="AE137">
            <v>23.358000000000001</v>
          </cell>
          <cell r="AF137">
            <v>21.725000000000001</v>
          </cell>
          <cell r="AG137">
            <v>23.06</v>
          </cell>
          <cell r="AH137">
            <v>24.803000000000001</v>
          </cell>
          <cell r="AI137">
            <v>24.280999999999999</v>
          </cell>
          <cell r="AJ137">
            <v>26.422000000000001</v>
          </cell>
          <cell r="AK137">
            <v>28.34</v>
          </cell>
          <cell r="AL137">
            <v>25.911999999999999</v>
          </cell>
          <cell r="AM137">
            <v>24.381</v>
          </cell>
          <cell r="AN137">
            <v>23.135999999999999</v>
          </cell>
          <cell r="AO137">
            <v>22.800999999999998</v>
          </cell>
          <cell r="AP137">
            <v>22.106000000000002</v>
          </cell>
          <cell r="AQ137">
            <v>21.605</v>
          </cell>
          <cell r="AR137">
            <v>22.5014</v>
          </cell>
        </row>
        <row r="138">
          <cell r="A138" t="str">
            <v>Samoa</v>
          </cell>
          <cell r="B138" t="str">
            <v>General government total expenditure</v>
          </cell>
          <cell r="C138" t="str">
            <v>Percent of GDP</v>
          </cell>
          <cell r="E138" t="str">
            <v>See notes for:  General government total expenditure (National currency).</v>
          </cell>
          <cell r="F138" t="str">
            <v>n/a</v>
          </cell>
          <cell r="G138" t="str">
            <v>n/a</v>
          </cell>
          <cell r="H138" t="str">
            <v>n/a</v>
          </cell>
          <cell r="I138" t="str">
            <v>n/a</v>
          </cell>
          <cell r="J138" t="str">
            <v>n/a</v>
          </cell>
          <cell r="K138" t="str">
            <v>n/a</v>
          </cell>
          <cell r="L138" t="str">
            <v>n/a</v>
          </cell>
          <cell r="M138" t="str">
            <v>n/a</v>
          </cell>
          <cell r="N138" t="str">
            <v>n/a</v>
          </cell>
          <cell r="O138" t="str">
            <v>n/a</v>
          </cell>
          <cell r="P138" t="str">
            <v>n/a</v>
          </cell>
          <cell r="Q138" t="str">
            <v>n/a</v>
          </cell>
          <cell r="R138" t="str">
            <v>n/a</v>
          </cell>
          <cell r="S138" t="str">
            <v>n/a</v>
          </cell>
          <cell r="T138" t="str">
            <v>n/a</v>
          </cell>
          <cell r="U138" t="str">
            <v>n/a</v>
          </cell>
          <cell r="V138" t="str">
            <v>n/a</v>
          </cell>
          <cell r="W138" t="str">
            <v>n/a</v>
          </cell>
          <cell r="X138">
            <v>32.996000000000002</v>
          </cell>
          <cell r="Y138">
            <v>39.655999999999999</v>
          </cell>
          <cell r="Z138">
            <v>35.722000000000001</v>
          </cell>
          <cell r="AA138">
            <v>35.030999999999999</v>
          </cell>
          <cell r="AB138">
            <v>35.895000000000003</v>
          </cell>
          <cell r="AC138">
            <v>33.630000000000003</v>
          </cell>
          <cell r="AD138">
            <v>32.286000000000001</v>
          </cell>
          <cell r="AE138">
            <v>36.055</v>
          </cell>
          <cell r="AF138">
            <v>32.338000000000001</v>
          </cell>
          <cell r="AG138">
            <v>35.942</v>
          </cell>
          <cell r="AH138">
            <v>33.027999999999999</v>
          </cell>
          <cell r="AI138">
            <v>38.750999999999998</v>
          </cell>
          <cell r="AJ138">
            <v>46.817</v>
          </cell>
          <cell r="AK138">
            <v>44.156999999999996</v>
          </cell>
          <cell r="AL138">
            <v>41.01</v>
          </cell>
          <cell r="AM138">
            <v>39.255000000000003</v>
          </cell>
          <cell r="AN138">
            <v>38.238999999999997</v>
          </cell>
          <cell r="AO138">
            <v>36.945</v>
          </cell>
          <cell r="AP138">
            <v>35.738</v>
          </cell>
          <cell r="AQ138">
            <v>34.499000000000002</v>
          </cell>
          <cell r="AR138">
            <v>36.593142857142865</v>
          </cell>
        </row>
        <row r="139">
          <cell r="A139" t="str">
            <v>São Tomé and Príncipe</v>
          </cell>
          <cell r="B139" t="str">
            <v>General government total expenditure</v>
          </cell>
          <cell r="C139" t="str">
            <v>Percent of GDP</v>
          </cell>
          <cell r="E139" t="str">
            <v>See notes for:  General government total expenditure (National currency).</v>
          </cell>
          <cell r="F139" t="str">
            <v>n/a</v>
          </cell>
          <cell r="G139" t="str">
            <v>n/a</v>
          </cell>
          <cell r="H139" t="str">
            <v>n/a</v>
          </cell>
          <cell r="I139" t="str">
            <v>n/a</v>
          </cell>
          <cell r="J139" t="str">
            <v>n/a</v>
          </cell>
          <cell r="K139" t="str">
            <v>n/a</v>
          </cell>
          <cell r="L139" t="str">
            <v>n/a</v>
          </cell>
          <cell r="M139" t="str">
            <v>n/a</v>
          </cell>
          <cell r="N139" t="str">
            <v>n/a</v>
          </cell>
          <cell r="O139" t="str">
            <v>n/a</v>
          </cell>
          <cell r="P139" t="str">
            <v>n/a</v>
          </cell>
          <cell r="Q139" t="str">
            <v>n/a</v>
          </cell>
          <cell r="R139" t="str">
            <v>n/a</v>
          </cell>
          <cell r="S139" t="str">
            <v>n/a</v>
          </cell>
          <cell r="T139" t="str">
            <v>n/a</v>
          </cell>
          <cell r="U139" t="str">
            <v>n/a</v>
          </cell>
          <cell r="V139" t="str">
            <v>n/a</v>
          </cell>
          <cell r="W139" t="str">
            <v>n/a</v>
          </cell>
          <cell r="X139" t="str">
            <v>n/a</v>
          </cell>
          <cell r="Y139" t="str">
            <v>n/a</v>
          </cell>
          <cell r="Z139">
            <v>10.791</v>
          </cell>
          <cell r="AA139">
            <v>49.680999999999997</v>
          </cell>
          <cell r="AB139">
            <v>42.598999999999997</v>
          </cell>
          <cell r="AC139">
            <v>44.143999999999998</v>
          </cell>
          <cell r="AD139">
            <v>50.881</v>
          </cell>
          <cell r="AE139">
            <v>40.619</v>
          </cell>
          <cell r="AF139">
            <v>46.543999999999997</v>
          </cell>
          <cell r="AG139">
            <v>40.097999999999999</v>
          </cell>
          <cell r="AH139">
            <v>31.202999999999999</v>
          </cell>
          <cell r="AI139">
            <v>49.649000000000001</v>
          </cell>
          <cell r="AJ139">
            <v>49.055999999999997</v>
          </cell>
          <cell r="AK139">
            <v>47.393000000000001</v>
          </cell>
          <cell r="AL139">
            <v>38.734999999999999</v>
          </cell>
          <cell r="AM139">
            <v>34.619</v>
          </cell>
          <cell r="AN139">
            <v>34.15</v>
          </cell>
          <cell r="AO139">
            <v>23.690999999999999</v>
          </cell>
          <cell r="AP139">
            <v>23.123000000000001</v>
          </cell>
          <cell r="AQ139">
            <v>23.369</v>
          </cell>
          <cell r="AR139">
            <v>41.88816666666667</v>
          </cell>
        </row>
        <row r="140">
          <cell r="A140" t="str">
            <v>Saudi Arabia</v>
          </cell>
          <cell r="B140" t="str">
            <v>General government total expenditure</v>
          </cell>
          <cell r="C140" t="str">
            <v>Percent of GDP</v>
          </cell>
          <cell r="E140" t="str">
            <v>See notes for:  General government total expenditure (National currency).</v>
          </cell>
          <cell r="F140" t="str">
            <v>n/a</v>
          </cell>
          <cell r="G140" t="str">
            <v>n/a</v>
          </cell>
          <cell r="H140" t="str">
            <v>n/a</v>
          </cell>
          <cell r="I140" t="str">
            <v>n/a</v>
          </cell>
          <cell r="J140" t="str">
            <v>n/a</v>
          </cell>
          <cell r="K140" t="str">
            <v>n/a</v>
          </cell>
          <cell r="L140" t="str">
            <v>n/a</v>
          </cell>
          <cell r="M140" t="str">
            <v>n/a</v>
          </cell>
          <cell r="N140" t="str">
            <v>n/a</v>
          </cell>
          <cell r="O140" t="str">
            <v>n/a</v>
          </cell>
          <cell r="P140" t="str">
            <v>n/a</v>
          </cell>
          <cell r="Q140" t="str">
            <v>n/a</v>
          </cell>
          <cell r="R140" t="str">
            <v>n/a</v>
          </cell>
          <cell r="S140" t="str">
            <v>n/a</v>
          </cell>
          <cell r="T140" t="str">
            <v>n/a</v>
          </cell>
          <cell r="U140" t="str">
            <v>n/a</v>
          </cell>
          <cell r="V140" t="str">
            <v>n/a</v>
          </cell>
          <cell r="W140" t="str">
            <v>n/a</v>
          </cell>
          <cell r="X140" t="str">
            <v>n/a</v>
          </cell>
          <cell r="Y140">
            <v>32.795000000000002</v>
          </cell>
          <cell r="Z140">
            <v>35.612000000000002</v>
          </cell>
          <cell r="AA140">
            <v>39.590000000000003</v>
          </cell>
          <cell r="AB140">
            <v>38.853000000000002</v>
          </cell>
          <cell r="AC140">
            <v>35.887</v>
          </cell>
          <cell r="AD140">
            <v>36.101999999999997</v>
          </cell>
          <cell r="AE140">
            <v>32.070999999999998</v>
          </cell>
          <cell r="AF140">
            <v>31.963000000000001</v>
          </cell>
          <cell r="AG140">
            <v>34.598999999999997</v>
          </cell>
          <cell r="AH140">
            <v>31.605</v>
          </cell>
          <cell r="AI140">
            <v>45.600999999999999</v>
          </cell>
          <cell r="AJ140">
            <v>42.040999999999997</v>
          </cell>
          <cell r="AK140">
            <v>39.896999999999998</v>
          </cell>
          <cell r="AL140">
            <v>35.103000000000002</v>
          </cell>
          <cell r="AM140">
            <v>38.566000000000003</v>
          </cell>
          <cell r="AN140">
            <v>39.668999999999997</v>
          </cell>
          <cell r="AO140">
            <v>40.921999999999997</v>
          </cell>
          <cell r="AP140">
            <v>42.741999999999997</v>
          </cell>
          <cell r="AQ140">
            <v>41.991999999999997</v>
          </cell>
          <cell r="AR140">
            <v>36.662769230769236</v>
          </cell>
        </row>
        <row r="141">
          <cell r="A141" t="str">
            <v>Senegal</v>
          </cell>
          <cell r="B141" t="str">
            <v>General government total expenditure</v>
          </cell>
          <cell r="C141" t="str">
            <v>Percent of GDP</v>
          </cell>
          <cell r="E141" t="str">
            <v>See notes for:  General government total expenditure (National currency).</v>
          </cell>
          <cell r="F141" t="str">
            <v>n/a</v>
          </cell>
          <cell r="G141" t="str">
            <v>n/a</v>
          </cell>
          <cell r="H141" t="str">
            <v>n/a</v>
          </cell>
          <cell r="I141" t="str">
            <v>n/a</v>
          </cell>
          <cell r="J141" t="str">
            <v>n/a</v>
          </cell>
          <cell r="K141" t="str">
            <v>n/a</v>
          </cell>
          <cell r="L141" t="str">
            <v>n/a</v>
          </cell>
          <cell r="M141" t="str">
            <v>n/a</v>
          </cell>
          <cell r="N141" t="str">
            <v>n/a</v>
          </cell>
          <cell r="O141" t="str">
            <v>n/a</v>
          </cell>
          <cell r="P141" t="str">
            <v>n/a</v>
          </cell>
          <cell r="Q141" t="str">
            <v>n/a</v>
          </cell>
          <cell r="R141" t="str">
            <v>n/a</v>
          </cell>
          <cell r="S141" t="str">
            <v>n/a</v>
          </cell>
          <cell r="T141" t="str">
            <v>n/a</v>
          </cell>
          <cell r="U141" t="str">
            <v>n/a</v>
          </cell>
          <cell r="V141" t="str">
            <v>n/a</v>
          </cell>
          <cell r="W141" t="str">
            <v>n/a</v>
          </cell>
          <cell r="X141" t="str">
            <v>n/a</v>
          </cell>
          <cell r="Y141" t="str">
            <v>n/a</v>
          </cell>
          <cell r="Z141">
            <v>17.920999999999999</v>
          </cell>
          <cell r="AA141">
            <v>20.945</v>
          </cell>
          <cell r="AB141">
            <v>20.283999999999999</v>
          </cell>
          <cell r="AC141">
            <v>21.774000000000001</v>
          </cell>
          <cell r="AD141">
            <v>22.725000000000001</v>
          </cell>
          <cell r="AE141">
            <v>23.593</v>
          </cell>
          <cell r="AF141">
            <v>26.581</v>
          </cell>
          <cell r="AG141">
            <v>27.46</v>
          </cell>
          <cell r="AH141">
            <v>26.256</v>
          </cell>
          <cell r="AI141">
            <v>26.597000000000001</v>
          </cell>
          <cell r="AJ141">
            <v>27.178000000000001</v>
          </cell>
          <cell r="AK141">
            <v>28.501000000000001</v>
          </cell>
          <cell r="AL141">
            <v>29.498000000000001</v>
          </cell>
          <cell r="AM141">
            <v>28.035</v>
          </cell>
          <cell r="AN141">
            <v>27.692</v>
          </cell>
          <cell r="AO141">
            <v>27.087</v>
          </cell>
          <cell r="AP141">
            <v>26.654</v>
          </cell>
          <cell r="AQ141">
            <v>26.574999999999999</v>
          </cell>
          <cell r="AR141">
            <v>24.151250000000001</v>
          </cell>
        </row>
        <row r="142">
          <cell r="A142" t="str">
            <v>Serbia</v>
          </cell>
          <cell r="B142" t="str">
            <v>General government total expenditure</v>
          </cell>
          <cell r="C142" t="str">
            <v>Percent of GDP</v>
          </cell>
          <cell r="E142" t="str">
            <v>See notes for:  General government total expenditure (National currency).</v>
          </cell>
          <cell r="F142" t="str">
            <v>n/a</v>
          </cell>
          <cell r="G142" t="str">
            <v>n/a</v>
          </cell>
          <cell r="H142" t="str">
            <v>n/a</v>
          </cell>
          <cell r="I142" t="str">
            <v>n/a</v>
          </cell>
          <cell r="J142" t="str">
            <v>n/a</v>
          </cell>
          <cell r="K142" t="str">
            <v>n/a</v>
          </cell>
          <cell r="L142" t="str">
            <v>n/a</v>
          </cell>
          <cell r="M142" t="str">
            <v>n/a</v>
          </cell>
          <cell r="N142" t="str">
            <v>n/a</v>
          </cell>
          <cell r="O142" t="str">
            <v>n/a</v>
          </cell>
          <cell r="P142" t="str">
            <v>n/a</v>
          </cell>
          <cell r="Q142" t="str">
            <v>n/a</v>
          </cell>
          <cell r="R142" t="str">
            <v>n/a</v>
          </cell>
          <cell r="S142" t="str">
            <v>n/a</v>
          </cell>
          <cell r="T142" t="str">
            <v>n/a</v>
          </cell>
          <cell r="U142" t="str">
            <v>n/a</v>
          </cell>
          <cell r="V142" t="str">
            <v>n/a</v>
          </cell>
          <cell r="W142" t="str">
            <v>n/a</v>
          </cell>
          <cell r="X142" t="str">
            <v>n/a</v>
          </cell>
          <cell r="Y142" t="str">
            <v>n/a</v>
          </cell>
          <cell r="Z142">
            <v>33.723999999999997</v>
          </cell>
          <cell r="AA142">
            <v>36.411999999999999</v>
          </cell>
          <cell r="AB142">
            <v>45.783000000000001</v>
          </cell>
          <cell r="AC142">
            <v>45.41</v>
          </cell>
          <cell r="AD142">
            <v>42.917999999999999</v>
          </cell>
          <cell r="AE142">
            <v>41.893999999999998</v>
          </cell>
          <cell r="AF142">
            <v>45.243000000000002</v>
          </cell>
          <cell r="AG142">
            <v>45.323</v>
          </cell>
          <cell r="AH142">
            <v>44.787999999999997</v>
          </cell>
          <cell r="AI142">
            <v>45.981000000000002</v>
          </cell>
          <cell r="AJ142">
            <v>44.554000000000002</v>
          </cell>
          <cell r="AK142">
            <v>43.475999999999999</v>
          </cell>
          <cell r="AL142">
            <v>44.037999999999997</v>
          </cell>
          <cell r="AM142">
            <v>43.723999999999997</v>
          </cell>
          <cell r="AN142">
            <v>43.067999999999998</v>
          </cell>
          <cell r="AO142">
            <v>42.463000000000001</v>
          </cell>
          <cell r="AP142">
            <v>42.106999999999999</v>
          </cell>
          <cell r="AQ142">
            <v>42.034999999999997</v>
          </cell>
          <cell r="AR142">
            <v>42.958833333333331</v>
          </cell>
        </row>
        <row r="143">
          <cell r="A143" t="str">
            <v>Seychelles</v>
          </cell>
          <cell r="B143" t="str">
            <v>General government total expenditure</v>
          </cell>
          <cell r="C143" t="str">
            <v>Percent of GDP</v>
          </cell>
          <cell r="E143" t="str">
            <v>See notes for:  General government total expenditure (National currency).</v>
          </cell>
          <cell r="F143" t="str">
            <v>n/a</v>
          </cell>
          <cell r="G143" t="str">
            <v>n/a</v>
          </cell>
          <cell r="H143" t="str">
            <v>n/a</v>
          </cell>
          <cell r="I143">
            <v>47.93</v>
          </cell>
          <cell r="J143">
            <v>50.529000000000003</v>
          </cell>
          <cell r="K143">
            <v>53.042000000000002</v>
          </cell>
          <cell r="L143">
            <v>58.005000000000003</v>
          </cell>
          <cell r="M143">
            <v>49.703000000000003</v>
          </cell>
          <cell r="N143">
            <v>46.747</v>
          </cell>
          <cell r="O143">
            <v>51.673000000000002</v>
          </cell>
          <cell r="P143">
            <v>46.063000000000002</v>
          </cell>
          <cell r="Q143">
            <v>52.189</v>
          </cell>
          <cell r="R143">
            <v>50.850999999999999</v>
          </cell>
          <cell r="S143">
            <v>60.488</v>
          </cell>
          <cell r="T143">
            <v>63.92</v>
          </cell>
          <cell r="U143">
            <v>53.963000000000001</v>
          </cell>
          <cell r="V143">
            <v>59.71</v>
          </cell>
          <cell r="W143">
            <v>55.622</v>
          </cell>
          <cell r="X143">
            <v>61.247999999999998</v>
          </cell>
          <cell r="Y143">
            <v>57.186999999999998</v>
          </cell>
          <cell r="Z143">
            <v>56.011000000000003</v>
          </cell>
          <cell r="AA143">
            <v>47.421999999999997</v>
          </cell>
          <cell r="AB143">
            <v>56.628999999999998</v>
          </cell>
          <cell r="AC143">
            <v>46.557000000000002</v>
          </cell>
          <cell r="AD143">
            <v>41.66</v>
          </cell>
          <cell r="AE143">
            <v>38.932000000000002</v>
          </cell>
          <cell r="AF143">
            <v>46.182000000000002</v>
          </cell>
          <cell r="AG143">
            <v>41.262999999999998</v>
          </cell>
          <cell r="AH143">
            <v>29.536000000000001</v>
          </cell>
          <cell r="AI143">
            <v>34.375</v>
          </cell>
          <cell r="AJ143">
            <v>36.170999999999999</v>
          </cell>
          <cell r="AK143">
            <v>37.887</v>
          </cell>
          <cell r="AL143">
            <v>38.508000000000003</v>
          </cell>
          <cell r="AM143">
            <v>35.649000000000001</v>
          </cell>
          <cell r="AN143">
            <v>35.201999999999998</v>
          </cell>
          <cell r="AO143">
            <v>34.573</v>
          </cell>
          <cell r="AP143">
            <v>34.131</v>
          </cell>
          <cell r="AQ143">
            <v>33.610999999999997</v>
          </cell>
          <cell r="AR143">
            <v>48.812090909090905</v>
          </cell>
        </row>
        <row r="144">
          <cell r="A144" t="str">
            <v>Sierra Leone</v>
          </cell>
          <cell r="B144" t="str">
            <v>General government total expenditure</v>
          </cell>
          <cell r="C144" t="str">
            <v>Percent of GDP</v>
          </cell>
          <cell r="E144" t="str">
            <v>See notes for:  General government total expenditure (National currency).</v>
          </cell>
          <cell r="F144" t="str">
            <v>n/a</v>
          </cell>
          <cell r="G144" t="str">
            <v>n/a</v>
          </cell>
          <cell r="H144" t="str">
            <v>n/a</v>
          </cell>
          <cell r="I144" t="str">
            <v>n/a</v>
          </cell>
          <cell r="J144" t="str">
            <v>n/a</v>
          </cell>
          <cell r="K144" t="str">
            <v>n/a</v>
          </cell>
          <cell r="L144" t="str">
            <v>n/a</v>
          </cell>
          <cell r="M144" t="str">
            <v>n/a</v>
          </cell>
          <cell r="N144" t="str">
            <v>n/a</v>
          </cell>
          <cell r="O144" t="str">
            <v>n/a</v>
          </cell>
          <cell r="P144" t="str">
            <v>n/a</v>
          </cell>
          <cell r="Q144" t="str">
            <v>n/a</v>
          </cell>
          <cell r="R144" t="str">
            <v>n/a</v>
          </cell>
          <cell r="S144" t="str">
            <v>n/a</v>
          </cell>
          <cell r="T144" t="str">
            <v>n/a</v>
          </cell>
          <cell r="U144" t="str">
            <v>n/a</v>
          </cell>
          <cell r="V144" t="str">
            <v>n/a</v>
          </cell>
          <cell r="W144" t="str">
            <v>n/a</v>
          </cell>
          <cell r="X144" t="str">
            <v>n/a</v>
          </cell>
          <cell r="Y144" t="str">
            <v>n/a</v>
          </cell>
          <cell r="Z144">
            <v>27.864999999999998</v>
          </cell>
          <cell r="AA144">
            <v>29.483000000000001</v>
          </cell>
          <cell r="AB144">
            <v>28.556999999999999</v>
          </cell>
          <cell r="AC144">
            <v>26.792999999999999</v>
          </cell>
          <cell r="AD144">
            <v>24.771999999999998</v>
          </cell>
          <cell r="AE144">
            <v>24.507000000000001</v>
          </cell>
          <cell r="AF144">
            <v>22.664000000000001</v>
          </cell>
          <cell r="AG144">
            <v>16.806999999999999</v>
          </cell>
          <cell r="AH144">
            <v>20.725000000000001</v>
          </cell>
          <cell r="AI144">
            <v>22.937000000000001</v>
          </cell>
          <cell r="AJ144">
            <v>27.295999999999999</v>
          </cell>
          <cell r="AK144">
            <v>28.332999999999998</v>
          </cell>
          <cell r="AL144">
            <v>19.323</v>
          </cell>
          <cell r="AM144">
            <v>17.425999999999998</v>
          </cell>
          <cell r="AN144">
            <v>16.809999999999999</v>
          </cell>
          <cell r="AO144">
            <v>17.141999999999999</v>
          </cell>
          <cell r="AP144">
            <v>17.497</v>
          </cell>
          <cell r="AQ144">
            <v>17.797000000000001</v>
          </cell>
          <cell r="AR144">
            <v>25.061583333333335</v>
          </cell>
        </row>
        <row r="145">
          <cell r="A145" t="str">
            <v>Singapore</v>
          </cell>
          <cell r="B145" t="str">
            <v>General government total expenditure</v>
          </cell>
          <cell r="C145" t="str">
            <v>Percent of GDP</v>
          </cell>
          <cell r="E145" t="str">
            <v>See notes for:  General government total expenditure (National currency).</v>
          </cell>
          <cell r="F145" t="str">
            <v>n/a</v>
          </cell>
          <cell r="G145" t="str">
            <v>n/a</v>
          </cell>
          <cell r="H145" t="str">
            <v>n/a</v>
          </cell>
          <cell r="I145" t="str">
            <v>n/a</v>
          </cell>
          <cell r="J145" t="str">
            <v>n/a</v>
          </cell>
          <cell r="K145" t="str">
            <v>n/a</v>
          </cell>
          <cell r="L145" t="str">
            <v>n/a</v>
          </cell>
          <cell r="M145" t="str">
            <v>n/a</v>
          </cell>
          <cell r="N145" t="str">
            <v>n/a</v>
          </cell>
          <cell r="O145" t="str">
            <v>n/a</v>
          </cell>
          <cell r="P145">
            <v>18.178000000000001</v>
          </cell>
          <cell r="Q145">
            <v>19.25</v>
          </cell>
          <cell r="R145">
            <v>16.895</v>
          </cell>
          <cell r="S145">
            <v>16.902999999999999</v>
          </cell>
          <cell r="T145">
            <v>18.966000000000001</v>
          </cell>
          <cell r="U145">
            <v>20.568000000000001</v>
          </cell>
          <cell r="V145">
            <v>26.437000000000001</v>
          </cell>
          <cell r="W145">
            <v>25.625</v>
          </cell>
          <cell r="X145">
            <v>27.972999999999999</v>
          </cell>
          <cell r="Y145">
            <v>23.167999999999999</v>
          </cell>
          <cell r="Z145">
            <v>19.574000000000002</v>
          </cell>
          <cell r="AA145">
            <v>22.573</v>
          </cell>
          <cell r="AB145">
            <v>17.727</v>
          </cell>
          <cell r="AC145">
            <v>13.746</v>
          </cell>
          <cell r="AD145">
            <v>13.406000000000001</v>
          </cell>
          <cell r="AE145">
            <v>12.298999999999999</v>
          </cell>
          <cell r="AF145">
            <v>12.941000000000001</v>
          </cell>
          <cell r="AG145">
            <v>12.102</v>
          </cell>
          <cell r="AH145">
            <v>17.850999999999999</v>
          </cell>
          <cell r="AI145">
            <v>18.738</v>
          </cell>
          <cell r="AJ145">
            <v>14.709</v>
          </cell>
          <cell r="AK145">
            <v>17.648</v>
          </cell>
          <cell r="AL145">
            <v>17.405000000000001</v>
          </cell>
          <cell r="AM145">
            <v>17.777999999999999</v>
          </cell>
          <cell r="AN145">
            <v>18.024999999999999</v>
          </cell>
          <cell r="AO145">
            <v>18.363</v>
          </cell>
          <cell r="AP145">
            <v>18.643000000000001</v>
          </cell>
          <cell r="AQ145">
            <v>19.795000000000002</v>
          </cell>
          <cell r="AR145">
            <v>18.512590909090907</v>
          </cell>
        </row>
        <row r="146">
          <cell r="A146" t="str">
            <v>Slovak Republic</v>
          </cell>
          <cell r="B146" t="str">
            <v>General government total expenditure</v>
          </cell>
          <cell r="C146" t="str">
            <v>Percent of GDP</v>
          </cell>
          <cell r="E146" t="str">
            <v>See notes for:  General government total expenditure (National currency).</v>
          </cell>
          <cell r="F146" t="str">
            <v>n/a</v>
          </cell>
          <cell r="G146" t="str">
            <v>n/a</v>
          </cell>
          <cell r="H146" t="str">
            <v>n/a</v>
          </cell>
          <cell r="I146" t="str">
            <v>n/a</v>
          </cell>
          <cell r="J146" t="str">
            <v>n/a</v>
          </cell>
          <cell r="K146" t="str">
            <v>n/a</v>
          </cell>
          <cell r="L146" t="str">
            <v>n/a</v>
          </cell>
          <cell r="M146" t="str">
            <v>n/a</v>
          </cell>
          <cell r="N146" t="str">
            <v>n/a</v>
          </cell>
          <cell r="O146" t="str">
            <v>n/a</v>
          </cell>
          <cell r="P146" t="str">
            <v>n/a</v>
          </cell>
          <cell r="Q146" t="str">
            <v>n/a</v>
          </cell>
          <cell r="R146" t="str">
            <v>n/a</v>
          </cell>
          <cell r="S146" t="str">
            <v>n/a</v>
          </cell>
          <cell r="T146" t="str">
            <v>n/a</v>
          </cell>
          <cell r="U146" t="str">
            <v>n/a</v>
          </cell>
          <cell r="V146" t="str">
            <v>n/a</v>
          </cell>
          <cell r="W146">
            <v>48.924999999999997</v>
          </cell>
          <cell r="X146">
            <v>45.783999999999999</v>
          </cell>
          <cell r="Y146">
            <v>48.097999999999999</v>
          </cell>
          <cell r="Z146">
            <v>52.139000000000003</v>
          </cell>
          <cell r="AA146">
            <v>44.463000000000001</v>
          </cell>
          <cell r="AB146">
            <v>45.06</v>
          </cell>
          <cell r="AC146">
            <v>40.133000000000003</v>
          </cell>
          <cell r="AD146">
            <v>37.673999999999999</v>
          </cell>
          <cell r="AE146">
            <v>37.981999999999999</v>
          </cell>
          <cell r="AF146">
            <v>36.521000000000001</v>
          </cell>
          <cell r="AG146">
            <v>34.21</v>
          </cell>
          <cell r="AH146">
            <v>35.048999999999999</v>
          </cell>
          <cell r="AI146">
            <v>41.704000000000001</v>
          </cell>
          <cell r="AJ146">
            <v>41.1</v>
          </cell>
          <cell r="AK146">
            <v>38.375</v>
          </cell>
          <cell r="AL146">
            <v>37.767000000000003</v>
          </cell>
          <cell r="AM146">
            <v>36.4</v>
          </cell>
          <cell r="AN146">
            <v>36.308</v>
          </cell>
          <cell r="AO146">
            <v>36.326000000000001</v>
          </cell>
          <cell r="AP146">
            <v>36.335000000000001</v>
          </cell>
          <cell r="AQ146">
            <v>36.337000000000003</v>
          </cell>
          <cell r="AR146">
            <v>41.814466666666668</v>
          </cell>
        </row>
        <row r="147">
          <cell r="A147" t="str">
            <v>Slovenia</v>
          </cell>
          <cell r="B147" t="str">
            <v>General government total expenditure</v>
          </cell>
          <cell r="C147" t="str">
            <v>Percent of GDP</v>
          </cell>
          <cell r="E147" t="str">
            <v>See notes for:  General government total expenditure (National currency).</v>
          </cell>
          <cell r="F147" t="str">
            <v>n/a</v>
          </cell>
          <cell r="G147" t="str">
            <v>n/a</v>
          </cell>
          <cell r="H147" t="str">
            <v>n/a</v>
          </cell>
          <cell r="I147" t="str">
            <v>n/a</v>
          </cell>
          <cell r="J147" t="str">
            <v>n/a</v>
          </cell>
          <cell r="K147" t="str">
            <v>n/a</v>
          </cell>
          <cell r="L147" t="str">
            <v>n/a</v>
          </cell>
          <cell r="M147" t="str">
            <v>n/a</v>
          </cell>
          <cell r="N147" t="str">
            <v>n/a</v>
          </cell>
          <cell r="O147" t="str">
            <v>n/a</v>
          </cell>
          <cell r="P147" t="str">
            <v>n/a</v>
          </cell>
          <cell r="Q147" t="str">
            <v>n/a</v>
          </cell>
          <cell r="R147" t="str">
            <v>n/a</v>
          </cell>
          <cell r="S147" t="str">
            <v>n/a</v>
          </cell>
          <cell r="T147" t="str">
            <v>n/a</v>
          </cell>
          <cell r="U147">
            <v>40.29</v>
          </cell>
          <cell r="V147">
            <v>39.386000000000003</v>
          </cell>
          <cell r="W147">
            <v>39.994</v>
          </cell>
          <cell r="X147">
            <v>40.86</v>
          </cell>
          <cell r="Y147">
            <v>41.213999999999999</v>
          </cell>
          <cell r="Z147">
            <v>41.542000000000002</v>
          </cell>
          <cell r="AA147">
            <v>42.430999999999997</v>
          </cell>
          <cell r="AB147">
            <v>41.962000000000003</v>
          </cell>
          <cell r="AC147">
            <v>42.332000000000001</v>
          </cell>
          <cell r="AD147">
            <v>42.527000000000001</v>
          </cell>
          <cell r="AE147">
            <v>42.738999999999997</v>
          </cell>
          <cell r="AF147">
            <v>42.546999999999997</v>
          </cell>
          <cell r="AG147">
            <v>40.262</v>
          </cell>
          <cell r="AH147">
            <v>41.421999999999997</v>
          </cell>
          <cell r="AI147">
            <v>46.354999999999997</v>
          </cell>
          <cell r="AJ147">
            <v>47.134</v>
          </cell>
          <cell r="AK147">
            <v>47.713000000000001</v>
          </cell>
          <cell r="AL147">
            <v>46.651000000000003</v>
          </cell>
          <cell r="AM147">
            <v>46.15</v>
          </cell>
          <cell r="AN147">
            <v>45.892000000000003</v>
          </cell>
          <cell r="AO147">
            <v>45.634999999999998</v>
          </cell>
          <cell r="AP147">
            <v>45.353999999999999</v>
          </cell>
          <cell r="AQ147">
            <v>45.073999999999998</v>
          </cell>
          <cell r="AR147">
            <v>42.394705882352945</v>
          </cell>
        </row>
        <row r="148">
          <cell r="A148" t="str">
            <v>Solomon Islands</v>
          </cell>
          <cell r="B148" t="str">
            <v>General government total expenditure</v>
          </cell>
          <cell r="C148" t="str">
            <v>Percent of GDP</v>
          </cell>
          <cell r="E148" t="str">
            <v>See notes for:  General government total expenditure (National currency).</v>
          </cell>
          <cell r="F148" t="str">
            <v>n/a</v>
          </cell>
          <cell r="G148" t="str">
            <v>n/a</v>
          </cell>
          <cell r="H148" t="str">
            <v>n/a</v>
          </cell>
          <cell r="I148" t="str">
            <v>n/a</v>
          </cell>
          <cell r="J148" t="str">
            <v>n/a</v>
          </cell>
          <cell r="K148" t="str">
            <v>n/a</v>
          </cell>
          <cell r="L148" t="str">
            <v>n/a</v>
          </cell>
          <cell r="M148" t="str">
            <v>n/a</v>
          </cell>
          <cell r="N148" t="str">
            <v>n/a</v>
          </cell>
          <cell r="O148" t="str">
            <v>n/a</v>
          </cell>
          <cell r="P148">
            <v>35.24</v>
          </cell>
          <cell r="Q148">
            <v>46.207000000000001</v>
          </cell>
          <cell r="R148">
            <v>41.206000000000003</v>
          </cell>
          <cell r="S148">
            <v>38.994</v>
          </cell>
          <cell r="T148">
            <v>38.033000000000001</v>
          </cell>
          <cell r="U148">
            <v>31.123999999999999</v>
          </cell>
          <cell r="V148">
            <v>30.032</v>
          </cell>
          <cell r="W148">
            <v>23.527999999999999</v>
          </cell>
          <cell r="X148">
            <v>19.204999999999998</v>
          </cell>
          <cell r="Y148">
            <v>20.154</v>
          </cell>
          <cell r="Z148">
            <v>21.224</v>
          </cell>
          <cell r="AA148">
            <v>18.016999999999999</v>
          </cell>
          <cell r="AB148">
            <v>14.597</v>
          </cell>
          <cell r="AC148">
            <v>22.48</v>
          </cell>
          <cell r="AD148">
            <v>29.308</v>
          </cell>
          <cell r="AE148">
            <v>35.625999999999998</v>
          </cell>
          <cell r="AF148">
            <v>38.901000000000003</v>
          </cell>
          <cell r="AG148">
            <v>44.561999999999998</v>
          </cell>
          <cell r="AH148">
            <v>46.704999999999998</v>
          </cell>
          <cell r="AI148">
            <v>53.460999999999999</v>
          </cell>
          <cell r="AJ148">
            <v>56.722000000000001</v>
          </cell>
          <cell r="AK148">
            <v>55.945999999999998</v>
          </cell>
          <cell r="AL148">
            <v>57.206000000000003</v>
          </cell>
          <cell r="AM148">
            <v>57.426000000000002</v>
          </cell>
          <cell r="AN148">
            <v>57.603000000000002</v>
          </cell>
          <cell r="AO148">
            <v>57.104999999999997</v>
          </cell>
          <cell r="AP148">
            <v>56.628</v>
          </cell>
          <cell r="AQ148">
            <v>56.433999999999997</v>
          </cell>
          <cell r="AR148">
            <v>34.603272727272731</v>
          </cell>
        </row>
        <row r="149">
          <cell r="A149" t="str">
            <v>South Africa</v>
          </cell>
          <cell r="B149" t="str">
            <v>General government total expenditure</v>
          </cell>
          <cell r="C149" t="str">
            <v>Percent of GDP</v>
          </cell>
          <cell r="E149" t="str">
            <v>See notes for:  General government total expenditure (National currency).</v>
          </cell>
          <cell r="F149" t="str">
            <v>n/a</v>
          </cell>
          <cell r="G149" t="str">
            <v>n/a</v>
          </cell>
          <cell r="H149" t="str">
            <v>n/a</v>
          </cell>
          <cell r="I149" t="str">
            <v>n/a</v>
          </cell>
          <cell r="J149" t="str">
            <v>n/a</v>
          </cell>
          <cell r="K149" t="str">
            <v>n/a</v>
          </cell>
          <cell r="L149" t="str">
            <v>n/a</v>
          </cell>
          <cell r="M149" t="str">
            <v>n/a</v>
          </cell>
          <cell r="N149" t="str">
            <v>n/a</v>
          </cell>
          <cell r="O149" t="str">
            <v>n/a</v>
          </cell>
          <cell r="P149" t="str">
            <v>n/a</v>
          </cell>
          <cell r="Q149" t="str">
            <v>n/a</v>
          </cell>
          <cell r="R149" t="str">
            <v>n/a</v>
          </cell>
          <cell r="S149" t="str">
            <v>n/a</v>
          </cell>
          <cell r="T149" t="str">
            <v>n/a</v>
          </cell>
          <cell r="U149" t="str">
            <v>n/a</v>
          </cell>
          <cell r="V149" t="str">
            <v>n/a</v>
          </cell>
          <cell r="W149" t="str">
            <v>n/a</v>
          </cell>
          <cell r="X149" t="str">
            <v>n/a</v>
          </cell>
          <cell r="Y149" t="str">
            <v>n/a</v>
          </cell>
          <cell r="Z149">
            <v>25.863</v>
          </cell>
          <cell r="AA149">
            <v>25.856000000000002</v>
          </cell>
          <cell r="AB149">
            <v>25.81</v>
          </cell>
          <cell r="AC149">
            <v>26.491</v>
          </cell>
          <cell r="AD149">
            <v>26.513000000000002</v>
          </cell>
          <cell r="AE149">
            <v>26.841999999999999</v>
          </cell>
          <cell r="AF149">
            <v>26.933</v>
          </cell>
          <cell r="AG149">
            <v>28.091999999999999</v>
          </cell>
          <cell r="AH149">
            <v>30.25</v>
          </cell>
          <cell r="AI149">
            <v>33.1</v>
          </cell>
          <cell r="AJ149">
            <v>32.308</v>
          </cell>
          <cell r="AK149">
            <v>32.024000000000001</v>
          </cell>
          <cell r="AL149">
            <v>31.718</v>
          </cell>
          <cell r="AM149">
            <v>31.427</v>
          </cell>
          <cell r="AN149">
            <v>31.074000000000002</v>
          </cell>
          <cell r="AO149">
            <v>30.594999999999999</v>
          </cell>
          <cell r="AP149">
            <v>30.041</v>
          </cell>
          <cell r="AQ149">
            <v>29.462</v>
          </cell>
          <cell r="AR149">
            <v>28.340166666666665</v>
          </cell>
        </row>
        <row r="150">
          <cell r="A150" t="str">
            <v>Spain</v>
          </cell>
          <cell r="B150" t="str">
            <v>General government total expenditure</v>
          </cell>
          <cell r="C150" t="str">
            <v>Percent of GDP</v>
          </cell>
          <cell r="E150" t="str">
            <v>See notes for:  General government total expenditure (National currency).</v>
          </cell>
          <cell r="F150">
            <v>30.405999999999999</v>
          </cell>
          <cell r="G150">
            <v>31.55</v>
          </cell>
          <cell r="H150">
            <v>35.100999999999999</v>
          </cell>
          <cell r="I150">
            <v>36.156999999999996</v>
          </cell>
          <cell r="J150">
            <v>36.956000000000003</v>
          </cell>
          <cell r="K150">
            <v>40.067999999999998</v>
          </cell>
          <cell r="L150">
            <v>39.848999999999997</v>
          </cell>
          <cell r="M150">
            <v>38.798000000000002</v>
          </cell>
          <cell r="N150">
            <v>38.978000000000002</v>
          </cell>
          <cell r="O150">
            <v>40.386000000000003</v>
          </cell>
          <cell r="P150">
            <v>41.363999999999997</v>
          </cell>
          <cell r="Q150">
            <v>42.905000000000001</v>
          </cell>
          <cell r="R150">
            <v>44.167000000000002</v>
          </cell>
          <cell r="S150">
            <v>46.594999999999999</v>
          </cell>
          <cell r="T150">
            <v>45.140999999999998</v>
          </cell>
          <cell r="U150">
            <v>44.438000000000002</v>
          </cell>
          <cell r="V150">
            <v>43.207999999999998</v>
          </cell>
          <cell r="W150">
            <v>41.625999999999998</v>
          </cell>
          <cell r="X150">
            <v>41.061</v>
          </cell>
          <cell r="Y150">
            <v>39.866</v>
          </cell>
          <cell r="Z150">
            <v>39.116999999999997</v>
          </cell>
          <cell r="AA150">
            <v>38.634999999999998</v>
          </cell>
          <cell r="AB150">
            <v>38.887999999999998</v>
          </cell>
          <cell r="AC150">
            <v>38.392000000000003</v>
          </cell>
          <cell r="AD150">
            <v>38.856000000000002</v>
          </cell>
          <cell r="AE150">
            <v>38.423000000000002</v>
          </cell>
          <cell r="AF150">
            <v>38.341999999999999</v>
          </cell>
          <cell r="AG150">
            <v>39.192</v>
          </cell>
          <cell r="AH150">
            <v>41.3</v>
          </cell>
          <cell r="AI150">
            <v>46.064999999999998</v>
          </cell>
          <cell r="AJ150">
            <v>45.439</v>
          </cell>
          <cell r="AK150">
            <v>43.585999999999999</v>
          </cell>
          <cell r="AL150">
            <v>42.033999999999999</v>
          </cell>
          <cell r="AM150">
            <v>41.823</v>
          </cell>
          <cell r="AN150">
            <v>41.326999999999998</v>
          </cell>
          <cell r="AO150">
            <v>41.097000000000001</v>
          </cell>
          <cell r="AP150">
            <v>41.1</v>
          </cell>
          <cell r="AQ150">
            <v>40.965000000000003</v>
          </cell>
          <cell r="AR150">
            <v>41.663909090909087</v>
          </cell>
        </row>
        <row r="151">
          <cell r="A151" t="str">
            <v>Sri Lanka</v>
          </cell>
          <cell r="B151" t="str">
            <v>General government total expenditure</v>
          </cell>
          <cell r="C151" t="str">
            <v>Percent of GDP</v>
          </cell>
          <cell r="E151" t="str">
            <v>See notes for:  General government total expenditure (National currency).</v>
          </cell>
          <cell r="F151" t="str">
            <v>n/a</v>
          </cell>
          <cell r="G151" t="str">
            <v>n/a</v>
          </cell>
          <cell r="H151" t="str">
            <v>n/a</v>
          </cell>
          <cell r="I151" t="str">
            <v>n/a</v>
          </cell>
          <cell r="J151" t="str">
            <v>n/a</v>
          </cell>
          <cell r="K151" t="str">
            <v>n/a</v>
          </cell>
          <cell r="L151" t="str">
            <v>n/a</v>
          </cell>
          <cell r="M151" t="str">
            <v>n/a</v>
          </cell>
          <cell r="N151" t="str">
            <v>n/a</v>
          </cell>
          <cell r="O151" t="str">
            <v>n/a</v>
          </cell>
          <cell r="P151">
            <v>29.992000000000001</v>
          </cell>
          <cell r="Q151">
            <v>31.257000000000001</v>
          </cell>
          <cell r="R151">
            <v>27.242999999999999</v>
          </cell>
          <cell r="S151">
            <v>27.417999999999999</v>
          </cell>
          <cell r="T151">
            <v>28.513000000000002</v>
          </cell>
          <cell r="U151">
            <v>29.463000000000001</v>
          </cell>
          <cell r="V151">
            <v>27.524000000000001</v>
          </cell>
          <cell r="W151">
            <v>25.533000000000001</v>
          </cell>
          <cell r="X151">
            <v>25.472000000000001</v>
          </cell>
          <cell r="Y151">
            <v>24.405999999999999</v>
          </cell>
          <cell r="Z151">
            <v>25.818999999999999</v>
          </cell>
          <cell r="AA151">
            <v>26.553999999999998</v>
          </cell>
          <cell r="AB151">
            <v>24.632000000000001</v>
          </cell>
          <cell r="AC151">
            <v>22.917999999999999</v>
          </cell>
          <cell r="AD151">
            <v>22.809000000000001</v>
          </cell>
          <cell r="AE151">
            <v>23.841999999999999</v>
          </cell>
          <cell r="AF151">
            <v>24.285</v>
          </cell>
          <cell r="AG151">
            <v>23.516999999999999</v>
          </cell>
          <cell r="AH151">
            <v>22.584</v>
          </cell>
          <cell r="AI151">
            <v>24.856999999999999</v>
          </cell>
          <cell r="AJ151">
            <v>22.850999999999999</v>
          </cell>
          <cell r="AK151">
            <v>21.202999999999999</v>
          </cell>
          <cell r="AL151">
            <v>21.187999999999999</v>
          </cell>
          <cell r="AM151">
            <v>20.791</v>
          </cell>
          <cell r="AN151">
            <v>20.661000000000001</v>
          </cell>
          <cell r="AO151">
            <v>20.641999999999999</v>
          </cell>
          <cell r="AP151">
            <v>20.626000000000001</v>
          </cell>
          <cell r="AQ151">
            <v>20.619</v>
          </cell>
          <cell r="AR151">
            <v>25.576909090909091</v>
          </cell>
        </row>
        <row r="152">
          <cell r="A152" t="str">
            <v>St. Kitts and Nevis</v>
          </cell>
          <cell r="B152" t="str">
            <v>General government total expenditure</v>
          </cell>
          <cell r="C152" t="str">
            <v>Percent of GDP</v>
          </cell>
          <cell r="E152" t="str">
            <v>See notes for:  General government total expenditure (National currency).</v>
          </cell>
          <cell r="F152">
            <v>47.384</v>
          </cell>
          <cell r="G152">
            <v>33.298999999999999</v>
          </cell>
          <cell r="H152">
            <v>29.024000000000001</v>
          </cell>
          <cell r="I152">
            <v>28.977</v>
          </cell>
          <cell r="J152">
            <v>25.192</v>
          </cell>
          <cell r="K152">
            <v>28.181999999999999</v>
          </cell>
          <cell r="L152">
            <v>25.324000000000002</v>
          </cell>
          <cell r="M152">
            <v>38.753</v>
          </cell>
          <cell r="N152">
            <v>28.635000000000002</v>
          </cell>
          <cell r="O152">
            <v>24.044</v>
          </cell>
          <cell r="P152">
            <v>19.472000000000001</v>
          </cell>
          <cell r="Q152">
            <v>18.369</v>
          </cell>
          <cell r="R152">
            <v>19.948</v>
          </cell>
          <cell r="S152">
            <v>21.507000000000001</v>
          </cell>
          <cell r="T152">
            <v>22.437000000000001</v>
          </cell>
          <cell r="U152">
            <v>23.890999999999998</v>
          </cell>
          <cell r="V152">
            <v>27.064</v>
          </cell>
          <cell r="W152">
            <v>26.535</v>
          </cell>
          <cell r="X152">
            <v>29.382999999999999</v>
          </cell>
          <cell r="Y152">
            <v>33.898000000000003</v>
          </cell>
          <cell r="Z152">
            <v>35.091000000000001</v>
          </cell>
          <cell r="AA152">
            <v>31.303999999999998</v>
          </cell>
          <cell r="AB152">
            <v>39.645000000000003</v>
          </cell>
          <cell r="AC152">
            <v>33.384999999999998</v>
          </cell>
          <cell r="AD152">
            <v>33.802</v>
          </cell>
          <cell r="AE152">
            <v>35.529000000000003</v>
          </cell>
          <cell r="AF152">
            <v>34.514000000000003</v>
          </cell>
          <cell r="AG152">
            <v>32.853000000000002</v>
          </cell>
          <cell r="AH152">
            <v>32.546999999999997</v>
          </cell>
          <cell r="AI152">
            <v>35.554000000000002</v>
          </cell>
          <cell r="AJ152">
            <v>38.847000000000001</v>
          </cell>
          <cell r="AK152">
            <v>35.286999999999999</v>
          </cell>
          <cell r="AL152">
            <v>33.302</v>
          </cell>
          <cell r="AM152">
            <v>31.088999999999999</v>
          </cell>
          <cell r="AN152">
            <v>30.369</v>
          </cell>
          <cell r="AO152">
            <v>30.053999999999998</v>
          </cell>
          <cell r="AP152">
            <v>30.244</v>
          </cell>
          <cell r="AQ152">
            <v>30.832000000000001</v>
          </cell>
          <cell r="AR152">
            <v>30.039181818181817</v>
          </cell>
        </row>
        <row r="153">
          <cell r="A153" t="str">
            <v>St. Lucia</v>
          </cell>
          <cell r="B153" t="str">
            <v>General government total expenditure</v>
          </cell>
          <cell r="C153" t="str">
            <v>Percent of GDP</v>
          </cell>
          <cell r="E153" t="str">
            <v>See notes for:  General government total expenditure (National currency).</v>
          </cell>
          <cell r="F153" t="str">
            <v>n/a</v>
          </cell>
          <cell r="G153" t="str">
            <v>n/a</v>
          </cell>
          <cell r="H153" t="str">
            <v>n/a</v>
          </cell>
          <cell r="I153" t="str">
            <v>n/a</v>
          </cell>
          <cell r="J153" t="str">
            <v>n/a</v>
          </cell>
          <cell r="K153">
            <v>25.411999999999999</v>
          </cell>
          <cell r="L153">
            <v>26.091999999999999</v>
          </cell>
          <cell r="M153">
            <v>24.806999999999999</v>
          </cell>
          <cell r="N153">
            <v>22.748999999999999</v>
          </cell>
          <cell r="O153">
            <v>24.382999999999999</v>
          </cell>
          <cell r="P153">
            <v>22.228000000000002</v>
          </cell>
          <cell r="Q153">
            <v>22.728999999999999</v>
          </cell>
          <cell r="R153">
            <v>23.655999999999999</v>
          </cell>
          <cell r="S153">
            <v>28.138000000000002</v>
          </cell>
          <cell r="T153">
            <v>24.524000000000001</v>
          </cell>
          <cell r="U153">
            <v>24.937999999999999</v>
          </cell>
          <cell r="V153">
            <v>24.786999999999999</v>
          </cell>
          <cell r="W153">
            <v>25.068999999999999</v>
          </cell>
          <cell r="X153">
            <v>24.29</v>
          </cell>
          <cell r="Y153">
            <v>27.202999999999999</v>
          </cell>
          <cell r="Z153">
            <v>27.117000000000001</v>
          </cell>
          <cell r="AA153">
            <v>28.698</v>
          </cell>
          <cell r="AB153">
            <v>29.812999999999999</v>
          </cell>
          <cell r="AC153">
            <v>29.181000000000001</v>
          </cell>
          <cell r="AD153">
            <v>28.88</v>
          </cell>
          <cell r="AE153">
            <v>32.186999999999998</v>
          </cell>
          <cell r="AF153">
            <v>31.074000000000002</v>
          </cell>
          <cell r="AG153">
            <v>27.847999999999999</v>
          </cell>
          <cell r="AH153">
            <v>28.27</v>
          </cell>
          <cell r="AI153">
            <v>30.327999999999999</v>
          </cell>
          <cell r="AJ153">
            <v>31.821999999999999</v>
          </cell>
          <cell r="AK153">
            <v>34.831000000000003</v>
          </cell>
          <cell r="AL153">
            <v>34.094000000000001</v>
          </cell>
          <cell r="AM153">
            <v>31.015999999999998</v>
          </cell>
          <cell r="AN153">
            <v>30.917000000000002</v>
          </cell>
          <cell r="AO153">
            <v>31.021000000000001</v>
          </cell>
          <cell r="AP153">
            <v>31.122</v>
          </cell>
          <cell r="AQ153">
            <v>31.241</v>
          </cell>
          <cell r="AR153">
            <v>27.618681818181816</v>
          </cell>
        </row>
        <row r="154">
          <cell r="A154" t="str">
            <v>St. Vincent and the Grenadines</v>
          </cell>
          <cell r="B154" t="str">
            <v>General government total expenditure</v>
          </cell>
          <cell r="C154" t="str">
            <v>Percent of GDP</v>
          </cell>
          <cell r="E154" t="str">
            <v>See notes for:  General government total expenditure (National currency).</v>
          </cell>
          <cell r="F154">
            <v>26.902999999999999</v>
          </cell>
          <cell r="G154">
            <v>28.341000000000001</v>
          </cell>
          <cell r="H154">
            <v>26.626999999999999</v>
          </cell>
          <cell r="I154">
            <v>27.427</v>
          </cell>
          <cell r="J154">
            <v>26.137</v>
          </cell>
          <cell r="K154">
            <v>24.356000000000002</v>
          </cell>
          <cell r="L154">
            <v>25.31</v>
          </cell>
          <cell r="M154">
            <v>26.789000000000001</v>
          </cell>
          <cell r="N154">
            <v>28.300999999999998</v>
          </cell>
          <cell r="O154">
            <v>31.007999999999999</v>
          </cell>
          <cell r="P154">
            <v>26.667000000000002</v>
          </cell>
          <cell r="Q154">
            <v>29.169</v>
          </cell>
          <cell r="R154">
            <v>28.838000000000001</v>
          </cell>
          <cell r="S154">
            <v>25.437000000000001</v>
          </cell>
          <cell r="T154">
            <v>25.297000000000001</v>
          </cell>
          <cell r="U154">
            <v>22.507000000000001</v>
          </cell>
          <cell r="V154">
            <v>23.481000000000002</v>
          </cell>
          <cell r="W154">
            <v>29.207999999999998</v>
          </cell>
          <cell r="X154">
            <v>28.189</v>
          </cell>
          <cell r="Y154">
            <v>28.393999999999998</v>
          </cell>
          <cell r="Z154">
            <v>26.529</v>
          </cell>
          <cell r="AA154">
            <v>26.369</v>
          </cell>
          <cell r="AB154">
            <v>26.864000000000001</v>
          </cell>
          <cell r="AC154">
            <v>27.146000000000001</v>
          </cell>
          <cell r="AD154">
            <v>26.367999999999999</v>
          </cell>
          <cell r="AE154">
            <v>28.003</v>
          </cell>
          <cell r="AF154">
            <v>27.266999999999999</v>
          </cell>
          <cell r="AG154">
            <v>28.186</v>
          </cell>
          <cell r="AH154">
            <v>29.677</v>
          </cell>
          <cell r="AI154">
            <v>32.853999999999999</v>
          </cell>
          <cell r="AJ154">
            <v>33.075000000000003</v>
          </cell>
          <cell r="AK154">
            <v>29.800999999999998</v>
          </cell>
          <cell r="AL154">
            <v>29.321000000000002</v>
          </cell>
          <cell r="AM154">
            <v>29.221</v>
          </cell>
          <cell r="AN154">
            <v>29.103999999999999</v>
          </cell>
          <cell r="AO154">
            <v>29.024999999999999</v>
          </cell>
          <cell r="AP154">
            <v>29.074000000000002</v>
          </cell>
          <cell r="AQ154">
            <v>28.978000000000002</v>
          </cell>
          <cell r="AR154">
            <v>27.696636363636369</v>
          </cell>
        </row>
        <row r="155">
          <cell r="A155" t="str">
            <v>Sudan</v>
          </cell>
          <cell r="B155" t="str">
            <v>General government total expenditure</v>
          </cell>
          <cell r="C155" t="str">
            <v>Percent of GDP</v>
          </cell>
          <cell r="E155" t="str">
            <v>See notes for:  General government total expenditure (National currency).</v>
          </cell>
          <cell r="F155" t="str">
            <v>n/a</v>
          </cell>
          <cell r="G155" t="str">
            <v>n/a</v>
          </cell>
          <cell r="H155" t="str">
            <v>n/a</v>
          </cell>
          <cell r="I155" t="str">
            <v>n/a</v>
          </cell>
          <cell r="J155" t="str">
            <v>n/a</v>
          </cell>
          <cell r="K155" t="str">
            <v>n/a</v>
          </cell>
          <cell r="L155" t="str">
            <v>n/a</v>
          </cell>
          <cell r="M155" t="str">
            <v>n/a</v>
          </cell>
          <cell r="N155" t="str">
            <v>n/a</v>
          </cell>
          <cell r="O155" t="str">
            <v>n/a</v>
          </cell>
          <cell r="P155">
            <v>28.443000000000001</v>
          </cell>
          <cell r="Q155">
            <v>41.978000000000002</v>
          </cell>
          <cell r="R155">
            <v>46.314</v>
          </cell>
          <cell r="S155">
            <v>21.756</v>
          </cell>
          <cell r="T155">
            <v>17.959</v>
          </cell>
          <cell r="U155">
            <v>11.829000000000001</v>
          </cell>
          <cell r="V155">
            <v>8.5459999999999994</v>
          </cell>
          <cell r="W155">
            <v>6.4359999999999999</v>
          </cell>
          <cell r="X155">
            <v>7.524</v>
          </cell>
          <cell r="Y155">
            <v>8.4260000000000002</v>
          </cell>
          <cell r="Z155">
            <v>11.103</v>
          </cell>
          <cell r="AA155">
            <v>11.762</v>
          </cell>
          <cell r="AB155">
            <v>12.914</v>
          </cell>
          <cell r="AC155">
            <v>15.18</v>
          </cell>
          <cell r="AD155">
            <v>20.504000000000001</v>
          </cell>
          <cell r="AE155">
            <v>26.196000000000002</v>
          </cell>
          <cell r="AF155">
            <v>26.117999999999999</v>
          </cell>
          <cell r="AG155">
            <v>26.581</v>
          </cell>
          <cell r="AH155">
            <v>25.096</v>
          </cell>
          <cell r="AI155">
            <v>21.18</v>
          </cell>
          <cell r="AJ155">
            <v>19.591000000000001</v>
          </cell>
          <cell r="AK155">
            <v>18.358000000000001</v>
          </cell>
          <cell r="AL155">
            <v>14.667999999999999</v>
          </cell>
          <cell r="AM155">
            <v>13.85</v>
          </cell>
          <cell r="AN155">
            <v>12.279</v>
          </cell>
          <cell r="AO155">
            <v>11.435</v>
          </cell>
          <cell r="AP155">
            <v>11.12</v>
          </cell>
          <cell r="AQ155">
            <v>10.898</v>
          </cell>
          <cell r="AR155">
            <v>19.717909090909096</v>
          </cell>
        </row>
        <row r="156">
          <cell r="A156" t="str">
            <v>Suriname</v>
          </cell>
          <cell r="B156" t="str">
            <v>General government total expenditure</v>
          </cell>
          <cell r="C156" t="str">
            <v>Percent of GDP</v>
          </cell>
          <cell r="E156" t="str">
            <v>See notes for:  General government total expenditure (National currency).</v>
          </cell>
          <cell r="F156" t="str">
            <v>n/a</v>
          </cell>
          <cell r="G156" t="str">
            <v>n/a</v>
          </cell>
          <cell r="H156" t="str">
            <v>n/a</v>
          </cell>
          <cell r="I156" t="str">
            <v>n/a</v>
          </cell>
          <cell r="J156" t="str">
            <v>n/a</v>
          </cell>
          <cell r="K156" t="str">
            <v>n/a</v>
          </cell>
          <cell r="L156" t="str">
            <v>n/a</v>
          </cell>
          <cell r="M156" t="str">
            <v>n/a</v>
          </cell>
          <cell r="N156" t="str">
            <v>n/a</v>
          </cell>
          <cell r="O156" t="str">
            <v>n/a</v>
          </cell>
          <cell r="P156">
            <v>32.606000000000002</v>
          </cell>
          <cell r="Q156">
            <v>38.459000000000003</v>
          </cell>
          <cell r="R156">
            <v>35.090000000000003</v>
          </cell>
          <cell r="S156">
            <v>27.266999999999999</v>
          </cell>
          <cell r="T156">
            <v>22.306999999999999</v>
          </cell>
          <cell r="U156">
            <v>28.811</v>
          </cell>
          <cell r="V156">
            <v>34.875999999999998</v>
          </cell>
          <cell r="W156">
            <v>32.258000000000003</v>
          </cell>
          <cell r="X156">
            <v>47.290999999999997</v>
          </cell>
          <cell r="Y156">
            <v>35.026000000000003</v>
          </cell>
          <cell r="Z156">
            <v>39.232999999999997</v>
          </cell>
          <cell r="AA156">
            <v>34.261000000000003</v>
          </cell>
          <cell r="AB156">
            <v>30.69</v>
          </cell>
          <cell r="AC156">
            <v>26.193000000000001</v>
          </cell>
          <cell r="AD156">
            <v>27.803999999999998</v>
          </cell>
          <cell r="AE156">
            <v>28.858000000000001</v>
          </cell>
          <cell r="AF156">
            <v>25.664999999999999</v>
          </cell>
          <cell r="AG156">
            <v>27.41</v>
          </cell>
          <cell r="AH156">
            <v>25.481000000000002</v>
          </cell>
          <cell r="AI156">
            <v>32.911999999999999</v>
          </cell>
          <cell r="AJ156">
            <v>30.335000000000001</v>
          </cell>
          <cell r="AK156">
            <v>27.99</v>
          </cell>
          <cell r="AL156">
            <v>26.919</v>
          </cell>
          <cell r="AM156">
            <v>26.064</v>
          </cell>
          <cell r="AN156">
            <v>25.721</v>
          </cell>
          <cell r="AO156">
            <v>25.652000000000001</v>
          </cell>
          <cell r="AP156">
            <v>25.565999999999999</v>
          </cell>
          <cell r="AQ156">
            <v>25.475999999999999</v>
          </cell>
          <cell r="AR156">
            <v>31.401045454545454</v>
          </cell>
        </row>
        <row r="157">
          <cell r="A157" t="str">
            <v>Swaziland</v>
          </cell>
          <cell r="B157" t="str">
            <v>General government total expenditure</v>
          </cell>
          <cell r="C157" t="str">
            <v>Percent of GDP</v>
          </cell>
          <cell r="E157" t="str">
            <v>See notes for:  General government total expenditure (National currency).</v>
          </cell>
          <cell r="F157" t="str">
            <v>n/a</v>
          </cell>
          <cell r="G157">
            <v>17.457000000000001</v>
          </cell>
          <cell r="H157">
            <v>17.472999999999999</v>
          </cell>
          <cell r="I157">
            <v>16.545999999999999</v>
          </cell>
          <cell r="J157">
            <v>16.236000000000001</v>
          </cell>
          <cell r="K157">
            <v>17.931999999999999</v>
          </cell>
          <cell r="L157">
            <v>18.283000000000001</v>
          </cell>
          <cell r="M157">
            <v>16.477</v>
          </cell>
          <cell r="N157">
            <v>16.568000000000001</v>
          </cell>
          <cell r="O157">
            <v>16.792999999999999</v>
          </cell>
          <cell r="P157">
            <v>18.63</v>
          </cell>
          <cell r="Q157">
            <v>20.544</v>
          </cell>
          <cell r="R157">
            <v>24.849</v>
          </cell>
          <cell r="S157">
            <v>24.58</v>
          </cell>
          <cell r="T157">
            <v>25.170999999999999</v>
          </cell>
          <cell r="U157">
            <v>22.244</v>
          </cell>
          <cell r="V157">
            <v>23.925999999999998</v>
          </cell>
          <cell r="W157">
            <v>23.041</v>
          </cell>
          <cell r="X157">
            <v>24.087</v>
          </cell>
          <cell r="Y157">
            <v>27.619</v>
          </cell>
          <cell r="Z157">
            <v>27.683</v>
          </cell>
          <cell r="AA157">
            <v>29.315000000000001</v>
          </cell>
          <cell r="AB157">
            <v>31.018000000000001</v>
          </cell>
          <cell r="AC157">
            <v>30.359000000000002</v>
          </cell>
          <cell r="AD157">
            <v>36.863</v>
          </cell>
          <cell r="AE157">
            <v>35.188000000000002</v>
          </cell>
          <cell r="AF157">
            <v>32.622999999999998</v>
          </cell>
          <cell r="AG157">
            <v>32.222000000000001</v>
          </cell>
          <cell r="AH157">
            <v>41.081000000000003</v>
          </cell>
          <cell r="AI157">
            <v>42.567</v>
          </cell>
          <cell r="AJ157">
            <v>39.024000000000001</v>
          </cell>
          <cell r="AK157">
            <v>31.738</v>
          </cell>
          <cell r="AL157">
            <v>37.307000000000002</v>
          </cell>
          <cell r="AM157">
            <v>36.137</v>
          </cell>
          <cell r="AN157">
            <v>37.154000000000003</v>
          </cell>
          <cell r="AO157">
            <v>38.704000000000001</v>
          </cell>
          <cell r="AP157">
            <v>39.000999999999998</v>
          </cell>
          <cell r="AQ157">
            <v>38.988999999999997</v>
          </cell>
          <cell r="AR157">
            <v>29.289636363636358</v>
          </cell>
        </row>
        <row r="158">
          <cell r="A158" t="str">
            <v>Sweden</v>
          </cell>
          <cell r="B158" t="str">
            <v>General government total expenditure</v>
          </cell>
          <cell r="C158" t="str">
            <v>Percent of GDP</v>
          </cell>
          <cell r="E158" t="str">
            <v>See notes for:  General government total expenditure (National currency).</v>
          </cell>
          <cell r="F158">
            <v>60.435000000000002</v>
          </cell>
          <cell r="G158">
            <v>63.045999999999999</v>
          </cell>
          <cell r="H158">
            <v>65.113</v>
          </cell>
          <cell r="I158">
            <v>64.668000000000006</v>
          </cell>
          <cell r="J158">
            <v>62.043999999999997</v>
          </cell>
          <cell r="K158">
            <v>63.154000000000003</v>
          </cell>
          <cell r="L158">
            <v>61.158999999999999</v>
          </cell>
          <cell r="M158">
            <v>58.829000000000001</v>
          </cell>
          <cell r="N158">
            <v>57.511000000000003</v>
          </cell>
          <cell r="O158">
            <v>57.433</v>
          </cell>
          <cell r="P158">
            <v>58.427</v>
          </cell>
          <cell r="Q158">
            <v>61.774999999999999</v>
          </cell>
          <cell r="R158">
            <v>67.343000000000004</v>
          </cell>
          <cell r="S158">
            <v>67.891999999999996</v>
          </cell>
          <cell r="T158">
            <v>65.17</v>
          </cell>
          <cell r="U158">
            <v>62.116</v>
          </cell>
          <cell r="V158">
            <v>60.268999999999998</v>
          </cell>
          <cell r="W158">
            <v>58.283999999999999</v>
          </cell>
          <cell r="X158">
            <v>55.960999999999999</v>
          </cell>
          <cell r="Y158">
            <v>55.67</v>
          </cell>
          <cell r="Z158">
            <v>52.804000000000002</v>
          </cell>
          <cell r="AA158">
            <v>52.375999999999998</v>
          </cell>
          <cell r="AB158">
            <v>53.570999999999998</v>
          </cell>
          <cell r="AC158">
            <v>53.676000000000002</v>
          </cell>
          <cell r="AD158">
            <v>52.149000000000001</v>
          </cell>
          <cell r="AE158">
            <v>51.85</v>
          </cell>
          <cell r="AF158">
            <v>50.77</v>
          </cell>
          <cell r="AG158">
            <v>48.968000000000004</v>
          </cell>
          <cell r="AH158">
            <v>49.625</v>
          </cell>
          <cell r="AI158">
            <v>52.792999999999999</v>
          </cell>
          <cell r="AJ158">
            <v>50.634</v>
          </cell>
          <cell r="AK158">
            <v>49.125999999999998</v>
          </cell>
          <cell r="AL158">
            <v>48.252000000000002</v>
          </cell>
          <cell r="AM158">
            <v>48.015999999999998</v>
          </cell>
          <cell r="AN158">
            <v>47.28</v>
          </cell>
          <cell r="AO158">
            <v>46.784999999999997</v>
          </cell>
          <cell r="AP158">
            <v>46.396999999999998</v>
          </cell>
          <cell r="AQ158">
            <v>45.81</v>
          </cell>
          <cell r="AR158">
            <v>55.965863636363629</v>
          </cell>
        </row>
        <row r="159">
          <cell r="A159" t="str">
            <v>Switzerland</v>
          </cell>
          <cell r="B159" t="str">
            <v>General government total expenditure</v>
          </cell>
          <cell r="C159" t="str">
            <v>Percent of GDP</v>
          </cell>
          <cell r="E159" t="str">
            <v>See notes for:  General government total expenditure (National currency).</v>
          </cell>
          <cell r="F159" t="str">
            <v>n/a</v>
          </cell>
          <cell r="G159" t="str">
            <v>n/a</v>
          </cell>
          <cell r="H159" t="str">
            <v>n/a</v>
          </cell>
          <cell r="I159">
            <v>32.973999999999997</v>
          </cell>
          <cell r="J159">
            <v>32.454000000000001</v>
          </cell>
          <cell r="K159">
            <v>31.963999999999999</v>
          </cell>
          <cell r="L159">
            <v>31.850999999999999</v>
          </cell>
          <cell r="M159">
            <v>31.637</v>
          </cell>
          <cell r="N159">
            <v>32.180999999999997</v>
          </cell>
          <cell r="O159">
            <v>31.548999999999999</v>
          </cell>
          <cell r="P159">
            <v>31.460999999999999</v>
          </cell>
          <cell r="Q159">
            <v>33.564</v>
          </cell>
          <cell r="R159">
            <v>35.698</v>
          </cell>
          <cell r="S159">
            <v>37.110999999999997</v>
          </cell>
          <cell r="T159">
            <v>37.094000000000001</v>
          </cell>
          <cell r="U159">
            <v>37.070999999999998</v>
          </cell>
          <cell r="V159">
            <v>37.673999999999999</v>
          </cell>
          <cell r="W159">
            <v>37.636000000000003</v>
          </cell>
          <cell r="X159">
            <v>37.359000000000002</v>
          </cell>
          <cell r="Y159">
            <v>36.552999999999997</v>
          </cell>
          <cell r="Z159">
            <v>35.235999999999997</v>
          </cell>
          <cell r="AA159">
            <v>36.316000000000003</v>
          </cell>
          <cell r="AB159">
            <v>37.316000000000003</v>
          </cell>
          <cell r="AC159">
            <v>38.250999999999998</v>
          </cell>
          <cell r="AD159">
            <v>37.826000000000001</v>
          </cell>
          <cell r="AE159">
            <v>37.487000000000002</v>
          </cell>
          <cell r="AF159">
            <v>35.662999999999997</v>
          </cell>
          <cell r="AG159">
            <v>34.634</v>
          </cell>
          <cell r="AH159">
            <v>32.612000000000002</v>
          </cell>
          <cell r="AI159">
            <v>34.398000000000003</v>
          </cell>
          <cell r="AJ159">
            <v>34.04</v>
          </cell>
          <cell r="AK159">
            <v>34.735999999999997</v>
          </cell>
          <cell r="AL159">
            <v>34.749000000000002</v>
          </cell>
          <cell r="AM159">
            <v>34.628999999999998</v>
          </cell>
          <cell r="AN159">
            <v>34.441000000000003</v>
          </cell>
          <cell r="AO159">
            <v>34.475000000000001</v>
          </cell>
          <cell r="AP159">
            <v>34.475000000000001</v>
          </cell>
          <cell r="AQ159">
            <v>34.475000000000001</v>
          </cell>
          <cell r="AR159">
            <v>35.897090909090906</v>
          </cell>
        </row>
        <row r="160">
          <cell r="A160" t="str">
            <v>Syrian Arab Republic</v>
          </cell>
          <cell r="B160" t="str">
            <v>General government total expenditure</v>
          </cell>
          <cell r="C160" t="str">
            <v>Percent of GDP</v>
          </cell>
          <cell r="E160" t="str">
            <v>See notes for:  General government total expenditure (National currency).</v>
          </cell>
          <cell r="F160" t="str">
            <v>n/a</v>
          </cell>
          <cell r="G160" t="str">
            <v>n/a</v>
          </cell>
          <cell r="H160" t="str">
            <v>n/a</v>
          </cell>
          <cell r="I160" t="str">
            <v>n/a</v>
          </cell>
          <cell r="J160" t="str">
            <v>n/a</v>
          </cell>
          <cell r="K160" t="str">
            <v>n/a</v>
          </cell>
          <cell r="L160" t="str">
            <v>n/a</v>
          </cell>
          <cell r="M160" t="str">
            <v>n/a</v>
          </cell>
          <cell r="N160" t="str">
            <v>n/a</v>
          </cell>
          <cell r="O160" t="str">
            <v>n/a</v>
          </cell>
          <cell r="P160">
            <v>28.263999999999999</v>
          </cell>
          <cell r="Q160">
            <v>34.265000000000001</v>
          </cell>
          <cell r="R160">
            <v>34.161999999999999</v>
          </cell>
          <cell r="S160">
            <v>29.407</v>
          </cell>
          <cell r="T160">
            <v>30.26</v>
          </cell>
          <cell r="U160">
            <v>29.757000000000001</v>
          </cell>
          <cell r="V160">
            <v>27.693999999999999</v>
          </cell>
          <cell r="W160">
            <v>28.972999999999999</v>
          </cell>
          <cell r="X160">
            <v>28.827000000000002</v>
          </cell>
          <cell r="Y160">
            <v>28.027000000000001</v>
          </cell>
          <cell r="Z160">
            <v>27.367000000000001</v>
          </cell>
          <cell r="AA160">
            <v>27.989000000000001</v>
          </cell>
          <cell r="AB160">
            <v>28.474</v>
          </cell>
          <cell r="AC160">
            <v>32.64</v>
          </cell>
          <cell r="AD160">
            <v>31.329000000000001</v>
          </cell>
          <cell r="AE160">
            <v>28.175999999999998</v>
          </cell>
          <cell r="AF160">
            <v>26.629000000000001</v>
          </cell>
          <cell r="AG160">
            <v>25.734999999999999</v>
          </cell>
          <cell r="AH160">
            <v>22.954999999999998</v>
          </cell>
          <cell r="AI160">
            <v>26.742000000000001</v>
          </cell>
          <cell r="AJ160">
            <v>26.574999999999999</v>
          </cell>
          <cell r="AK160" t="str">
            <v>n/a</v>
          </cell>
          <cell r="AL160" t="str">
            <v>n/a</v>
          </cell>
          <cell r="AM160" t="str">
            <v>n/a</v>
          </cell>
          <cell r="AN160" t="str">
            <v>n/a</v>
          </cell>
          <cell r="AO160" t="str">
            <v>n/a</v>
          </cell>
          <cell r="AP160" t="str">
            <v>n/a</v>
          </cell>
          <cell r="AQ160" t="str">
            <v>n/a</v>
          </cell>
          <cell r="AR160">
            <v>28.773666666666664</v>
          </cell>
        </row>
        <row r="161">
          <cell r="A161" t="str">
            <v>Taiwan Province of China</v>
          </cell>
          <cell r="B161" t="str">
            <v>General government total expenditure</v>
          </cell>
          <cell r="C161" t="str">
            <v>Percent of GDP</v>
          </cell>
          <cell r="E161" t="str">
            <v>See notes for:  General government total expenditure (National currency).</v>
          </cell>
          <cell r="F161">
            <v>24.835999999999999</v>
          </cell>
          <cell r="G161">
            <v>25.298999999999999</v>
          </cell>
          <cell r="H161">
            <v>26.204000000000001</v>
          </cell>
          <cell r="I161">
            <v>23.14</v>
          </cell>
          <cell r="J161">
            <v>22.95</v>
          </cell>
          <cell r="K161">
            <v>23.581</v>
          </cell>
          <cell r="L161">
            <v>21.620999999999999</v>
          </cell>
          <cell r="M161">
            <v>21.526</v>
          </cell>
          <cell r="N161">
            <v>23.666</v>
          </cell>
          <cell r="O161">
            <v>32.845999999999997</v>
          </cell>
          <cell r="P161">
            <v>28.69</v>
          </cell>
          <cell r="Q161">
            <v>30.529</v>
          </cell>
          <cell r="R161">
            <v>29.602</v>
          </cell>
          <cell r="S161">
            <v>29.318999999999999</v>
          </cell>
          <cell r="T161">
            <v>28.763000000000002</v>
          </cell>
          <cell r="U161">
            <v>28.29</v>
          </cell>
          <cell r="V161">
            <v>27.538</v>
          </cell>
          <cell r="W161">
            <v>27.468</v>
          </cell>
          <cell r="X161">
            <v>27.638000000000002</v>
          </cell>
          <cell r="Y161">
            <v>27.047000000000001</v>
          </cell>
          <cell r="Z161">
            <v>25.596</v>
          </cell>
          <cell r="AA161">
            <v>27.306000000000001</v>
          </cell>
          <cell r="AB161">
            <v>25.056000000000001</v>
          </cell>
          <cell r="AC161">
            <v>23.902999999999999</v>
          </cell>
          <cell r="AD161">
            <v>22.794</v>
          </cell>
          <cell r="AE161">
            <v>23.113</v>
          </cell>
          <cell r="AF161">
            <v>21.425999999999998</v>
          </cell>
          <cell r="AG161">
            <v>21.298999999999999</v>
          </cell>
          <cell r="AH161">
            <v>22.302</v>
          </cell>
          <cell r="AI161">
            <v>24.36</v>
          </cell>
          <cell r="AJ161">
            <v>22.032</v>
          </cell>
          <cell r="AK161">
            <v>22.402000000000001</v>
          </cell>
          <cell r="AL161">
            <v>22.106999999999999</v>
          </cell>
          <cell r="AM161">
            <v>21.914000000000001</v>
          </cell>
          <cell r="AN161">
            <v>20.614000000000001</v>
          </cell>
          <cell r="AO161">
            <v>19.213999999999999</v>
          </cell>
          <cell r="AP161">
            <v>19.213999999999999</v>
          </cell>
          <cell r="AQ161">
            <v>19.213999999999999</v>
          </cell>
          <cell r="AR161">
            <v>25.74877272727273</v>
          </cell>
        </row>
        <row r="162">
          <cell r="A162" t="str">
            <v>Tajikistan</v>
          </cell>
          <cell r="B162" t="str">
            <v>General government total expenditure</v>
          </cell>
          <cell r="C162" t="str">
            <v>Percent of GDP</v>
          </cell>
          <cell r="E162" t="str">
            <v>See notes for:  General government total expenditure (National currency).</v>
          </cell>
          <cell r="F162" t="str">
            <v>n/a</v>
          </cell>
          <cell r="G162" t="str">
            <v>n/a</v>
          </cell>
          <cell r="H162" t="str">
            <v>n/a</v>
          </cell>
          <cell r="I162" t="str">
            <v>n/a</v>
          </cell>
          <cell r="J162" t="str">
            <v>n/a</v>
          </cell>
          <cell r="K162" t="str">
            <v>n/a</v>
          </cell>
          <cell r="L162" t="str">
            <v>n/a</v>
          </cell>
          <cell r="M162" t="str">
            <v>n/a</v>
          </cell>
          <cell r="N162" t="str">
            <v>n/a</v>
          </cell>
          <cell r="O162" t="str">
            <v>n/a</v>
          </cell>
          <cell r="P162" t="str">
            <v>n/a</v>
          </cell>
          <cell r="Q162" t="str">
            <v>n/a</v>
          </cell>
          <cell r="R162" t="str">
            <v>n/a</v>
          </cell>
          <cell r="S162" t="str">
            <v>n/a</v>
          </cell>
          <cell r="T162" t="str">
            <v>n/a</v>
          </cell>
          <cell r="U162" t="str">
            <v>n/a</v>
          </cell>
          <cell r="V162" t="str">
            <v>n/a</v>
          </cell>
          <cell r="W162" t="str">
            <v>n/a</v>
          </cell>
          <cell r="X162">
            <v>16.794</v>
          </cell>
          <cell r="Y162">
            <v>17.54</v>
          </cell>
          <cell r="Z162">
            <v>19.157</v>
          </cell>
          <cell r="AA162">
            <v>18.390999999999998</v>
          </cell>
          <cell r="AB162">
            <v>19.181999999999999</v>
          </cell>
          <cell r="AC162">
            <v>19.088000000000001</v>
          </cell>
          <cell r="AD162">
            <v>20.300999999999998</v>
          </cell>
          <cell r="AE162">
            <v>22.983000000000001</v>
          </cell>
          <cell r="AF162">
            <v>21.917000000000002</v>
          </cell>
          <cell r="AG162">
            <v>27.995999999999999</v>
          </cell>
          <cell r="AH162">
            <v>27.181000000000001</v>
          </cell>
          <cell r="AI162">
            <v>28.643999999999998</v>
          </cell>
          <cell r="AJ162">
            <v>26.138999999999999</v>
          </cell>
          <cell r="AK162">
            <v>27.027000000000001</v>
          </cell>
          <cell r="AL162">
            <v>28.975000000000001</v>
          </cell>
          <cell r="AM162">
            <v>26.018999999999998</v>
          </cell>
          <cell r="AN162">
            <v>25.163</v>
          </cell>
          <cell r="AO162">
            <v>26.581</v>
          </cell>
          <cell r="AP162">
            <v>26.78</v>
          </cell>
          <cell r="AQ162">
            <v>27.189</v>
          </cell>
          <cell r="AR162">
            <v>22.310000000000002</v>
          </cell>
        </row>
        <row r="163">
          <cell r="A163" t="str">
            <v>Tanzania</v>
          </cell>
          <cell r="B163" t="str">
            <v>General government total expenditure</v>
          </cell>
          <cell r="C163" t="str">
            <v>Percent of GDP</v>
          </cell>
          <cell r="E163" t="str">
            <v>See notes for:  General government total expenditure (National currency).</v>
          </cell>
          <cell r="F163" t="str">
            <v>n/a</v>
          </cell>
          <cell r="G163" t="str">
            <v>n/a</v>
          </cell>
          <cell r="H163" t="str">
            <v>n/a</v>
          </cell>
          <cell r="I163" t="str">
            <v>n/a</v>
          </cell>
          <cell r="J163" t="str">
            <v>n/a</v>
          </cell>
          <cell r="K163" t="str">
            <v>n/a</v>
          </cell>
          <cell r="L163" t="str">
            <v>n/a</v>
          </cell>
          <cell r="M163" t="str">
            <v>n/a</v>
          </cell>
          <cell r="N163" t="str">
            <v>n/a</v>
          </cell>
          <cell r="O163" t="str">
            <v>n/a</v>
          </cell>
          <cell r="P163" t="str">
            <v>n/a</v>
          </cell>
          <cell r="Q163">
            <v>16.335000000000001</v>
          </cell>
          <cell r="R163">
            <v>20.288</v>
          </cell>
          <cell r="S163">
            <v>18.347999999999999</v>
          </cell>
          <cell r="T163">
            <v>18.881</v>
          </cell>
          <cell r="U163">
            <v>18.074000000000002</v>
          </cell>
          <cell r="V163">
            <v>15.505000000000001</v>
          </cell>
          <cell r="W163">
            <v>14.33</v>
          </cell>
          <cell r="X163">
            <v>13.795999999999999</v>
          </cell>
          <cell r="Y163">
            <v>15.632</v>
          </cell>
          <cell r="Z163">
            <v>15.186999999999999</v>
          </cell>
          <cell r="AA163">
            <v>14.755000000000001</v>
          </cell>
          <cell r="AB163">
            <v>14.968</v>
          </cell>
          <cell r="AC163">
            <v>17.643999999999998</v>
          </cell>
          <cell r="AD163">
            <v>19.388999999999999</v>
          </cell>
          <cell r="AE163">
            <v>21.701000000000001</v>
          </cell>
          <cell r="AF163">
            <v>22.847000000000001</v>
          </cell>
          <cell r="AG163">
            <v>23.015000000000001</v>
          </cell>
          <cell r="AH163">
            <v>22.817</v>
          </cell>
          <cell r="AI163">
            <v>26.068000000000001</v>
          </cell>
          <cell r="AJ163">
            <v>27.474</v>
          </cell>
          <cell r="AK163">
            <v>27.14</v>
          </cell>
          <cell r="AL163">
            <v>29.800999999999998</v>
          </cell>
          <cell r="AM163">
            <v>29.292999999999999</v>
          </cell>
          <cell r="AN163">
            <v>28.552</v>
          </cell>
          <cell r="AO163">
            <v>27.152999999999999</v>
          </cell>
          <cell r="AP163">
            <v>27.039000000000001</v>
          </cell>
          <cell r="AQ163">
            <v>26.646999999999998</v>
          </cell>
          <cell r="AR163">
            <v>19.24733333333333</v>
          </cell>
        </row>
        <row r="164">
          <cell r="A164" t="str">
            <v>Thailand</v>
          </cell>
          <cell r="B164" t="str">
            <v>General government total expenditure</v>
          </cell>
          <cell r="C164" t="str">
            <v>Percent of GDP</v>
          </cell>
          <cell r="E164" t="str">
            <v>See notes for:  General government total expenditure (National currency).</v>
          </cell>
          <cell r="F164" t="str">
            <v>n/a</v>
          </cell>
          <cell r="G164" t="str">
            <v>n/a</v>
          </cell>
          <cell r="H164" t="str">
            <v>n/a</v>
          </cell>
          <cell r="I164" t="str">
            <v>n/a</v>
          </cell>
          <cell r="J164" t="str">
            <v>n/a</v>
          </cell>
          <cell r="K164" t="str">
            <v>n/a</v>
          </cell>
          <cell r="L164" t="str">
            <v>n/a</v>
          </cell>
          <cell r="M164" t="str">
            <v>n/a</v>
          </cell>
          <cell r="N164" t="str">
            <v>n/a</v>
          </cell>
          <cell r="O164" t="str">
            <v>n/a</v>
          </cell>
          <cell r="P164" t="str">
            <v>n/a</v>
          </cell>
          <cell r="Q164" t="str">
            <v>n/a</v>
          </cell>
          <cell r="R164" t="str">
            <v>n/a</v>
          </cell>
          <cell r="S164" t="str">
            <v>n/a</v>
          </cell>
          <cell r="T164" t="str">
            <v>n/a</v>
          </cell>
          <cell r="U164">
            <v>17.338999999999999</v>
          </cell>
          <cell r="V164">
            <v>17.962</v>
          </cell>
          <cell r="W164">
            <v>21.634</v>
          </cell>
          <cell r="X164">
            <v>23.922000000000001</v>
          </cell>
          <cell r="Y164">
            <v>26.472000000000001</v>
          </cell>
          <cell r="Z164">
            <v>19.346</v>
          </cell>
          <cell r="AA164">
            <v>20.824000000000002</v>
          </cell>
          <cell r="AB164">
            <v>25.712</v>
          </cell>
          <cell r="AC164">
            <v>19.513000000000002</v>
          </cell>
          <cell r="AD164">
            <v>20.667000000000002</v>
          </cell>
          <cell r="AE164">
            <v>21.091999999999999</v>
          </cell>
          <cell r="AF164">
            <v>20.085000000000001</v>
          </cell>
          <cell r="AG164">
            <v>21.312000000000001</v>
          </cell>
          <cell r="AH164">
            <v>21.225999999999999</v>
          </cell>
          <cell r="AI164">
            <v>23.997</v>
          </cell>
          <cell r="AJ164">
            <v>23.219000000000001</v>
          </cell>
          <cell r="AK164">
            <v>23.291</v>
          </cell>
          <cell r="AL164">
            <v>24.321000000000002</v>
          </cell>
          <cell r="AM164">
            <v>24.274000000000001</v>
          </cell>
          <cell r="AN164">
            <v>24.462</v>
          </cell>
          <cell r="AO164">
            <v>22.963999999999999</v>
          </cell>
          <cell r="AP164">
            <v>22.919</v>
          </cell>
          <cell r="AQ164">
            <v>22.792999999999999</v>
          </cell>
          <cell r="AR164">
            <v>21.624294117647057</v>
          </cell>
        </row>
        <row r="165">
          <cell r="A165" t="str">
            <v>Timor-Leste</v>
          </cell>
          <cell r="B165" t="str">
            <v>General government total expenditure</v>
          </cell>
          <cell r="C165" t="str">
            <v>Percent of GDP</v>
          </cell>
          <cell r="E165" t="str">
            <v>See notes for:  General government total expenditure (National currency).</v>
          </cell>
          <cell r="F165" t="str">
            <v>n/a</v>
          </cell>
          <cell r="G165" t="str">
            <v>n/a</v>
          </cell>
          <cell r="H165" t="str">
            <v>n/a</v>
          </cell>
          <cell r="I165" t="str">
            <v>n/a</v>
          </cell>
          <cell r="J165" t="str">
            <v>n/a</v>
          </cell>
          <cell r="K165" t="str">
            <v>n/a</v>
          </cell>
          <cell r="L165" t="str">
            <v>n/a</v>
          </cell>
          <cell r="M165" t="str">
            <v>n/a</v>
          </cell>
          <cell r="N165" t="str">
            <v>n/a</v>
          </cell>
          <cell r="O165" t="str">
            <v>n/a</v>
          </cell>
          <cell r="P165" t="str">
            <v>n/a</v>
          </cell>
          <cell r="Q165" t="str">
            <v>n/a</v>
          </cell>
          <cell r="R165" t="str">
            <v>n/a</v>
          </cell>
          <cell r="S165" t="str">
            <v>n/a</v>
          </cell>
          <cell r="T165" t="str">
            <v>n/a</v>
          </cell>
          <cell r="U165" t="str">
            <v>n/a</v>
          </cell>
          <cell r="V165" t="str">
            <v>n/a</v>
          </cell>
          <cell r="W165" t="str">
            <v>n/a</v>
          </cell>
          <cell r="X165" t="str">
            <v>n/a</v>
          </cell>
          <cell r="Y165" t="str">
            <v>n/a</v>
          </cell>
          <cell r="Z165">
            <v>18.899999999999999</v>
          </cell>
          <cell r="AA165">
            <v>18.297999999999998</v>
          </cell>
          <cell r="AB165">
            <v>20.492000000000001</v>
          </cell>
          <cell r="AC165">
            <v>21.35</v>
          </cell>
          <cell r="AD165">
            <v>11.837</v>
          </cell>
          <cell r="AE165">
            <v>11.103999999999999</v>
          </cell>
          <cell r="AF165">
            <v>10.276999999999999</v>
          </cell>
          <cell r="AG165">
            <v>13.525</v>
          </cell>
          <cell r="AH165">
            <v>19.579000000000001</v>
          </cell>
          <cell r="AI165">
            <v>23.800999999999998</v>
          </cell>
          <cell r="AJ165">
            <v>24.826000000000001</v>
          </cell>
          <cell r="AK165">
            <v>27.956</v>
          </cell>
          <cell r="AL165">
            <v>34.753</v>
          </cell>
          <cell r="AM165">
            <v>36.979999999999997</v>
          </cell>
          <cell r="AN165">
            <v>39.299999999999997</v>
          </cell>
          <cell r="AO165">
            <v>37.878999999999998</v>
          </cell>
          <cell r="AP165">
            <v>37.107999999999997</v>
          </cell>
          <cell r="AQ165">
            <v>32.405999999999999</v>
          </cell>
          <cell r="AR165">
            <v>18.495416666666664</v>
          </cell>
        </row>
        <row r="166">
          <cell r="A166" t="str">
            <v>Togo</v>
          </cell>
          <cell r="B166" t="str">
            <v>General government total expenditure</v>
          </cell>
          <cell r="C166" t="str">
            <v>Percent of GDP</v>
          </cell>
          <cell r="E166" t="str">
            <v>See notes for:  General government total expenditure (National currency).</v>
          </cell>
          <cell r="F166" t="str">
            <v>n/a</v>
          </cell>
          <cell r="G166" t="str">
            <v>n/a</v>
          </cell>
          <cell r="H166" t="str">
            <v>n/a</v>
          </cell>
          <cell r="I166" t="str">
            <v>n/a</v>
          </cell>
          <cell r="J166" t="str">
            <v>n/a</v>
          </cell>
          <cell r="K166" t="str">
            <v>n/a</v>
          </cell>
          <cell r="L166" t="str">
            <v>n/a</v>
          </cell>
          <cell r="M166" t="str">
            <v>n/a</v>
          </cell>
          <cell r="N166" t="str">
            <v>n/a</v>
          </cell>
          <cell r="O166">
            <v>26.207999999999998</v>
          </cell>
          <cell r="P166">
            <v>26.137</v>
          </cell>
          <cell r="Q166">
            <v>22.645</v>
          </cell>
          <cell r="R166">
            <v>19.626999999999999</v>
          </cell>
          <cell r="S166">
            <v>22.937000000000001</v>
          </cell>
          <cell r="T166">
            <v>20.466000000000001</v>
          </cell>
          <cell r="U166">
            <v>19.696999999999999</v>
          </cell>
          <cell r="V166">
            <v>19.204000000000001</v>
          </cell>
          <cell r="W166">
            <v>16.437999999999999</v>
          </cell>
          <cell r="X166">
            <v>19.808</v>
          </cell>
          <cell r="Y166">
            <v>18.478999999999999</v>
          </cell>
          <cell r="Z166">
            <v>18.481999999999999</v>
          </cell>
          <cell r="AA166">
            <v>16.295000000000002</v>
          </cell>
          <cell r="AB166">
            <v>13.102</v>
          </cell>
          <cell r="AC166">
            <v>15.132999999999999</v>
          </cell>
          <cell r="AD166">
            <v>16.609000000000002</v>
          </cell>
          <cell r="AE166">
            <v>19.295000000000002</v>
          </cell>
          <cell r="AF166">
            <v>21.22</v>
          </cell>
          <cell r="AG166">
            <v>20.402000000000001</v>
          </cell>
          <cell r="AH166">
            <v>17.885000000000002</v>
          </cell>
          <cell r="AI166">
            <v>21.245999999999999</v>
          </cell>
          <cell r="AJ166">
            <v>22.41</v>
          </cell>
          <cell r="AK166">
            <v>24.789000000000001</v>
          </cell>
          <cell r="AL166">
            <v>29.254000000000001</v>
          </cell>
          <cell r="AM166">
            <v>28.376000000000001</v>
          </cell>
          <cell r="AN166">
            <v>28.02</v>
          </cell>
          <cell r="AO166">
            <v>26.579000000000001</v>
          </cell>
          <cell r="AP166">
            <v>25.771000000000001</v>
          </cell>
          <cell r="AQ166">
            <v>25.533000000000001</v>
          </cell>
          <cell r="AR166">
            <v>19.650272727272725</v>
          </cell>
        </row>
        <row r="167">
          <cell r="A167" t="str">
            <v>Tonga</v>
          </cell>
          <cell r="B167" t="str">
            <v>General government total expenditure</v>
          </cell>
          <cell r="C167" t="str">
            <v>Percent of GDP</v>
          </cell>
          <cell r="AR167" t="e">
            <v>#DIV/0!</v>
          </cell>
        </row>
        <row r="168">
          <cell r="A168" t="str">
            <v>Trinidad and Tobago</v>
          </cell>
          <cell r="B168" t="str">
            <v>General government total expenditure</v>
          </cell>
          <cell r="C168" t="str">
            <v>Percent of GDP</v>
          </cell>
          <cell r="E168" t="str">
            <v>See notes for:  General government total expenditure (National currency).</v>
          </cell>
          <cell r="F168" t="str">
            <v>n/a</v>
          </cell>
          <cell r="G168" t="str">
            <v>n/a</v>
          </cell>
          <cell r="H168" t="str">
            <v>n/a</v>
          </cell>
          <cell r="I168" t="str">
            <v>n/a</v>
          </cell>
          <cell r="J168" t="str">
            <v>n/a</v>
          </cell>
          <cell r="K168" t="str">
            <v>n/a</v>
          </cell>
          <cell r="L168" t="str">
            <v>n/a</v>
          </cell>
          <cell r="M168" t="str">
            <v>n/a</v>
          </cell>
          <cell r="N168" t="str">
            <v>n/a</v>
          </cell>
          <cell r="O168" t="str">
            <v>n/a</v>
          </cell>
          <cell r="P168" t="str">
            <v>n/a</v>
          </cell>
          <cell r="Q168" t="str">
            <v>n/a</v>
          </cell>
          <cell r="R168" t="str">
            <v>n/a</v>
          </cell>
          <cell r="S168" t="str">
            <v>n/a</v>
          </cell>
          <cell r="T168" t="str">
            <v>n/a</v>
          </cell>
          <cell r="U168" t="str">
            <v>n/a</v>
          </cell>
          <cell r="V168" t="str">
            <v>n/a</v>
          </cell>
          <cell r="W168" t="str">
            <v>n/a</v>
          </cell>
          <cell r="X168" t="str">
            <v>n/a</v>
          </cell>
          <cell r="Y168">
            <v>29.207000000000001</v>
          </cell>
          <cell r="Z168">
            <v>27.565000000000001</v>
          </cell>
          <cell r="AA168">
            <v>29.902000000000001</v>
          </cell>
          <cell r="AB168">
            <v>26.594999999999999</v>
          </cell>
          <cell r="AC168">
            <v>24.817</v>
          </cell>
          <cell r="AD168">
            <v>26.010999999999999</v>
          </cell>
          <cell r="AE168">
            <v>27.545000000000002</v>
          </cell>
          <cell r="AF168">
            <v>32.134</v>
          </cell>
          <cell r="AG168">
            <v>29.584</v>
          </cell>
          <cell r="AH168">
            <v>30.827999999999999</v>
          </cell>
          <cell r="AI168">
            <v>39.198</v>
          </cell>
          <cell r="AJ168">
            <v>37.834000000000003</v>
          </cell>
          <cell r="AK168">
            <v>36.338999999999999</v>
          </cell>
          <cell r="AL168">
            <v>38.976999999999997</v>
          </cell>
          <cell r="AM168">
            <v>38.49</v>
          </cell>
          <cell r="AN168">
            <v>38.197000000000003</v>
          </cell>
          <cell r="AO168">
            <v>38.021999999999998</v>
          </cell>
          <cell r="AP168">
            <v>37.959000000000003</v>
          </cell>
          <cell r="AQ168">
            <v>38.146999999999998</v>
          </cell>
          <cell r="AR168">
            <v>30.581461538461536</v>
          </cell>
        </row>
        <row r="169">
          <cell r="A169" t="str">
            <v>Tunisia</v>
          </cell>
          <cell r="B169" t="str">
            <v>General government total expenditure</v>
          </cell>
          <cell r="C169" t="str">
            <v>Percent of GDP</v>
          </cell>
          <cell r="E169" t="str">
            <v>See notes for:  General government total expenditure (National currency).</v>
          </cell>
          <cell r="F169" t="str">
            <v>n/a</v>
          </cell>
          <cell r="G169" t="str">
            <v>n/a</v>
          </cell>
          <cell r="H169" t="str">
            <v>n/a</v>
          </cell>
          <cell r="I169" t="str">
            <v>n/a</v>
          </cell>
          <cell r="J169" t="str">
            <v>n/a</v>
          </cell>
          <cell r="K169" t="str">
            <v>n/a</v>
          </cell>
          <cell r="L169" t="str">
            <v>n/a</v>
          </cell>
          <cell r="M169" t="str">
            <v>n/a</v>
          </cell>
          <cell r="N169" t="str">
            <v>n/a</v>
          </cell>
          <cell r="O169" t="str">
            <v>n/a</v>
          </cell>
          <cell r="P169" t="str">
            <v>n/a</v>
          </cell>
          <cell r="Q169">
            <v>31.096</v>
          </cell>
          <cell r="R169">
            <v>29.564</v>
          </cell>
          <cell r="S169">
            <v>30.513000000000002</v>
          </cell>
          <cell r="T169">
            <v>29.93</v>
          </cell>
          <cell r="U169">
            <v>30.655000000000001</v>
          </cell>
          <cell r="V169">
            <v>31.89</v>
          </cell>
          <cell r="W169">
            <v>28.696999999999999</v>
          </cell>
          <cell r="X169">
            <v>28.655999999999999</v>
          </cell>
          <cell r="Y169">
            <v>28.902000000000001</v>
          </cell>
          <cell r="Z169">
            <v>29.036000000000001</v>
          </cell>
          <cell r="AA169">
            <v>29.074000000000002</v>
          </cell>
          <cell r="AB169">
            <v>29.805</v>
          </cell>
          <cell r="AC169">
            <v>29.292999999999999</v>
          </cell>
          <cell r="AD169">
            <v>29.225999999999999</v>
          </cell>
          <cell r="AE169">
            <v>29.283999999999999</v>
          </cell>
          <cell r="AF169">
            <v>29.17</v>
          </cell>
          <cell r="AG169">
            <v>29.440999999999999</v>
          </cell>
          <cell r="AH169">
            <v>30.539000000000001</v>
          </cell>
          <cell r="AI169">
            <v>30.818000000000001</v>
          </cell>
          <cell r="AJ169">
            <v>30.917999999999999</v>
          </cell>
          <cell r="AK169">
            <v>34.784999999999997</v>
          </cell>
          <cell r="AL169">
            <v>36.997</v>
          </cell>
          <cell r="AM169">
            <v>34.595999999999997</v>
          </cell>
          <cell r="AN169">
            <v>33.719000000000001</v>
          </cell>
          <cell r="AO169">
            <v>33.073999999999998</v>
          </cell>
          <cell r="AP169">
            <v>32.374000000000002</v>
          </cell>
          <cell r="AQ169">
            <v>31.908999999999999</v>
          </cell>
          <cell r="AR169">
            <v>30.061523809523813</v>
          </cell>
        </row>
        <row r="170">
          <cell r="A170" t="str">
            <v>Turkey</v>
          </cell>
          <cell r="B170" t="str">
            <v>General government total expenditure</v>
          </cell>
          <cell r="C170" t="str">
            <v>Percent of GDP</v>
          </cell>
          <cell r="E170" t="str">
            <v>See notes for:  General government total expenditure (National currency).</v>
          </cell>
          <cell r="F170" t="str">
            <v>n/a</v>
          </cell>
          <cell r="G170" t="str">
            <v>n/a</v>
          </cell>
          <cell r="H170" t="str">
            <v>n/a</v>
          </cell>
          <cell r="I170" t="str">
            <v>n/a</v>
          </cell>
          <cell r="J170" t="str">
            <v>n/a</v>
          </cell>
          <cell r="K170" t="str">
            <v>n/a</v>
          </cell>
          <cell r="L170" t="str">
            <v>n/a</v>
          </cell>
          <cell r="M170" t="str">
            <v>n/a</v>
          </cell>
          <cell r="N170" t="str">
            <v>n/a</v>
          </cell>
          <cell r="O170" t="str">
            <v>n/a</v>
          </cell>
          <cell r="P170" t="str">
            <v>n/a</v>
          </cell>
          <cell r="Q170" t="str">
            <v>n/a</v>
          </cell>
          <cell r="R170" t="str">
            <v>n/a</v>
          </cell>
          <cell r="S170" t="str">
            <v>n/a</v>
          </cell>
          <cell r="T170" t="str">
            <v>n/a</v>
          </cell>
          <cell r="U170" t="str">
            <v>n/a</v>
          </cell>
          <cell r="V170" t="str">
            <v>n/a</v>
          </cell>
          <cell r="W170" t="str">
            <v>n/a</v>
          </cell>
          <cell r="X170" t="str">
            <v>n/a</v>
          </cell>
          <cell r="Y170" t="str">
            <v>n/a</v>
          </cell>
          <cell r="Z170" t="str">
            <v>n/a</v>
          </cell>
          <cell r="AA170" t="str">
            <v>n/a</v>
          </cell>
          <cell r="AB170">
            <v>42.661000000000001</v>
          </cell>
          <cell r="AC170">
            <v>41.029000000000003</v>
          </cell>
          <cell r="AD170">
            <v>35.128999999999998</v>
          </cell>
          <cell r="AE170">
            <v>32.621000000000002</v>
          </cell>
          <cell r="AF170">
            <v>32.792999999999999</v>
          </cell>
          <cell r="AG170">
            <v>33.325000000000003</v>
          </cell>
          <cell r="AH170">
            <v>33.837000000000003</v>
          </cell>
          <cell r="AI170">
            <v>37.716999999999999</v>
          </cell>
          <cell r="AJ170">
            <v>35.442999999999998</v>
          </cell>
          <cell r="AK170">
            <v>34.186</v>
          </cell>
          <cell r="AL170">
            <v>34.207999999999998</v>
          </cell>
          <cell r="AM170">
            <v>33.853999999999999</v>
          </cell>
          <cell r="AN170">
            <v>33.487000000000002</v>
          </cell>
          <cell r="AO170">
            <v>33.267000000000003</v>
          </cell>
          <cell r="AP170">
            <v>33.247999999999998</v>
          </cell>
          <cell r="AQ170">
            <v>33.176000000000002</v>
          </cell>
          <cell r="AR170">
            <v>35.874099999999991</v>
          </cell>
        </row>
        <row r="171">
          <cell r="A171" t="str">
            <v>Turkmenistan</v>
          </cell>
          <cell r="B171" t="str">
            <v>General government total expenditure</v>
          </cell>
          <cell r="C171" t="str">
            <v>Percent of GDP</v>
          </cell>
          <cell r="E171" t="str">
            <v>See notes for:  General government total expenditure (National currency).</v>
          </cell>
          <cell r="F171" t="str">
            <v>n/a</v>
          </cell>
          <cell r="G171" t="str">
            <v>n/a</v>
          </cell>
          <cell r="H171" t="str">
            <v>n/a</v>
          </cell>
          <cell r="I171" t="str">
            <v>n/a</v>
          </cell>
          <cell r="J171" t="str">
            <v>n/a</v>
          </cell>
          <cell r="K171" t="str">
            <v>n/a</v>
          </cell>
          <cell r="L171" t="str">
            <v>n/a</v>
          </cell>
          <cell r="M171" t="str">
            <v>n/a</v>
          </cell>
          <cell r="N171" t="str">
            <v>n/a</v>
          </cell>
          <cell r="O171" t="str">
            <v>n/a</v>
          </cell>
          <cell r="P171" t="str">
            <v>n/a</v>
          </cell>
          <cell r="Q171" t="str">
            <v>n/a</v>
          </cell>
          <cell r="R171" t="str">
            <v>n/a</v>
          </cell>
          <cell r="S171" t="str">
            <v>n/a</v>
          </cell>
          <cell r="T171" t="str">
            <v>n/a</v>
          </cell>
          <cell r="U171" t="str">
            <v>n/a</v>
          </cell>
          <cell r="V171" t="str">
            <v>n/a</v>
          </cell>
          <cell r="W171">
            <v>25.044</v>
          </cell>
          <cell r="X171">
            <v>24.306999999999999</v>
          </cell>
          <cell r="Y171">
            <v>19.396000000000001</v>
          </cell>
          <cell r="Z171">
            <v>24.1</v>
          </cell>
          <cell r="AA171">
            <v>21.093</v>
          </cell>
          <cell r="AB171">
            <v>18.047999999999998</v>
          </cell>
          <cell r="AC171">
            <v>19.353000000000002</v>
          </cell>
          <cell r="AD171">
            <v>18.885000000000002</v>
          </cell>
          <cell r="AE171">
            <v>19.669</v>
          </cell>
          <cell r="AF171">
            <v>14.95</v>
          </cell>
          <cell r="AG171">
            <v>13.442</v>
          </cell>
          <cell r="AH171">
            <v>10.865</v>
          </cell>
          <cell r="AI171">
            <v>14.53</v>
          </cell>
          <cell r="AJ171">
            <v>15.574</v>
          </cell>
          <cell r="AK171">
            <v>16.654</v>
          </cell>
          <cell r="AL171">
            <v>15.308</v>
          </cell>
          <cell r="AM171">
            <v>14.786</v>
          </cell>
          <cell r="AN171">
            <v>14.663</v>
          </cell>
          <cell r="AO171">
            <v>14.412000000000001</v>
          </cell>
          <cell r="AP171">
            <v>14.022</v>
          </cell>
          <cell r="AQ171">
            <v>13.532999999999999</v>
          </cell>
          <cell r="AR171">
            <v>18.394000000000002</v>
          </cell>
        </row>
        <row r="172">
          <cell r="A172" t="str">
            <v>Tuvalu</v>
          </cell>
          <cell r="B172" t="str">
            <v>General government total expenditure</v>
          </cell>
          <cell r="C172" t="str">
            <v>Percent of GDP</v>
          </cell>
          <cell r="AR172" t="e">
            <v>#DIV/0!</v>
          </cell>
        </row>
        <row r="173">
          <cell r="A173" t="str">
            <v>Uganda</v>
          </cell>
          <cell r="B173" t="str">
            <v>General government total expenditure</v>
          </cell>
          <cell r="C173" t="str">
            <v>Percent of GDP</v>
          </cell>
          <cell r="E173" t="str">
            <v>See notes for:  General government total expenditure (National currency).</v>
          </cell>
          <cell r="F173" t="str">
            <v>n/a</v>
          </cell>
          <cell r="G173" t="str">
            <v>n/a</v>
          </cell>
          <cell r="H173" t="str">
            <v>n/a</v>
          </cell>
          <cell r="I173" t="str">
            <v>n/a</v>
          </cell>
          <cell r="J173" t="str">
            <v>n/a</v>
          </cell>
          <cell r="K173" t="str">
            <v>n/a</v>
          </cell>
          <cell r="L173" t="str">
            <v>n/a</v>
          </cell>
          <cell r="M173" t="str">
            <v>n/a</v>
          </cell>
          <cell r="N173" t="str">
            <v>n/a</v>
          </cell>
          <cell r="O173" t="str">
            <v>n/a</v>
          </cell>
          <cell r="P173" t="str">
            <v>n/a</v>
          </cell>
          <cell r="Q173" t="str">
            <v>n/a</v>
          </cell>
          <cell r="R173" t="str">
            <v>n/a</v>
          </cell>
          <cell r="S173" t="str">
            <v>n/a</v>
          </cell>
          <cell r="T173" t="str">
            <v>n/a</v>
          </cell>
          <cell r="U173" t="str">
            <v>n/a</v>
          </cell>
          <cell r="V173" t="str">
            <v>n/a</v>
          </cell>
          <cell r="W173">
            <v>18.754999999999999</v>
          </cell>
          <cell r="X173">
            <v>18.132999999999999</v>
          </cell>
          <cell r="Y173">
            <v>20.044</v>
          </cell>
          <cell r="Z173">
            <v>21.983000000000001</v>
          </cell>
          <cell r="AA173">
            <v>21.434000000000001</v>
          </cell>
          <cell r="AB173">
            <v>23.001000000000001</v>
          </cell>
          <cell r="AC173">
            <v>21.904</v>
          </cell>
          <cell r="AD173">
            <v>19.837</v>
          </cell>
          <cell r="AE173">
            <v>20.22</v>
          </cell>
          <cell r="AF173">
            <v>18.748000000000001</v>
          </cell>
          <cell r="AG173">
            <v>18.361999999999998</v>
          </cell>
          <cell r="AH173">
            <v>18.559999999999999</v>
          </cell>
          <cell r="AI173">
            <v>17.481000000000002</v>
          </cell>
          <cell r="AJ173">
            <v>19.687000000000001</v>
          </cell>
          <cell r="AK173">
            <v>22.866</v>
          </cell>
          <cell r="AL173">
            <v>18.965</v>
          </cell>
          <cell r="AM173">
            <v>18.527000000000001</v>
          </cell>
          <cell r="AN173">
            <v>19.477</v>
          </cell>
          <cell r="AO173">
            <v>19.472000000000001</v>
          </cell>
          <cell r="AP173">
            <v>19.399999999999999</v>
          </cell>
          <cell r="AQ173">
            <v>18.161000000000001</v>
          </cell>
          <cell r="AR173">
            <v>20.067666666666664</v>
          </cell>
        </row>
        <row r="174">
          <cell r="A174" t="str">
            <v>Ukraine</v>
          </cell>
          <cell r="B174" t="str">
            <v>General government total expenditure</v>
          </cell>
          <cell r="C174" t="str">
            <v>Percent of GDP</v>
          </cell>
          <cell r="E174" t="str">
            <v>See notes for:  General government total expenditure (National currency).</v>
          </cell>
          <cell r="F174" t="str">
            <v>n/a</v>
          </cell>
          <cell r="G174" t="str">
            <v>n/a</v>
          </cell>
          <cell r="H174" t="str">
            <v>n/a</v>
          </cell>
          <cell r="I174" t="str">
            <v>n/a</v>
          </cell>
          <cell r="J174" t="str">
            <v>n/a</v>
          </cell>
          <cell r="K174" t="str">
            <v>n/a</v>
          </cell>
          <cell r="L174" t="str">
            <v>n/a</v>
          </cell>
          <cell r="M174" t="str">
            <v>n/a</v>
          </cell>
          <cell r="N174" t="str">
            <v>n/a</v>
          </cell>
          <cell r="O174" t="str">
            <v>n/a</v>
          </cell>
          <cell r="P174" t="str">
            <v>n/a</v>
          </cell>
          <cell r="Q174" t="str">
            <v>n/a</v>
          </cell>
          <cell r="R174" t="str">
            <v>n/a</v>
          </cell>
          <cell r="S174" t="str">
            <v>n/a</v>
          </cell>
          <cell r="T174" t="str">
            <v>n/a</v>
          </cell>
          <cell r="U174" t="str">
            <v>n/a</v>
          </cell>
          <cell r="V174" t="str">
            <v>n/a</v>
          </cell>
          <cell r="W174">
            <v>42.213999999999999</v>
          </cell>
          <cell r="X174">
            <v>38.353999999999999</v>
          </cell>
          <cell r="Y174">
            <v>26.733000000000001</v>
          </cell>
          <cell r="Z174">
            <v>36.677999999999997</v>
          </cell>
          <cell r="AA174">
            <v>36.534999999999997</v>
          </cell>
          <cell r="AB174">
            <v>37.834000000000003</v>
          </cell>
          <cell r="AC174">
            <v>38.853000000000002</v>
          </cell>
          <cell r="AD174">
            <v>41.53</v>
          </cell>
          <cell r="AE174">
            <v>44.097999999999999</v>
          </cell>
          <cell r="AF174">
            <v>44.593000000000004</v>
          </cell>
          <cell r="AG174">
            <v>43.823999999999998</v>
          </cell>
          <cell r="AH174">
            <v>47.433</v>
          </cell>
          <cell r="AI174">
            <v>48.554000000000002</v>
          </cell>
          <cell r="AJ174">
            <v>48.465000000000003</v>
          </cell>
          <cell r="AK174">
            <v>45.201999999999998</v>
          </cell>
          <cell r="AL174">
            <v>43.628</v>
          </cell>
          <cell r="AM174">
            <v>42.146000000000001</v>
          </cell>
          <cell r="AN174">
            <v>41.871000000000002</v>
          </cell>
          <cell r="AO174">
            <v>41.518999999999998</v>
          </cell>
          <cell r="AP174">
            <v>41.207000000000001</v>
          </cell>
          <cell r="AQ174">
            <v>40.978000000000002</v>
          </cell>
          <cell r="AR174">
            <v>41.393333333333338</v>
          </cell>
        </row>
        <row r="175">
          <cell r="A175" t="str">
            <v>United Arab Emirates</v>
          </cell>
          <cell r="B175" t="str">
            <v>General government total expenditure</v>
          </cell>
          <cell r="C175" t="str">
            <v>Percent of GDP</v>
          </cell>
          <cell r="E175" t="str">
            <v>See notes for:  General government total expenditure (National currency).</v>
          </cell>
          <cell r="F175" t="str">
            <v>n/a</v>
          </cell>
          <cell r="G175" t="str">
            <v>n/a</v>
          </cell>
          <cell r="H175" t="str">
            <v>n/a</v>
          </cell>
          <cell r="I175" t="str">
            <v>n/a</v>
          </cell>
          <cell r="J175" t="str">
            <v>n/a</v>
          </cell>
          <cell r="K175" t="str">
            <v>n/a</v>
          </cell>
          <cell r="L175" t="str">
            <v>n/a</v>
          </cell>
          <cell r="M175" t="str">
            <v>n/a</v>
          </cell>
          <cell r="N175" t="str">
            <v>n/a</v>
          </cell>
          <cell r="O175" t="str">
            <v>n/a</v>
          </cell>
          <cell r="P175" t="str">
            <v>n/a</v>
          </cell>
          <cell r="Q175" t="str">
            <v>n/a</v>
          </cell>
          <cell r="R175" t="str">
            <v>n/a</v>
          </cell>
          <cell r="S175" t="str">
            <v>n/a</v>
          </cell>
          <cell r="T175" t="str">
            <v>n/a</v>
          </cell>
          <cell r="U175" t="str">
            <v>n/a</v>
          </cell>
          <cell r="V175" t="str">
            <v>n/a</v>
          </cell>
          <cell r="W175" t="str">
            <v>n/a</v>
          </cell>
          <cell r="X175" t="str">
            <v>n/a</v>
          </cell>
          <cell r="Y175">
            <v>23.952999999999999</v>
          </cell>
          <cell r="Z175">
            <v>21.457999999999998</v>
          </cell>
          <cell r="AA175">
            <v>24.061</v>
          </cell>
          <cell r="AB175">
            <v>21.17</v>
          </cell>
          <cell r="AC175">
            <v>20.044</v>
          </cell>
          <cell r="AD175">
            <v>17.913</v>
          </cell>
          <cell r="AE175">
            <v>15</v>
          </cell>
          <cell r="AF175">
            <v>14.632</v>
          </cell>
          <cell r="AG175">
            <v>15.347</v>
          </cell>
          <cell r="AH175">
            <v>17.501000000000001</v>
          </cell>
          <cell r="AI175">
            <v>25.832999999999998</v>
          </cell>
          <cell r="AJ175">
            <v>24.276</v>
          </cell>
          <cell r="AK175">
            <v>22.251000000000001</v>
          </cell>
          <cell r="AL175">
            <v>22.257999999999999</v>
          </cell>
          <cell r="AM175">
            <v>21.681000000000001</v>
          </cell>
          <cell r="AN175">
            <v>21.428000000000001</v>
          </cell>
          <cell r="AO175">
            <v>21.099</v>
          </cell>
          <cell r="AP175">
            <v>20.716999999999999</v>
          </cell>
          <cell r="AQ175">
            <v>20.309999999999999</v>
          </cell>
          <cell r="AR175">
            <v>20.264538461538464</v>
          </cell>
        </row>
        <row r="176">
          <cell r="A176" t="str">
            <v>United Kingdom</v>
          </cell>
          <cell r="B176" t="str">
            <v>General government total expenditure</v>
          </cell>
          <cell r="C176" t="str">
            <v>Percent of GDP</v>
          </cell>
          <cell r="E176" t="str">
            <v>See notes for:  General government total expenditure (National currency).</v>
          </cell>
          <cell r="F176">
            <v>42.741999999999997</v>
          </cell>
          <cell r="G176">
            <v>45.981999999999999</v>
          </cell>
          <cell r="H176">
            <v>45.392000000000003</v>
          </cell>
          <cell r="I176">
            <v>44.820999999999998</v>
          </cell>
          <cell r="J176">
            <v>44.972999999999999</v>
          </cell>
          <cell r="K176">
            <v>43.956000000000003</v>
          </cell>
          <cell r="L176">
            <v>42.475999999999999</v>
          </cell>
          <cell r="M176">
            <v>40.704000000000001</v>
          </cell>
          <cell r="N176">
            <v>38.512999999999998</v>
          </cell>
          <cell r="O176">
            <v>37.981000000000002</v>
          </cell>
          <cell r="P176">
            <v>39.44</v>
          </cell>
          <cell r="Q176">
            <v>40.811999999999998</v>
          </cell>
          <cell r="R176">
            <v>42.956000000000003</v>
          </cell>
          <cell r="S176">
            <v>42.98</v>
          </cell>
          <cell r="T176">
            <v>42.576000000000001</v>
          </cell>
          <cell r="U176">
            <v>42.185000000000002</v>
          </cell>
          <cell r="V176">
            <v>40.024000000000001</v>
          </cell>
          <cell r="W176">
            <v>38.497</v>
          </cell>
          <cell r="X176">
            <v>37.326000000000001</v>
          </cell>
          <cell r="Y176">
            <v>36.417999999999999</v>
          </cell>
          <cell r="Z176">
            <v>36.604999999999997</v>
          </cell>
          <cell r="AA176">
            <v>37.225000000000001</v>
          </cell>
          <cell r="AB176">
            <v>38.204999999999998</v>
          </cell>
          <cell r="AC176">
            <v>39.200000000000003</v>
          </cell>
          <cell r="AD176">
            <v>39.780999999999999</v>
          </cell>
          <cell r="AE176">
            <v>40.591999999999999</v>
          </cell>
          <cell r="AF176">
            <v>40.613</v>
          </cell>
          <cell r="AG176">
            <v>40.325000000000003</v>
          </cell>
          <cell r="AH176">
            <v>43.066000000000003</v>
          </cell>
          <cell r="AI176">
            <v>47.267000000000003</v>
          </cell>
          <cell r="AJ176">
            <v>46.325000000000003</v>
          </cell>
          <cell r="AK176">
            <v>45.725000000000001</v>
          </cell>
          <cell r="AL176">
            <v>45.250999999999998</v>
          </cell>
          <cell r="AM176">
            <v>43.77</v>
          </cell>
          <cell r="AN176">
            <v>42.401000000000003</v>
          </cell>
          <cell r="AO176">
            <v>40.872</v>
          </cell>
          <cell r="AP176">
            <v>39.484999999999999</v>
          </cell>
          <cell r="AQ176">
            <v>38.372999999999998</v>
          </cell>
          <cell r="AR176">
            <v>40.824681818181823</v>
          </cell>
        </row>
        <row r="177">
          <cell r="A177" t="str">
            <v>United States</v>
          </cell>
          <cell r="B177" t="str">
            <v>General government total expenditure</v>
          </cell>
          <cell r="C177" t="str">
            <v>Percent of GDP</v>
          </cell>
          <cell r="E177" t="str">
            <v>See notes for:  General government total expenditure (National currency).</v>
          </cell>
          <cell r="F177" t="str">
            <v>n/a</v>
          </cell>
          <cell r="G177" t="str">
            <v>n/a</v>
          </cell>
          <cell r="H177" t="str">
            <v>n/a</v>
          </cell>
          <cell r="I177" t="str">
            <v>n/a</v>
          </cell>
          <cell r="J177" t="str">
            <v>n/a</v>
          </cell>
          <cell r="K177" t="str">
            <v>n/a</v>
          </cell>
          <cell r="L177" t="str">
            <v>n/a</v>
          </cell>
          <cell r="M177" t="str">
            <v>n/a</v>
          </cell>
          <cell r="N177" t="str">
            <v>n/a</v>
          </cell>
          <cell r="O177" t="str">
            <v>n/a</v>
          </cell>
          <cell r="P177" t="str">
            <v>n/a</v>
          </cell>
          <cell r="Q177" t="str">
            <v>n/a</v>
          </cell>
          <cell r="R177" t="str">
            <v>n/a</v>
          </cell>
          <cell r="S177" t="str">
            <v>n/a</v>
          </cell>
          <cell r="T177" t="str">
            <v>n/a</v>
          </cell>
          <cell r="U177" t="str">
            <v>n/a</v>
          </cell>
          <cell r="V177" t="str">
            <v>n/a</v>
          </cell>
          <cell r="W177" t="str">
            <v>n/a</v>
          </cell>
          <cell r="X177" t="str">
            <v>n/a</v>
          </cell>
          <cell r="Y177" t="str">
            <v>n/a</v>
          </cell>
          <cell r="Z177" t="str">
            <v>n/a</v>
          </cell>
          <cell r="AA177">
            <v>34.557000000000002</v>
          </cell>
          <cell r="AB177">
            <v>35.716000000000001</v>
          </cell>
          <cell r="AC177">
            <v>36.097000000000001</v>
          </cell>
          <cell r="AD177">
            <v>35.890999999999998</v>
          </cell>
          <cell r="AE177">
            <v>36.151000000000003</v>
          </cell>
          <cell r="AF177">
            <v>35.851999999999997</v>
          </cell>
          <cell r="AG177">
            <v>36.671999999999997</v>
          </cell>
          <cell r="AH177">
            <v>39.195999999999998</v>
          </cell>
          <cell r="AI177">
            <v>43.981000000000002</v>
          </cell>
          <cell r="AJ177">
            <v>42.142000000000003</v>
          </cell>
          <cell r="AK177">
            <v>41.396999999999998</v>
          </cell>
          <cell r="AL177">
            <v>39.991999999999997</v>
          </cell>
          <cell r="AM177">
            <v>39.197000000000003</v>
          </cell>
          <cell r="AN177">
            <v>38.594999999999999</v>
          </cell>
          <cell r="AO177">
            <v>38.5</v>
          </cell>
          <cell r="AP177">
            <v>38.741999999999997</v>
          </cell>
          <cell r="AQ177">
            <v>38.668999999999997</v>
          </cell>
          <cell r="AR177">
            <v>37.968363636363634</v>
          </cell>
        </row>
        <row r="178">
          <cell r="A178" t="str">
            <v>Uruguay</v>
          </cell>
          <cell r="B178" t="str">
            <v>General government total expenditure</v>
          </cell>
          <cell r="C178" t="str">
            <v>Percent of GDP</v>
          </cell>
          <cell r="E178" t="str">
            <v>See notes for:  General government total expenditure (National currency).</v>
          </cell>
          <cell r="F178" t="str">
            <v>n/a</v>
          </cell>
          <cell r="G178" t="str">
            <v>n/a</v>
          </cell>
          <cell r="H178" t="str">
            <v>n/a</v>
          </cell>
          <cell r="I178" t="str">
            <v>n/a</v>
          </cell>
          <cell r="J178" t="str">
            <v>n/a</v>
          </cell>
          <cell r="K178" t="str">
            <v>n/a</v>
          </cell>
          <cell r="L178" t="str">
            <v>n/a</v>
          </cell>
          <cell r="M178" t="str">
            <v>n/a</v>
          </cell>
          <cell r="N178" t="str">
            <v>n/a</v>
          </cell>
          <cell r="O178" t="str">
            <v>n/a</v>
          </cell>
          <cell r="P178" t="str">
            <v>n/a</v>
          </cell>
          <cell r="Q178" t="str">
            <v>n/a</v>
          </cell>
          <cell r="R178" t="str">
            <v>n/a</v>
          </cell>
          <cell r="S178" t="str">
            <v>n/a</v>
          </cell>
          <cell r="T178" t="str">
            <v>n/a</v>
          </cell>
          <cell r="U178" t="str">
            <v>n/a</v>
          </cell>
          <cell r="V178" t="str">
            <v>n/a</v>
          </cell>
          <cell r="W178" t="str">
            <v>n/a</v>
          </cell>
          <cell r="X178" t="str">
            <v>n/a</v>
          </cell>
          <cell r="Y178">
            <v>32.424999999999997</v>
          </cell>
          <cell r="Z178">
            <v>31.777000000000001</v>
          </cell>
          <cell r="AA178">
            <v>33.398000000000003</v>
          </cell>
          <cell r="AB178">
            <v>32.915999999999997</v>
          </cell>
          <cell r="AC178">
            <v>33.012999999999998</v>
          </cell>
          <cell r="AD178">
            <v>31.818999999999999</v>
          </cell>
          <cell r="AE178">
            <v>31.167999999999999</v>
          </cell>
          <cell r="AF178">
            <v>31.922000000000001</v>
          </cell>
          <cell r="AG178">
            <v>31.443000000000001</v>
          </cell>
          <cell r="AH178">
            <v>31.253</v>
          </cell>
          <cell r="AI178">
            <v>33.149000000000001</v>
          </cell>
          <cell r="AJ178">
            <v>33.283000000000001</v>
          </cell>
          <cell r="AK178">
            <v>32.503999999999998</v>
          </cell>
          <cell r="AL178">
            <v>33.521999999999998</v>
          </cell>
          <cell r="AM178">
            <v>33.728000000000002</v>
          </cell>
          <cell r="AN178">
            <v>33.908999999999999</v>
          </cell>
          <cell r="AO178">
            <v>33.939</v>
          </cell>
          <cell r="AP178">
            <v>33.942999999999998</v>
          </cell>
          <cell r="AQ178">
            <v>33.978000000000002</v>
          </cell>
          <cell r="AR178">
            <v>32.31307692307692</v>
          </cell>
        </row>
        <row r="179">
          <cell r="A179" t="str">
            <v>Uzbekistan</v>
          </cell>
          <cell r="B179" t="str">
            <v>General government total expenditure</v>
          </cell>
          <cell r="C179" t="str">
            <v>Percent of GDP</v>
          </cell>
          <cell r="E179" t="str">
            <v>See notes for:  General government total expenditure (National currency).</v>
          </cell>
          <cell r="F179" t="str">
            <v>n/a</v>
          </cell>
          <cell r="G179" t="str">
            <v>n/a</v>
          </cell>
          <cell r="H179" t="str">
            <v>n/a</v>
          </cell>
          <cell r="I179" t="str">
            <v>n/a</v>
          </cell>
          <cell r="J179" t="str">
            <v>n/a</v>
          </cell>
          <cell r="K179" t="str">
            <v>n/a</v>
          </cell>
          <cell r="L179" t="str">
            <v>n/a</v>
          </cell>
          <cell r="M179" t="str">
            <v>n/a</v>
          </cell>
          <cell r="N179" t="str">
            <v>n/a</v>
          </cell>
          <cell r="O179" t="str">
            <v>n/a</v>
          </cell>
          <cell r="P179" t="str">
            <v>n/a</v>
          </cell>
          <cell r="Q179" t="str">
            <v>n/a</v>
          </cell>
          <cell r="R179">
            <v>29.751999999999999</v>
          </cell>
          <cell r="S179">
            <v>49.594000000000001</v>
          </cell>
          <cell r="T179">
            <v>33.978000000000002</v>
          </cell>
          <cell r="U179">
            <v>38.457999999999998</v>
          </cell>
          <cell r="V179">
            <v>49.848999999999997</v>
          </cell>
          <cell r="W179">
            <v>39.509</v>
          </cell>
          <cell r="X179">
            <v>44.017000000000003</v>
          </cell>
          <cell r="Y179">
            <v>41.552</v>
          </cell>
          <cell r="Z179">
            <v>39.091999999999999</v>
          </cell>
          <cell r="AA179">
            <v>35.64</v>
          </cell>
          <cell r="AB179">
            <v>37.380000000000003</v>
          </cell>
          <cell r="AC179">
            <v>33.201000000000001</v>
          </cell>
          <cell r="AD179">
            <v>31.573</v>
          </cell>
          <cell r="AE179">
            <v>29.524000000000001</v>
          </cell>
          <cell r="AF179">
            <v>29.024000000000001</v>
          </cell>
          <cell r="AG179">
            <v>30.408999999999999</v>
          </cell>
          <cell r="AH179">
            <v>30.513000000000002</v>
          </cell>
          <cell r="AI179">
            <v>33.944000000000003</v>
          </cell>
          <cell r="AJ179">
            <v>33.654000000000003</v>
          </cell>
          <cell r="AK179">
            <v>32.765000000000001</v>
          </cell>
          <cell r="AL179">
            <v>35.195</v>
          </cell>
          <cell r="AM179">
            <v>35.125</v>
          </cell>
          <cell r="AN179">
            <v>34.985999999999997</v>
          </cell>
          <cell r="AO179">
            <v>35.35</v>
          </cell>
          <cell r="AP179">
            <v>35.33</v>
          </cell>
          <cell r="AQ179">
            <v>35.319000000000003</v>
          </cell>
          <cell r="AR179">
            <v>36.171399999999991</v>
          </cell>
        </row>
        <row r="180">
          <cell r="A180" t="str">
            <v>Vanuatu</v>
          </cell>
          <cell r="B180" t="str">
            <v>General government total expenditure</v>
          </cell>
          <cell r="C180" t="str">
            <v>Percent of GDP</v>
          </cell>
          <cell r="E180" t="str">
            <v>See notes for:  General government total expenditure (National currency).</v>
          </cell>
          <cell r="F180" t="str">
            <v>n/a</v>
          </cell>
          <cell r="G180" t="str">
            <v>n/a</v>
          </cell>
          <cell r="H180" t="str">
            <v>n/a</v>
          </cell>
          <cell r="I180" t="str">
            <v>n/a</v>
          </cell>
          <cell r="J180" t="str">
            <v>n/a</v>
          </cell>
          <cell r="K180" t="str">
            <v>n/a</v>
          </cell>
          <cell r="L180" t="str">
            <v>n/a</v>
          </cell>
          <cell r="M180" t="str">
            <v>n/a</v>
          </cell>
          <cell r="N180" t="str">
            <v>n/a</v>
          </cell>
          <cell r="O180" t="str">
            <v>n/a</v>
          </cell>
          <cell r="P180" t="str">
            <v>n/a</v>
          </cell>
          <cell r="Q180">
            <v>35.935000000000002</v>
          </cell>
          <cell r="R180">
            <v>31.832000000000001</v>
          </cell>
          <cell r="S180">
            <v>26.2</v>
          </cell>
          <cell r="T180">
            <v>24.355</v>
          </cell>
          <cell r="U180">
            <v>27.962</v>
          </cell>
          <cell r="V180">
            <v>24.457000000000001</v>
          </cell>
          <cell r="W180">
            <v>22.216000000000001</v>
          </cell>
          <cell r="X180">
            <v>27.908000000000001</v>
          </cell>
          <cell r="Y180">
            <v>23.954000000000001</v>
          </cell>
          <cell r="Z180">
            <v>25.503</v>
          </cell>
          <cell r="AA180">
            <v>22.367000000000001</v>
          </cell>
          <cell r="AB180">
            <v>22.468</v>
          </cell>
          <cell r="AC180">
            <v>19.042000000000002</v>
          </cell>
          <cell r="AD180">
            <v>18.724</v>
          </cell>
          <cell r="AE180">
            <v>18.488</v>
          </cell>
          <cell r="AF180">
            <v>20.193000000000001</v>
          </cell>
          <cell r="AG180">
            <v>21.988</v>
          </cell>
          <cell r="AH180">
            <v>27.88</v>
          </cell>
          <cell r="AI180">
            <v>27.571999999999999</v>
          </cell>
          <cell r="AJ180">
            <v>27.698</v>
          </cell>
          <cell r="AK180">
            <v>25.5</v>
          </cell>
          <cell r="AL180">
            <v>26.673999999999999</v>
          </cell>
          <cell r="AM180">
            <v>26.202000000000002</v>
          </cell>
          <cell r="AN180">
            <v>25.768999999999998</v>
          </cell>
          <cell r="AO180">
            <v>25.378</v>
          </cell>
          <cell r="AP180">
            <v>25.027999999999999</v>
          </cell>
          <cell r="AQ180">
            <v>24.774999999999999</v>
          </cell>
          <cell r="AR180">
            <v>24.868666666666666</v>
          </cell>
        </row>
        <row r="181">
          <cell r="A181" t="str">
            <v>Venezuela</v>
          </cell>
          <cell r="B181" t="str">
            <v>General government total expenditure</v>
          </cell>
          <cell r="C181" t="str">
            <v>Percent of GDP</v>
          </cell>
          <cell r="E181" t="str">
            <v>See notes for:  General government total expenditure (National currency).</v>
          </cell>
          <cell r="F181" t="str">
            <v>n/a</v>
          </cell>
          <cell r="G181" t="str">
            <v>n/a</v>
          </cell>
          <cell r="H181" t="str">
            <v>n/a</v>
          </cell>
          <cell r="I181" t="str">
            <v>n/a</v>
          </cell>
          <cell r="J181" t="str">
            <v>n/a</v>
          </cell>
          <cell r="K181" t="str">
            <v>n/a</v>
          </cell>
          <cell r="L181" t="str">
            <v>n/a</v>
          </cell>
          <cell r="M181" t="str">
            <v>n/a</v>
          </cell>
          <cell r="N181">
            <v>33.209000000000003</v>
          </cell>
          <cell r="O181">
            <v>32.524999999999999</v>
          </cell>
          <cell r="P181">
            <v>31.931999999999999</v>
          </cell>
          <cell r="Q181">
            <v>33.890999999999998</v>
          </cell>
          <cell r="R181">
            <v>30.646000000000001</v>
          </cell>
          <cell r="S181">
            <v>27.666</v>
          </cell>
          <cell r="T181">
            <v>42.216000000000001</v>
          </cell>
          <cell r="U181">
            <v>32.869</v>
          </cell>
          <cell r="V181">
            <v>27.728999999999999</v>
          </cell>
          <cell r="W181">
            <v>30.988</v>
          </cell>
          <cell r="X181">
            <v>28.791</v>
          </cell>
          <cell r="Y181">
            <v>25.800999999999998</v>
          </cell>
          <cell r="Z181">
            <v>28.292999999999999</v>
          </cell>
          <cell r="AA181">
            <v>31.899000000000001</v>
          </cell>
          <cell r="AB181">
            <v>30.989000000000001</v>
          </cell>
          <cell r="AC181">
            <v>32.174999999999997</v>
          </cell>
          <cell r="AD181">
            <v>31.914999999999999</v>
          </cell>
          <cell r="AE181">
            <v>33.53</v>
          </cell>
          <cell r="AF181">
            <v>39.161999999999999</v>
          </cell>
          <cell r="AG181">
            <v>35.531999999999996</v>
          </cell>
          <cell r="AH181">
            <v>33.813000000000002</v>
          </cell>
          <cell r="AI181">
            <v>32.695</v>
          </cell>
          <cell r="AJ181">
            <v>37.064</v>
          </cell>
          <cell r="AK181">
            <v>40.590000000000003</v>
          </cell>
          <cell r="AL181">
            <v>42.404000000000003</v>
          </cell>
          <cell r="AM181">
            <v>41.883000000000003</v>
          </cell>
          <cell r="AN181">
            <v>41.228999999999999</v>
          </cell>
          <cell r="AO181">
            <v>40.712000000000003</v>
          </cell>
          <cell r="AP181">
            <v>41.034999999999997</v>
          </cell>
          <cell r="AQ181">
            <v>41.258000000000003</v>
          </cell>
          <cell r="AR181">
            <v>32.735727272727281</v>
          </cell>
        </row>
        <row r="182">
          <cell r="A182" t="str">
            <v>Vietnam</v>
          </cell>
          <cell r="B182" t="str">
            <v>General government total expenditure</v>
          </cell>
          <cell r="C182" t="str">
            <v>Percent of GDP</v>
          </cell>
          <cell r="E182" t="str">
            <v>See notes for:  General government total expenditure (National currency).</v>
          </cell>
          <cell r="F182" t="str">
            <v>n/a</v>
          </cell>
          <cell r="G182" t="str">
            <v>n/a</v>
          </cell>
          <cell r="H182" t="str">
            <v>n/a</v>
          </cell>
          <cell r="I182" t="str">
            <v>n/a</v>
          </cell>
          <cell r="J182" t="str">
            <v>n/a</v>
          </cell>
          <cell r="K182" t="str">
            <v>n/a</v>
          </cell>
          <cell r="L182" t="str">
            <v>n/a</v>
          </cell>
          <cell r="M182" t="str">
            <v>n/a</v>
          </cell>
          <cell r="N182" t="str">
            <v>n/a</v>
          </cell>
          <cell r="O182" t="str">
            <v>n/a</v>
          </cell>
          <cell r="P182" t="str">
            <v>n/a</v>
          </cell>
          <cell r="Q182" t="str">
            <v>n/a</v>
          </cell>
          <cell r="R182" t="str">
            <v>n/a</v>
          </cell>
          <cell r="S182" t="str">
            <v>n/a</v>
          </cell>
          <cell r="T182" t="str">
            <v>n/a</v>
          </cell>
          <cell r="U182" t="str">
            <v>n/a</v>
          </cell>
          <cell r="V182" t="str">
            <v>n/a</v>
          </cell>
          <cell r="W182" t="str">
            <v>n/a</v>
          </cell>
          <cell r="X182">
            <v>20.337</v>
          </cell>
          <cell r="Y182">
            <v>21.207000000000001</v>
          </cell>
          <cell r="Z182">
            <v>22.585999999999999</v>
          </cell>
          <cell r="AA182">
            <v>24.369</v>
          </cell>
          <cell r="AB182">
            <v>25.073</v>
          </cell>
          <cell r="AC182">
            <v>28.183</v>
          </cell>
          <cell r="AD182">
            <v>26.882999999999999</v>
          </cell>
          <cell r="AE182">
            <v>28.513000000000002</v>
          </cell>
          <cell r="AF182">
            <v>28.393000000000001</v>
          </cell>
          <cell r="AG182">
            <v>30.626999999999999</v>
          </cell>
          <cell r="AH182">
            <v>29.445</v>
          </cell>
          <cell r="AI182">
            <v>34.481000000000002</v>
          </cell>
          <cell r="AJ182">
            <v>33.064</v>
          </cell>
          <cell r="AK182">
            <v>30.321999999999999</v>
          </cell>
          <cell r="AL182">
            <v>31.405000000000001</v>
          </cell>
          <cell r="AM182">
            <v>30.393999999999998</v>
          </cell>
          <cell r="AN182">
            <v>29.614000000000001</v>
          </cell>
          <cell r="AO182">
            <v>28.966999999999999</v>
          </cell>
          <cell r="AP182">
            <v>29.013999999999999</v>
          </cell>
          <cell r="AQ182">
            <v>28.731000000000002</v>
          </cell>
          <cell r="AR182">
            <v>27.391642857142859</v>
          </cell>
        </row>
        <row r="183">
          <cell r="A183" t="str">
            <v>Republic of Yemen</v>
          </cell>
          <cell r="B183" t="str">
            <v>General government total expenditure</v>
          </cell>
          <cell r="C183" t="str">
            <v>Percent of GDP</v>
          </cell>
          <cell r="E183" t="str">
            <v>See notes for:  General government total expenditure (National currency).</v>
          </cell>
          <cell r="F183" t="str">
            <v>n/a</v>
          </cell>
          <cell r="G183" t="str">
            <v>n/a</v>
          </cell>
          <cell r="H183" t="str">
            <v>n/a</v>
          </cell>
          <cell r="I183" t="str">
            <v>n/a</v>
          </cell>
          <cell r="J183" t="str">
            <v>n/a</v>
          </cell>
          <cell r="K183" t="str">
            <v>n/a</v>
          </cell>
          <cell r="L183" t="str">
            <v>n/a</v>
          </cell>
          <cell r="M183" t="str">
            <v>n/a</v>
          </cell>
          <cell r="N183" t="str">
            <v>n/a</v>
          </cell>
          <cell r="O183" t="str">
            <v>n/a</v>
          </cell>
          <cell r="P183" t="str">
            <v>n/a</v>
          </cell>
          <cell r="Q183" t="str">
            <v>n/a</v>
          </cell>
          <cell r="R183" t="str">
            <v>n/a</v>
          </cell>
          <cell r="S183" t="str">
            <v>n/a</v>
          </cell>
          <cell r="T183" t="str">
            <v>n/a</v>
          </cell>
          <cell r="U183">
            <v>24.126999999999999</v>
          </cell>
          <cell r="V183">
            <v>30.698</v>
          </cell>
          <cell r="W183">
            <v>25.748999999999999</v>
          </cell>
          <cell r="X183">
            <v>34.270000000000003</v>
          </cell>
          <cell r="Y183">
            <v>28.248000000000001</v>
          </cell>
          <cell r="Z183">
            <v>31.689</v>
          </cell>
          <cell r="AA183">
            <v>30.489000000000001</v>
          </cell>
          <cell r="AB183">
            <v>30.783000000000001</v>
          </cell>
          <cell r="AC183">
            <v>35.317</v>
          </cell>
          <cell r="AD183">
            <v>34.161999999999999</v>
          </cell>
          <cell r="AE183">
            <v>36.768999999999998</v>
          </cell>
          <cell r="AF183">
            <v>37.369</v>
          </cell>
          <cell r="AG183">
            <v>40.348999999999997</v>
          </cell>
          <cell r="AH183">
            <v>41.246000000000002</v>
          </cell>
          <cell r="AI183">
            <v>35.215000000000003</v>
          </cell>
          <cell r="AJ183">
            <v>30.071000000000002</v>
          </cell>
          <cell r="AK183">
            <v>28.971</v>
          </cell>
          <cell r="AL183">
            <v>34.747</v>
          </cell>
          <cell r="AM183">
            <v>30.416</v>
          </cell>
          <cell r="AN183">
            <v>28.663</v>
          </cell>
          <cell r="AO183">
            <v>27.663</v>
          </cell>
          <cell r="AP183">
            <v>26.927</v>
          </cell>
          <cell r="AQ183">
            <v>25.966999999999999</v>
          </cell>
          <cell r="AR183">
            <v>32.677764705882346</v>
          </cell>
        </row>
        <row r="184">
          <cell r="A184" t="str">
            <v>Zambia</v>
          </cell>
          <cell r="B184" t="str">
            <v>General government total expenditure</v>
          </cell>
          <cell r="C184" t="str">
            <v>Percent of GDP</v>
          </cell>
          <cell r="E184" t="str">
            <v>See notes for:  General government total expenditure (National currency).</v>
          </cell>
          <cell r="F184" t="str">
            <v>n/a</v>
          </cell>
          <cell r="G184" t="str">
            <v>n/a</v>
          </cell>
          <cell r="H184" t="str">
            <v>n/a</v>
          </cell>
          <cell r="I184" t="str">
            <v>n/a</v>
          </cell>
          <cell r="J184" t="str">
            <v>n/a</v>
          </cell>
          <cell r="K184" t="str">
            <v>n/a</v>
          </cell>
          <cell r="L184" t="str">
            <v>n/a</v>
          </cell>
          <cell r="M184" t="str">
            <v>n/a</v>
          </cell>
          <cell r="N184" t="str">
            <v>n/a</v>
          </cell>
          <cell r="O184" t="str">
            <v>n/a</v>
          </cell>
          <cell r="P184" t="str">
            <v>n/a</v>
          </cell>
          <cell r="Q184" t="str">
            <v>n/a</v>
          </cell>
          <cell r="R184" t="str">
            <v>n/a</v>
          </cell>
          <cell r="S184" t="str">
            <v>n/a</v>
          </cell>
          <cell r="T184" t="str">
            <v>n/a</v>
          </cell>
          <cell r="U184" t="str">
            <v>n/a</v>
          </cell>
          <cell r="V184" t="str">
            <v>n/a</v>
          </cell>
          <cell r="W184" t="str">
            <v>n/a</v>
          </cell>
          <cell r="X184" t="str">
            <v>n/a</v>
          </cell>
          <cell r="Y184" t="str">
            <v>n/a</v>
          </cell>
          <cell r="Z184">
            <v>22.591999999999999</v>
          </cell>
          <cell r="AA184">
            <v>31.334</v>
          </cell>
          <cell r="AB184">
            <v>31.155999999999999</v>
          </cell>
          <cell r="AC184">
            <v>30.835999999999999</v>
          </cell>
          <cell r="AD184">
            <v>26.617999999999999</v>
          </cell>
          <cell r="AE184">
            <v>26.059000000000001</v>
          </cell>
          <cell r="AF184">
            <v>23.472000000000001</v>
          </cell>
          <cell r="AG184">
            <v>24.265000000000001</v>
          </cell>
          <cell r="AH184">
            <v>23.890999999999998</v>
          </cell>
          <cell r="AI184">
            <v>21.315999999999999</v>
          </cell>
          <cell r="AJ184">
            <v>22.640999999999998</v>
          </cell>
          <cell r="AK184">
            <v>25.603999999999999</v>
          </cell>
          <cell r="AL184">
            <v>25.055</v>
          </cell>
          <cell r="AM184">
            <v>25.053000000000001</v>
          </cell>
          <cell r="AN184">
            <v>25.808</v>
          </cell>
          <cell r="AO184">
            <v>26.707000000000001</v>
          </cell>
          <cell r="AP184">
            <v>27.228999999999999</v>
          </cell>
          <cell r="AQ184">
            <v>27.309000000000001</v>
          </cell>
          <cell r="AR184">
            <v>25.815333333333331</v>
          </cell>
        </row>
        <row r="185">
          <cell r="A185" t="str">
            <v>Zimbabwe</v>
          </cell>
          <cell r="B185" t="str">
            <v>General government total expenditure</v>
          </cell>
          <cell r="C185" t="str">
            <v>Percent of GDP</v>
          </cell>
          <cell r="E185" t="str">
            <v>See notes for:  General government total expenditure (National currency).</v>
          </cell>
          <cell r="F185" t="str">
            <v>n/a</v>
          </cell>
          <cell r="G185" t="str">
            <v>n/a</v>
          </cell>
          <cell r="H185" t="str">
            <v>n/a</v>
          </cell>
          <cell r="I185" t="str">
            <v>n/a</v>
          </cell>
          <cell r="J185" t="str">
            <v>n/a</v>
          </cell>
          <cell r="K185" t="str">
            <v>n/a</v>
          </cell>
          <cell r="L185" t="str">
            <v>n/a</v>
          </cell>
          <cell r="M185" t="str">
            <v>n/a</v>
          </cell>
          <cell r="N185" t="str">
            <v>n/a</v>
          </cell>
          <cell r="O185" t="str">
            <v>n/a</v>
          </cell>
          <cell r="P185" t="str">
            <v>n/a</v>
          </cell>
          <cell r="Q185" t="str">
            <v>n/a</v>
          </cell>
          <cell r="R185" t="str">
            <v>n/a</v>
          </cell>
          <cell r="S185" t="str">
            <v>n/a</v>
          </cell>
          <cell r="T185" t="str">
            <v>n/a</v>
          </cell>
          <cell r="U185" t="str">
            <v>n/a</v>
          </cell>
          <cell r="V185" t="str">
            <v>n/a</v>
          </cell>
          <cell r="W185" t="str">
            <v>n/a</v>
          </cell>
          <cell r="X185" t="str">
            <v>n/a</v>
          </cell>
          <cell r="Y185" t="str">
            <v>n/a</v>
          </cell>
          <cell r="Z185" t="str">
            <v>n/a</v>
          </cell>
          <cell r="AA185" t="str">
            <v>n/a</v>
          </cell>
          <cell r="AB185" t="str">
            <v>n/a</v>
          </cell>
          <cell r="AC185" t="str">
            <v>n/a</v>
          </cell>
          <cell r="AD185" t="str">
            <v>n/a</v>
          </cell>
          <cell r="AE185">
            <v>24.677</v>
          </cell>
          <cell r="AF185">
            <v>12.654999999999999</v>
          </cell>
          <cell r="AG185">
            <v>7.5960000000000001</v>
          </cell>
          <cell r="AH185">
            <v>5.6710000000000003</v>
          </cell>
          <cell r="AI185">
            <v>19.393000000000001</v>
          </cell>
          <cell r="AJ185">
            <v>29.878</v>
          </cell>
          <cell r="AK185">
            <v>33.478999999999999</v>
          </cell>
          <cell r="AL185">
            <v>39.307000000000002</v>
          </cell>
          <cell r="AM185">
            <v>39.722000000000001</v>
          </cell>
          <cell r="AN185">
            <v>38.799999999999997</v>
          </cell>
          <cell r="AO185">
            <v>36.895000000000003</v>
          </cell>
          <cell r="AP185">
            <v>37.020000000000003</v>
          </cell>
          <cell r="AQ185">
            <v>36.561999999999998</v>
          </cell>
          <cell r="AR185">
            <v>19.049857142857142</v>
          </cell>
        </row>
      </sheetData>
      <sheetData sheetId="4">
        <row r="1">
          <cell r="A1" t="str">
            <v>Country</v>
          </cell>
        </row>
      </sheetData>
      <sheetData sheetId="5">
        <row r="1">
          <cell r="A1" t="str">
            <v>Country</v>
          </cell>
          <cell r="B1" t="str">
            <v>Subject Descriptor</v>
          </cell>
          <cell r="C1" t="str">
            <v>Units</v>
          </cell>
          <cell r="D1" t="str">
            <v>Scale</v>
          </cell>
          <cell r="E1" t="str">
            <v>Country/Series-specific Notes</v>
          </cell>
          <cell r="F1">
            <v>1980</v>
          </cell>
          <cell r="G1">
            <v>1981</v>
          </cell>
          <cell r="H1">
            <v>1982</v>
          </cell>
          <cell r="I1">
            <v>1983</v>
          </cell>
          <cell r="J1">
            <v>1984</v>
          </cell>
          <cell r="K1">
            <v>1985</v>
          </cell>
          <cell r="L1">
            <v>1986</v>
          </cell>
          <cell r="M1">
            <v>1987</v>
          </cell>
          <cell r="N1">
            <v>1988</v>
          </cell>
          <cell r="O1">
            <v>1989</v>
          </cell>
          <cell r="P1">
            <v>1990</v>
          </cell>
          <cell r="Q1">
            <v>1991</v>
          </cell>
          <cell r="R1">
            <v>1992</v>
          </cell>
          <cell r="S1">
            <v>1993</v>
          </cell>
          <cell r="T1">
            <v>1994</v>
          </cell>
          <cell r="U1">
            <v>1995</v>
          </cell>
          <cell r="V1">
            <v>1996</v>
          </cell>
          <cell r="W1">
            <v>1997</v>
          </cell>
          <cell r="X1">
            <v>1998</v>
          </cell>
          <cell r="Y1">
            <v>1999</v>
          </cell>
          <cell r="Z1">
            <v>2000</v>
          </cell>
          <cell r="AA1">
            <v>2001</v>
          </cell>
          <cell r="AB1">
            <v>2002</v>
          </cell>
          <cell r="AC1">
            <v>2003</v>
          </cell>
          <cell r="AD1">
            <v>2004</v>
          </cell>
          <cell r="AE1">
            <v>2005</v>
          </cell>
          <cell r="AF1">
            <v>2006</v>
          </cell>
          <cell r="AG1">
            <v>2007</v>
          </cell>
          <cell r="AH1">
            <v>2008</v>
          </cell>
          <cell r="AI1">
            <v>2009</v>
          </cell>
          <cell r="AJ1">
            <v>2010</v>
          </cell>
          <cell r="AK1">
            <v>2011</v>
          </cell>
          <cell r="AL1">
            <v>2012</v>
          </cell>
          <cell r="AM1">
            <v>2013</v>
          </cell>
          <cell r="AN1">
            <v>2014</v>
          </cell>
          <cell r="AO1">
            <v>2015</v>
          </cell>
          <cell r="AP1">
            <v>2016</v>
          </cell>
          <cell r="AQ1">
            <v>2017</v>
          </cell>
          <cell r="AR1" t="str">
            <v>Average til 2011</v>
          </cell>
        </row>
        <row r="2">
          <cell r="A2" t="str">
            <v>Afghanistan</v>
          </cell>
          <cell r="B2" t="str">
            <v>Gross national savings</v>
          </cell>
          <cell r="C2" t="str">
            <v>Percent of GDP</v>
          </cell>
          <cell r="E2" t="str">
            <v>Source: National Statistical Office Latest actual data: 2010. Latest actual data is for the solar year 2010/11 Notes: The data for Afghanistan is based on a solar year that runs from March 21 to March 20 National accounts manual used: SNA 1993 GDP valuation: Market prices Start/end months of reporting year: April/March. Reporting year starts March 21 Base year: 2002. Base year is the solar year 2002/03 Chain-weighted: No Primary domestic currency: Afghani Data last updated: 02/2012</v>
          </cell>
          <cell r="F2" t="str">
            <v>n/a</v>
          </cell>
          <cell r="G2" t="str">
            <v>n/a</v>
          </cell>
          <cell r="H2" t="str">
            <v>n/a</v>
          </cell>
          <cell r="I2" t="str">
            <v>n/a</v>
          </cell>
          <cell r="J2" t="str">
            <v>n/a</v>
          </cell>
          <cell r="K2" t="str">
            <v>n/a</v>
          </cell>
          <cell r="L2" t="str">
            <v>n/a</v>
          </cell>
          <cell r="M2" t="str">
            <v>n/a</v>
          </cell>
          <cell r="N2" t="str">
            <v>n/a</v>
          </cell>
          <cell r="O2" t="str">
            <v>n/a</v>
          </cell>
          <cell r="P2" t="str">
            <v>n/a</v>
          </cell>
          <cell r="Q2" t="str">
            <v>n/a</v>
          </cell>
          <cell r="R2" t="str">
            <v>n/a</v>
          </cell>
          <cell r="S2" t="str">
            <v>n/a</v>
          </cell>
          <cell r="T2" t="str">
            <v>n/a</v>
          </cell>
          <cell r="U2" t="str">
            <v>n/a</v>
          </cell>
          <cell r="V2" t="str">
            <v>n/a</v>
          </cell>
          <cell r="W2" t="str">
            <v>n/a</v>
          </cell>
          <cell r="X2" t="str">
            <v>n/a</v>
          </cell>
          <cell r="Y2" t="str">
            <v>n/a</v>
          </cell>
          <cell r="Z2" t="str">
            <v>n/a</v>
          </cell>
          <cell r="AA2" t="str">
            <v>n/a</v>
          </cell>
          <cell r="AB2">
            <v>30.388000000000002</v>
          </cell>
          <cell r="AC2">
            <v>22.295999999999999</v>
          </cell>
          <cell r="AD2">
            <v>42.533000000000001</v>
          </cell>
          <cell r="AE2">
            <v>43.447000000000003</v>
          </cell>
          <cell r="AF2">
            <v>38.07</v>
          </cell>
          <cell r="AG2">
            <v>41.887999999999998</v>
          </cell>
          <cell r="AH2">
            <v>37.213000000000001</v>
          </cell>
          <cell r="AI2">
            <v>28.876000000000001</v>
          </cell>
          <cell r="AJ2">
            <v>27.93</v>
          </cell>
          <cell r="AK2">
            <v>22.553000000000001</v>
          </cell>
          <cell r="AL2">
            <v>20.811</v>
          </cell>
          <cell r="AM2">
            <v>18.95</v>
          </cell>
          <cell r="AN2">
            <v>18.427</v>
          </cell>
          <cell r="AO2">
            <v>18.573</v>
          </cell>
          <cell r="AP2">
            <v>18.09</v>
          </cell>
          <cell r="AQ2">
            <v>18.933</v>
          </cell>
          <cell r="AR2">
            <v>33.519399999999997</v>
          </cell>
        </row>
        <row r="3">
          <cell r="A3" t="str">
            <v>Albania</v>
          </cell>
          <cell r="B3" t="str">
            <v>Gross national savings</v>
          </cell>
          <cell r="C3" t="str">
            <v>Percent of GDP</v>
          </cell>
          <cell r="E3" t="str">
            <v>Source: IMF Staff Latest actual data: 2010 National accounts manual used: SNA 1993 GDP valuation: Market prices Start/end months of reporting year: January/December Base year: 1996 Chain-weighted: Yes, from 1996 Primary domestic currency: Albanian leks Data last updated: 03/2012</v>
          </cell>
          <cell r="F3">
            <v>28.798999999999999</v>
          </cell>
          <cell r="G3">
            <v>42.317999999999998</v>
          </cell>
          <cell r="H3">
            <v>43.561</v>
          </cell>
          <cell r="I3">
            <v>47.23</v>
          </cell>
          <cell r="J3">
            <v>49.743000000000002</v>
          </cell>
          <cell r="K3">
            <v>43.356000000000002</v>
          </cell>
          <cell r="L3">
            <v>42.808</v>
          </cell>
          <cell r="M3">
            <v>45.06</v>
          </cell>
          <cell r="N3">
            <v>42.502000000000002</v>
          </cell>
          <cell r="O3">
            <v>40.415999999999997</v>
          </cell>
          <cell r="P3">
            <v>43.552999999999997</v>
          </cell>
          <cell r="Q3">
            <v>-8.5229999999999997</v>
          </cell>
          <cell r="R3">
            <v>10.009</v>
          </cell>
          <cell r="S3">
            <v>24.835000000000001</v>
          </cell>
          <cell r="T3">
            <v>23.183</v>
          </cell>
          <cell r="U3">
            <v>22.81</v>
          </cell>
          <cell r="V3">
            <v>16.559999999999999</v>
          </cell>
          <cell r="W3">
            <v>7.3949999999999996</v>
          </cell>
          <cell r="X3">
            <v>13.54</v>
          </cell>
          <cell r="Y3">
            <v>22.954000000000001</v>
          </cell>
          <cell r="Z3">
            <v>25.771999999999998</v>
          </cell>
          <cell r="AA3">
            <v>25.516999999999999</v>
          </cell>
          <cell r="AB3">
            <v>20.776</v>
          </cell>
          <cell r="AC3">
            <v>20.460999999999999</v>
          </cell>
          <cell r="AD3">
            <v>22.347000000000001</v>
          </cell>
          <cell r="AE3">
            <v>22.81</v>
          </cell>
          <cell r="AF3">
            <v>23.562999999999999</v>
          </cell>
          <cell r="AG3">
            <v>19.091999999999999</v>
          </cell>
          <cell r="AH3">
            <v>17.32</v>
          </cell>
          <cell r="AI3">
            <v>15.465</v>
          </cell>
          <cell r="AJ3">
            <v>14.272</v>
          </cell>
          <cell r="AK3">
            <v>11.752000000000001</v>
          </cell>
          <cell r="AL3">
            <v>11.081</v>
          </cell>
          <cell r="AM3">
            <v>12.266</v>
          </cell>
          <cell r="AN3">
            <v>14.074999999999999</v>
          </cell>
          <cell r="AO3">
            <v>16.082999999999998</v>
          </cell>
          <cell r="AP3">
            <v>17.847000000000001</v>
          </cell>
          <cell r="AQ3">
            <v>19.741</v>
          </cell>
          <cell r="AR3">
            <v>18.884681818181814</v>
          </cell>
        </row>
        <row r="4">
          <cell r="A4" t="str">
            <v>Algeria</v>
          </cell>
          <cell r="B4" t="str">
            <v>Gross national savings</v>
          </cell>
          <cell r="C4" t="str">
            <v>Percent of GDP</v>
          </cell>
          <cell r="E4" t="str">
            <v>Source: IMF Staff Latest actual data: 2010 GDP valuation: Market prices Start/end months of reporting year: January/December Base year: 2001 Chain-weighted: Yes, from 2005 Primary domestic currency: Algerian dinars Data last updated: 03/2012</v>
          </cell>
          <cell r="F4">
            <v>30.431999999999999</v>
          </cell>
          <cell r="G4">
            <v>28.024000000000001</v>
          </cell>
          <cell r="H4">
            <v>26.013999999999999</v>
          </cell>
          <cell r="I4">
            <v>26.789000000000001</v>
          </cell>
          <cell r="J4">
            <v>31.867999999999999</v>
          </cell>
          <cell r="K4">
            <v>31.733000000000001</v>
          </cell>
          <cell r="L4">
            <v>24.114999999999998</v>
          </cell>
          <cell r="M4">
            <v>24.526</v>
          </cell>
          <cell r="N4">
            <v>20.167999999999999</v>
          </cell>
          <cell r="O4">
            <v>20.329999999999998</v>
          </cell>
          <cell r="P4">
            <v>26.277999999999999</v>
          </cell>
          <cell r="Q4">
            <v>34.533000000000001</v>
          </cell>
          <cell r="R4">
            <v>30.221</v>
          </cell>
          <cell r="S4">
            <v>25.65</v>
          </cell>
          <cell r="T4">
            <v>25.198</v>
          </cell>
          <cell r="U4">
            <v>24.852</v>
          </cell>
          <cell r="V4">
            <v>29.131</v>
          </cell>
          <cell r="W4">
            <v>29.600999999999999</v>
          </cell>
          <cell r="X4">
            <v>25.257999999999999</v>
          </cell>
          <cell r="Y4">
            <v>28.757999999999999</v>
          </cell>
          <cell r="Z4">
            <v>41.712000000000003</v>
          </cell>
          <cell r="AA4">
            <v>39.65</v>
          </cell>
          <cell r="AB4">
            <v>38.484999999999999</v>
          </cell>
          <cell r="AC4">
            <v>43.314</v>
          </cell>
          <cell r="AD4">
            <v>46.344999999999999</v>
          </cell>
          <cell r="AE4">
            <v>51.871000000000002</v>
          </cell>
          <cell r="AF4">
            <v>54.682000000000002</v>
          </cell>
          <cell r="AG4">
            <v>57.198</v>
          </cell>
          <cell r="AH4">
            <v>57.505000000000003</v>
          </cell>
          <cell r="AI4">
            <v>47.000999999999998</v>
          </cell>
          <cell r="AJ4">
            <v>48.957999999999998</v>
          </cell>
          <cell r="AK4">
            <v>50.094999999999999</v>
          </cell>
          <cell r="AL4">
            <v>48.718000000000004</v>
          </cell>
          <cell r="AM4">
            <v>47.133000000000003</v>
          </cell>
          <cell r="AN4">
            <v>45.738999999999997</v>
          </cell>
          <cell r="AO4">
            <v>44.963000000000001</v>
          </cell>
          <cell r="AP4">
            <v>44.401000000000003</v>
          </cell>
          <cell r="AQ4">
            <v>44.131999999999998</v>
          </cell>
          <cell r="AR4">
            <v>38.92254545454545</v>
          </cell>
        </row>
        <row r="5">
          <cell r="A5" t="str">
            <v>Angola</v>
          </cell>
          <cell r="B5" t="str">
            <v>Gross national savings</v>
          </cell>
          <cell r="C5" t="str">
            <v>Percent of GDP</v>
          </cell>
          <cell r="E5" t="str">
            <v>Source: National Statistical Office Latest actual data: 2009 GDP valuation: Market prices Base year: 2000 Chain-weighted: No Primary domestic currency: Angolan kwanzas Data last updated: 03/2012</v>
          </cell>
          <cell r="F5">
            <v>23.494</v>
          </cell>
          <cell r="G5">
            <v>20.044</v>
          </cell>
          <cell r="H5">
            <v>16.48</v>
          </cell>
          <cell r="I5">
            <v>15.212</v>
          </cell>
          <cell r="J5">
            <v>19.158999999999999</v>
          </cell>
          <cell r="K5">
            <v>15.643000000000001</v>
          </cell>
          <cell r="L5">
            <v>7.1790000000000003</v>
          </cell>
          <cell r="M5">
            <v>18.777999999999999</v>
          </cell>
          <cell r="N5">
            <v>3.5569999999999999</v>
          </cell>
          <cell r="O5">
            <v>12.061999999999999</v>
          </cell>
          <cell r="P5">
            <v>7.3310000000000004</v>
          </cell>
          <cell r="Q5">
            <v>15.093999999999999</v>
          </cell>
          <cell r="R5">
            <v>19.756</v>
          </cell>
          <cell r="S5">
            <v>19.16</v>
          </cell>
          <cell r="T5">
            <v>21.41</v>
          </cell>
          <cell r="U5">
            <v>18.231000000000002</v>
          </cell>
          <cell r="V5">
            <v>32.817</v>
          </cell>
          <cell r="W5">
            <v>15.146000000000001</v>
          </cell>
          <cell r="X5">
            <v>6.9139999999999997</v>
          </cell>
          <cell r="Y5">
            <v>0.106</v>
          </cell>
          <cell r="Z5">
            <v>25.765999999999998</v>
          </cell>
          <cell r="AA5">
            <v>-2.786</v>
          </cell>
          <cell r="AB5">
            <v>12.206</v>
          </cell>
          <cell r="AC5">
            <v>8.1479999999999997</v>
          </cell>
          <cell r="AD5">
            <v>13.647</v>
          </cell>
          <cell r="AE5">
            <v>27.518000000000001</v>
          </cell>
          <cell r="AF5">
            <v>44.936999999999998</v>
          </cell>
          <cell r="AG5">
            <v>35.247999999999998</v>
          </cell>
          <cell r="AH5">
            <v>28.972000000000001</v>
          </cell>
          <cell r="AI5">
            <v>6.351</v>
          </cell>
          <cell r="AJ5">
            <v>23.047000000000001</v>
          </cell>
          <cell r="AK5">
            <v>19.234000000000002</v>
          </cell>
          <cell r="AL5">
            <v>20.134</v>
          </cell>
          <cell r="AM5">
            <v>18.794</v>
          </cell>
          <cell r="AN5">
            <v>17.335999999999999</v>
          </cell>
          <cell r="AO5">
            <v>14.249000000000001</v>
          </cell>
          <cell r="AP5">
            <v>11.728</v>
          </cell>
          <cell r="AQ5">
            <v>9.7379999999999995</v>
          </cell>
          <cell r="AR5">
            <v>18.102409090909088</v>
          </cell>
        </row>
        <row r="6">
          <cell r="A6" t="str">
            <v>Antigua and Barbuda</v>
          </cell>
          <cell r="B6" t="str">
            <v>Gross national savings</v>
          </cell>
          <cell r="C6" t="str">
            <v>Percent of GDP</v>
          </cell>
          <cell r="E6" t="str">
            <v>Source: Central Bank Latest actual data: 2010 National accounts manual used: SNA 1993 GDP valuation: Factor costs Start/end months of reporting year: January/December Base year: 2006. Nominal and real GDP are not measured in the same way and as a result, the GDP deflator is not equal to 100. Chain-weighted: No Primary domestic currency: Eastern Caribbean dollars Data last updated: 03/2012</v>
          </cell>
          <cell r="F6">
            <v>28.795000000000002</v>
          </cell>
          <cell r="G6">
            <v>34.704000000000001</v>
          </cell>
          <cell r="H6">
            <v>32.640999999999998</v>
          </cell>
          <cell r="I6">
            <v>16.919</v>
          </cell>
          <cell r="J6">
            <v>19.54</v>
          </cell>
          <cell r="K6">
            <v>23.012</v>
          </cell>
          <cell r="L6">
            <v>29.542000000000002</v>
          </cell>
          <cell r="M6">
            <v>37.905999999999999</v>
          </cell>
          <cell r="N6">
            <v>32.97</v>
          </cell>
          <cell r="O6">
            <v>34.136000000000003</v>
          </cell>
          <cell r="P6">
            <v>19.440999999999999</v>
          </cell>
          <cell r="Q6">
            <v>24.396000000000001</v>
          </cell>
          <cell r="R6">
            <v>26.81</v>
          </cell>
          <cell r="S6">
            <v>29.035</v>
          </cell>
          <cell r="T6">
            <v>26.353999999999999</v>
          </cell>
          <cell r="U6">
            <v>30.242000000000001</v>
          </cell>
          <cell r="V6">
            <v>22.382999999999999</v>
          </cell>
          <cell r="W6">
            <v>22.739000000000001</v>
          </cell>
          <cell r="X6">
            <v>26.552</v>
          </cell>
          <cell r="Y6">
            <v>27.286000000000001</v>
          </cell>
          <cell r="Z6">
            <v>32.069000000000003</v>
          </cell>
          <cell r="AA6">
            <v>37.289000000000001</v>
          </cell>
          <cell r="AB6">
            <v>35.220999999999997</v>
          </cell>
          <cell r="AC6">
            <v>34.548999999999999</v>
          </cell>
          <cell r="AD6">
            <v>32.091999999999999</v>
          </cell>
          <cell r="AE6">
            <v>29.552</v>
          </cell>
          <cell r="AF6">
            <v>26.516999999999999</v>
          </cell>
          <cell r="AG6">
            <v>11.978999999999999</v>
          </cell>
          <cell r="AH6">
            <v>2.258</v>
          </cell>
          <cell r="AI6">
            <v>10.048999999999999</v>
          </cell>
          <cell r="AJ6">
            <v>15.945</v>
          </cell>
          <cell r="AK6">
            <v>18.704000000000001</v>
          </cell>
          <cell r="AL6">
            <v>16.850000000000001</v>
          </cell>
          <cell r="AM6">
            <v>15.04</v>
          </cell>
          <cell r="AN6">
            <v>13.301</v>
          </cell>
          <cell r="AO6">
            <v>13.44</v>
          </cell>
          <cell r="AP6">
            <v>13.852</v>
          </cell>
          <cell r="AQ6">
            <v>14.337999999999999</v>
          </cell>
          <cell r="AR6">
            <v>24.611909090909084</v>
          </cell>
        </row>
        <row r="7">
          <cell r="A7" t="str">
            <v>Argentina</v>
          </cell>
          <cell r="B7" t="str">
            <v>Gross national savings</v>
          </cell>
          <cell r="C7" t="str">
            <v>Percent of GDP</v>
          </cell>
          <cell r="E7" t="str">
            <v>Source: Haver Analytics Latest actual data: 2010 Notes: Figures are based on Argentina?s official GDP data. The IMF has called on Argentina to adopt remedial measures to address the quality of these data. The IMF staff is also using alternative measures of GDP growth for macroeconomic surveillance, including data produced by private analysts, which have shown significantly lower real GDP growth than the official data since 2008. National accounts manual used: SNA 1993 GDP valuation: Market prices Start/end months of reporting year: January/December Base year: 1993 Chain-weighted: No Primary domestic currency: Argentine pesos Data last updated: 04/2012</v>
          </cell>
          <cell r="F7">
            <v>23.2</v>
          </cell>
          <cell r="G7">
            <v>20.367999999999999</v>
          </cell>
          <cell r="H7">
            <v>19.395</v>
          </cell>
          <cell r="I7">
            <v>18.963999999999999</v>
          </cell>
          <cell r="J7">
            <v>18.231999999999999</v>
          </cell>
          <cell r="K7">
            <v>19.277999999999999</v>
          </cell>
          <cell r="L7">
            <v>18.132000000000001</v>
          </cell>
          <cell r="M7">
            <v>16.25</v>
          </cell>
          <cell r="N7">
            <v>17.405999999999999</v>
          </cell>
          <cell r="O7">
            <v>16.852</v>
          </cell>
          <cell r="P7">
            <v>17.3</v>
          </cell>
          <cell r="Q7">
            <v>14.412000000000001</v>
          </cell>
          <cell r="R7">
            <v>13.877000000000001</v>
          </cell>
          <cell r="S7">
            <v>15.653</v>
          </cell>
          <cell r="T7">
            <v>15.643000000000001</v>
          </cell>
          <cell r="U7">
            <v>15.961</v>
          </cell>
          <cell r="V7">
            <v>15.601000000000001</v>
          </cell>
          <cell r="W7">
            <v>15.234999999999999</v>
          </cell>
          <cell r="X7">
            <v>15.113</v>
          </cell>
          <cell r="Y7">
            <v>13.808999999999999</v>
          </cell>
          <cell r="Z7">
            <v>13.06</v>
          </cell>
          <cell r="AA7">
            <v>12.834</v>
          </cell>
          <cell r="AB7">
            <v>20.417000000000002</v>
          </cell>
          <cell r="AC7">
            <v>21.341999999999999</v>
          </cell>
          <cell r="AD7">
            <v>20.856999999999999</v>
          </cell>
          <cell r="AE7">
            <v>23.922999999999998</v>
          </cell>
          <cell r="AF7">
            <v>26.523</v>
          </cell>
          <cell r="AG7">
            <v>26.491</v>
          </cell>
          <cell r="AH7">
            <v>24.875</v>
          </cell>
          <cell r="AI7">
            <v>22.957000000000001</v>
          </cell>
          <cell r="AJ7">
            <v>22.53</v>
          </cell>
          <cell r="AK7">
            <v>22.023</v>
          </cell>
          <cell r="AL7">
            <v>22.207999999999998</v>
          </cell>
          <cell r="AM7">
            <v>22.41</v>
          </cell>
          <cell r="AN7">
            <v>22.504000000000001</v>
          </cell>
          <cell r="AO7">
            <v>23.109000000000002</v>
          </cell>
          <cell r="AP7">
            <v>23.338000000000001</v>
          </cell>
          <cell r="AQ7">
            <v>23.506</v>
          </cell>
          <cell r="AR7">
            <v>18.656181818181821</v>
          </cell>
        </row>
        <row r="8">
          <cell r="A8" t="str">
            <v>Armenia</v>
          </cell>
          <cell r="B8" t="str">
            <v>Gross national savings</v>
          </cell>
          <cell r="C8" t="str">
            <v>Percent of GDP</v>
          </cell>
          <cell r="E8" t="str">
            <v>Source: National Statistical Office Latest actual data: 2011 GDP valuation: Market prices Base year: 1996 Chain-weighted: No Primary domestic currency: Armenian drams Data last updated: 03/2012</v>
          </cell>
          <cell r="F8" t="str">
            <v>n/a</v>
          </cell>
          <cell r="G8" t="str">
            <v>n/a</v>
          </cell>
          <cell r="H8" t="str">
            <v>n/a</v>
          </cell>
          <cell r="I8" t="str">
            <v>n/a</v>
          </cell>
          <cell r="J8" t="str">
            <v>n/a</v>
          </cell>
          <cell r="K8" t="str">
            <v>n/a</v>
          </cell>
          <cell r="L8" t="str">
            <v>n/a</v>
          </cell>
          <cell r="M8" t="str">
            <v>n/a</v>
          </cell>
          <cell r="N8" t="str">
            <v>n/a</v>
          </cell>
          <cell r="O8" t="str">
            <v>n/a</v>
          </cell>
          <cell r="P8" t="str">
            <v>n/a</v>
          </cell>
          <cell r="Q8" t="str">
            <v>n/a</v>
          </cell>
          <cell r="R8" t="str">
            <v>n/a</v>
          </cell>
          <cell r="S8" t="str">
            <v>n/a</v>
          </cell>
          <cell r="T8" t="str">
            <v>n/a</v>
          </cell>
          <cell r="U8">
            <v>3.8359999999999999</v>
          </cell>
          <cell r="V8">
            <v>2.8940000000000001</v>
          </cell>
          <cell r="W8">
            <v>4.5590000000000002</v>
          </cell>
          <cell r="X8">
            <v>0.59199999999999997</v>
          </cell>
          <cell r="Y8">
            <v>4.1360000000000001</v>
          </cell>
          <cell r="Z8">
            <v>3.67</v>
          </cell>
          <cell r="AA8">
            <v>6.38</v>
          </cell>
          <cell r="AB8">
            <v>11.930999999999999</v>
          </cell>
          <cell r="AC8">
            <v>17.602</v>
          </cell>
          <cell r="AD8">
            <v>22.37</v>
          </cell>
          <cell r="AE8">
            <v>27.321999999999999</v>
          </cell>
          <cell r="AF8">
            <v>31.716000000000001</v>
          </cell>
          <cell r="AG8">
            <v>31.76</v>
          </cell>
          <cell r="AH8">
            <v>31.960999999999999</v>
          </cell>
          <cell r="AI8">
            <v>18.016999999999999</v>
          </cell>
          <cell r="AJ8">
            <v>16.66</v>
          </cell>
          <cell r="AK8">
            <v>18.702000000000002</v>
          </cell>
          <cell r="AL8">
            <v>19.614999999999998</v>
          </cell>
          <cell r="AM8">
            <v>21.963999999999999</v>
          </cell>
          <cell r="AN8">
            <v>23.762</v>
          </cell>
          <cell r="AO8">
            <v>25.349</v>
          </cell>
          <cell r="AP8">
            <v>26.437000000000001</v>
          </cell>
          <cell r="AQ8">
            <v>27.132999999999999</v>
          </cell>
          <cell r="AR8">
            <v>14.947529411764705</v>
          </cell>
        </row>
        <row r="9">
          <cell r="A9" t="str">
            <v>Australia</v>
          </cell>
          <cell r="B9" t="str">
            <v>Gross national savings</v>
          </cell>
          <cell r="C9" t="str">
            <v>Percent of GDP</v>
          </cell>
          <cell r="E9" t="str">
            <v>Source: National Statistical Office. Australian Bureau of Statistics (via Time Series Plus &amp; dXdata) Latest actual data: 2011 GDP valuation: Market prices. Data refer to calendar years Start/end months of reporting year: July/June Base year: 1999 Chain-weighted: Yes, from 1980. From 1980. Primary domestic currency: Australian dollars Data last updated: 03/2012</v>
          </cell>
          <cell r="F9">
            <v>21.709</v>
          </cell>
          <cell r="G9">
            <v>20.847999999999999</v>
          </cell>
          <cell r="H9">
            <v>18.759</v>
          </cell>
          <cell r="I9">
            <v>16.965</v>
          </cell>
          <cell r="J9">
            <v>20.135000000000002</v>
          </cell>
          <cell r="K9">
            <v>18.300999999999998</v>
          </cell>
          <cell r="L9">
            <v>17.629000000000001</v>
          </cell>
          <cell r="M9">
            <v>20.135000000000002</v>
          </cell>
          <cell r="N9">
            <v>25.855</v>
          </cell>
          <cell r="O9">
            <v>25.645</v>
          </cell>
          <cell r="P9">
            <v>22.942</v>
          </cell>
          <cell r="Q9">
            <v>18.541</v>
          </cell>
          <cell r="R9">
            <v>19.349</v>
          </cell>
          <cell r="S9">
            <v>21.178999999999998</v>
          </cell>
          <cell r="T9">
            <v>21.681999999999999</v>
          </cell>
          <cell r="U9">
            <v>20.437999999999999</v>
          </cell>
          <cell r="V9">
            <v>21.033000000000001</v>
          </cell>
          <cell r="W9">
            <v>21.099</v>
          </cell>
          <cell r="X9">
            <v>21.437999999999999</v>
          </cell>
          <cell r="Y9">
            <v>20.536999999999999</v>
          </cell>
          <cell r="Z9">
            <v>21.436</v>
          </cell>
          <cell r="AA9">
            <v>21.327000000000002</v>
          </cell>
          <cell r="AB9">
            <v>21.053000000000001</v>
          </cell>
          <cell r="AC9">
            <v>21.363</v>
          </cell>
          <cell r="AD9">
            <v>21.291</v>
          </cell>
          <cell r="AE9">
            <v>22.225000000000001</v>
          </cell>
          <cell r="AF9">
            <v>22.094999999999999</v>
          </cell>
          <cell r="AG9">
            <v>22.49</v>
          </cell>
          <cell r="AH9">
            <v>24.724</v>
          </cell>
          <cell r="AI9">
            <v>23.018000000000001</v>
          </cell>
          <cell r="AJ9">
            <v>23.943000000000001</v>
          </cell>
          <cell r="AK9">
            <v>24.939</v>
          </cell>
          <cell r="AL9">
            <v>23.890999999999998</v>
          </cell>
          <cell r="AM9">
            <v>23.718</v>
          </cell>
          <cell r="AN9">
            <v>23.137</v>
          </cell>
          <cell r="AO9">
            <v>23.076000000000001</v>
          </cell>
          <cell r="AP9">
            <v>22.995000000000001</v>
          </cell>
          <cell r="AQ9">
            <v>23.036999999999999</v>
          </cell>
          <cell r="AR9">
            <v>21.733727272727272</v>
          </cell>
        </row>
        <row r="10">
          <cell r="A10" t="str">
            <v>Austria</v>
          </cell>
          <cell r="B10" t="str">
            <v>Gross national savings</v>
          </cell>
          <cell r="C10" t="str">
            <v>Percent of GDP</v>
          </cell>
          <cell r="E10" t="str">
            <v>Source: National Statistical Office Latest actual data: 2011 National accounts manual used: ESA 1995 GDP valuation: Market prices Start/end months of reporting year: January/December Base year: 2005 Chain-weighted: Yes, from 1988 Primary domestic currency: Euros Data last updated: 03/2012</v>
          </cell>
          <cell r="F10">
            <v>26.146999999999998</v>
          </cell>
          <cell r="G10">
            <v>24.814</v>
          </cell>
          <cell r="H10">
            <v>23.855</v>
          </cell>
          <cell r="I10">
            <v>22.170999999999999</v>
          </cell>
          <cell r="J10">
            <v>23.216999999999999</v>
          </cell>
          <cell r="K10">
            <v>23.2</v>
          </cell>
          <cell r="L10">
            <v>23.298999999999999</v>
          </cell>
          <cell r="M10">
            <v>23.51</v>
          </cell>
          <cell r="N10">
            <v>23.888999999999999</v>
          </cell>
          <cell r="O10">
            <v>25.081</v>
          </cell>
          <cell r="P10">
            <v>25.759</v>
          </cell>
          <cell r="Q10">
            <v>25.402000000000001</v>
          </cell>
          <cell r="R10">
            <v>24.303999999999998</v>
          </cell>
          <cell r="S10">
            <v>23.016999999999999</v>
          </cell>
          <cell r="T10">
            <v>22.777000000000001</v>
          </cell>
          <cell r="U10">
            <v>22.463000000000001</v>
          </cell>
          <cell r="V10">
            <v>22.045999999999999</v>
          </cell>
          <cell r="W10">
            <v>22.582999999999998</v>
          </cell>
          <cell r="X10">
            <v>23.228999999999999</v>
          </cell>
          <cell r="Y10">
            <v>23.209</v>
          </cell>
          <cell r="Z10">
            <v>23.795999999999999</v>
          </cell>
          <cell r="AA10">
            <v>23.111000000000001</v>
          </cell>
          <cell r="AB10">
            <v>24.803000000000001</v>
          </cell>
          <cell r="AC10">
            <v>24.803000000000001</v>
          </cell>
          <cell r="AD10">
            <v>24.96</v>
          </cell>
          <cell r="AE10">
            <v>24.875</v>
          </cell>
          <cell r="AF10">
            <v>25.126999999999999</v>
          </cell>
          <cell r="AG10">
            <v>26.643000000000001</v>
          </cell>
          <cell r="AH10">
            <v>27.661000000000001</v>
          </cell>
          <cell r="AI10">
            <v>23.754000000000001</v>
          </cell>
          <cell r="AJ10">
            <v>24.596</v>
          </cell>
          <cell r="AK10">
            <v>25.21</v>
          </cell>
          <cell r="AL10">
            <v>25.225999999999999</v>
          </cell>
          <cell r="AM10">
            <v>25.390999999999998</v>
          </cell>
          <cell r="AN10">
            <v>25.542999999999999</v>
          </cell>
          <cell r="AO10">
            <v>25.658999999999999</v>
          </cell>
          <cell r="AP10">
            <v>25.687000000000001</v>
          </cell>
          <cell r="AQ10">
            <v>25.495000000000001</v>
          </cell>
          <cell r="AR10">
            <v>24.278545454545451</v>
          </cell>
        </row>
        <row r="11">
          <cell r="A11" t="str">
            <v>Azerbaijan</v>
          </cell>
          <cell r="B11" t="str">
            <v>Gross national savings</v>
          </cell>
          <cell r="C11" t="str">
            <v>Percent of GDP</v>
          </cell>
          <cell r="E11" t="str">
            <v>Source: National Statistical Office Latest actual data: 2011 Notes: Data prior to 1994 cannot be confirmed by national sources at this time. National accounts manual used: SNA 1993 GDP valuation: Market prices Start/end months of reporting year: January/December Base year: 2003 Chain-weighted: Yes, from 1994 Primary domestic currency: Azerbaijan manat Data last updated: 03/2012</v>
          </cell>
          <cell r="F11" t="str">
            <v>n/a</v>
          </cell>
          <cell r="G11" t="str">
            <v>n/a</v>
          </cell>
          <cell r="H11" t="str">
            <v>n/a</v>
          </cell>
          <cell r="I11" t="str">
            <v>n/a</v>
          </cell>
          <cell r="J11" t="str">
            <v>n/a</v>
          </cell>
          <cell r="K11" t="str">
            <v>n/a</v>
          </cell>
          <cell r="L11" t="str">
            <v>n/a</v>
          </cell>
          <cell r="M11" t="str">
            <v>n/a</v>
          </cell>
          <cell r="N11" t="str">
            <v>n/a</v>
          </cell>
          <cell r="O11" t="str">
            <v>n/a</v>
          </cell>
          <cell r="P11" t="str">
            <v>n/a</v>
          </cell>
          <cell r="Q11" t="str">
            <v>n/a</v>
          </cell>
          <cell r="R11">
            <v>-11.204000000000001</v>
          </cell>
          <cell r="S11">
            <v>10.587</v>
          </cell>
          <cell r="T11">
            <v>-3.7240000000000002</v>
          </cell>
          <cell r="U11">
            <v>9.8559999999999999</v>
          </cell>
          <cell r="V11">
            <v>2.1419999999999999</v>
          </cell>
          <cell r="W11">
            <v>11.124000000000001</v>
          </cell>
          <cell r="X11">
            <v>2.7829999999999999</v>
          </cell>
          <cell r="Y11">
            <v>10.315</v>
          </cell>
          <cell r="Z11">
            <v>16.416</v>
          </cell>
          <cell r="AA11">
            <v>20.312999999999999</v>
          </cell>
          <cell r="AB11">
            <v>19.651</v>
          </cell>
          <cell r="AC11">
            <v>23.420999999999999</v>
          </cell>
          <cell r="AD11">
            <v>28.158000000000001</v>
          </cell>
          <cell r="AE11">
            <v>42.787999999999997</v>
          </cell>
          <cell r="AF11">
            <v>47.491</v>
          </cell>
          <cell r="AG11">
            <v>48.780999999999999</v>
          </cell>
          <cell r="AH11">
            <v>55.302</v>
          </cell>
          <cell r="AI11">
            <v>42.543999999999997</v>
          </cell>
          <cell r="AJ11">
            <v>48.045000000000002</v>
          </cell>
          <cell r="AK11">
            <v>47.866</v>
          </cell>
          <cell r="AL11">
            <v>41.488</v>
          </cell>
          <cell r="AM11">
            <v>35.485999999999997</v>
          </cell>
          <cell r="AN11">
            <v>28.498000000000001</v>
          </cell>
          <cell r="AO11">
            <v>24.248000000000001</v>
          </cell>
          <cell r="AP11">
            <v>21.911999999999999</v>
          </cell>
          <cell r="AQ11">
            <v>21.195</v>
          </cell>
          <cell r="AR11">
            <v>23.632750000000001</v>
          </cell>
        </row>
        <row r="12">
          <cell r="A12" t="str">
            <v>The Bahamas</v>
          </cell>
          <cell r="B12" t="str">
            <v>Gross national savings</v>
          </cell>
          <cell r="C12" t="str">
            <v>Percent of GDP</v>
          </cell>
          <cell r="E12" t="str">
            <v>Source: National Statistical Office Latest actual data: 2010 National accounts manual used: SNA 1993 GDP valuation: Market prices Start/end months of reporting year: January/December Base year: 2006 Chain-weighted: No Primary domestic currency: Bahamian dollars Data last updated: 04/2012</v>
          </cell>
          <cell r="F12">
            <v>18.396000000000001</v>
          </cell>
          <cell r="G12">
            <v>15.013</v>
          </cell>
          <cell r="H12">
            <v>16.247</v>
          </cell>
          <cell r="I12">
            <v>17.617000000000001</v>
          </cell>
          <cell r="J12">
            <v>17.375</v>
          </cell>
          <cell r="K12">
            <v>17.811</v>
          </cell>
          <cell r="L12">
            <v>18.344999999999999</v>
          </cell>
          <cell r="M12">
            <v>13.637</v>
          </cell>
          <cell r="N12">
            <v>13.363</v>
          </cell>
          <cell r="O12">
            <v>18.373999999999999</v>
          </cell>
          <cell r="P12">
            <v>20.236999999999998</v>
          </cell>
          <cell r="Q12">
            <v>16.34</v>
          </cell>
          <cell r="R12">
            <v>18.134</v>
          </cell>
          <cell r="S12">
            <v>17.228000000000002</v>
          </cell>
          <cell r="T12">
            <v>16.550999999999998</v>
          </cell>
          <cell r="U12">
            <v>15.202999999999999</v>
          </cell>
          <cell r="V12">
            <v>13.461</v>
          </cell>
          <cell r="W12">
            <v>14.039</v>
          </cell>
          <cell r="X12">
            <v>10.983000000000001</v>
          </cell>
          <cell r="Y12">
            <v>22.35</v>
          </cell>
          <cell r="Z12">
            <v>17.899999999999999</v>
          </cell>
          <cell r="AA12">
            <v>15.76</v>
          </cell>
          <cell r="AB12">
            <v>15.836</v>
          </cell>
          <cell r="AC12">
            <v>17.510000000000002</v>
          </cell>
          <cell r="AD12">
            <v>18.765999999999998</v>
          </cell>
          <cell r="AE12">
            <v>16.805</v>
          </cell>
          <cell r="AF12">
            <v>12.606999999999999</v>
          </cell>
          <cell r="AG12">
            <v>11.797000000000001</v>
          </cell>
          <cell r="AH12">
            <v>9.6489999999999991</v>
          </cell>
          <cell r="AI12">
            <v>12.188000000000001</v>
          </cell>
          <cell r="AJ12">
            <v>10.028</v>
          </cell>
          <cell r="AK12">
            <v>7.0970000000000004</v>
          </cell>
          <cell r="AL12">
            <v>9.7070000000000007</v>
          </cell>
          <cell r="AM12">
            <v>10.744</v>
          </cell>
          <cell r="AN12">
            <v>12.019</v>
          </cell>
          <cell r="AO12">
            <v>12.679</v>
          </cell>
          <cell r="AP12">
            <v>12.279</v>
          </cell>
          <cell r="AQ12" t="str">
            <v>n/a</v>
          </cell>
          <cell r="AR12">
            <v>15.021318181818179</v>
          </cell>
        </row>
        <row r="13">
          <cell r="A13" t="str">
            <v>Bahrain</v>
          </cell>
          <cell r="B13" t="str">
            <v>Gross national savings</v>
          </cell>
          <cell r="C13" t="str">
            <v>Percent of GDP</v>
          </cell>
          <cell r="E13" t="str">
            <v>Source: Ministry of Finance Latest actual data: 2010 National accounts manual used: SNA 1993 GDP valuation: Market prices Start/end months of reporting year: January/December Base year: 2001 Chain-weighted: No Primary domestic currency: Bahrain dinars Data last updated: 03/2012</v>
          </cell>
          <cell r="F13">
            <v>36.856999999999999</v>
          </cell>
          <cell r="G13">
            <v>43.271000000000001</v>
          </cell>
          <cell r="H13">
            <v>46.59</v>
          </cell>
          <cell r="I13">
            <v>35.692</v>
          </cell>
          <cell r="J13">
            <v>44.578000000000003</v>
          </cell>
          <cell r="K13">
            <v>30.681999999999999</v>
          </cell>
          <cell r="L13">
            <v>7.0149999999999997</v>
          </cell>
          <cell r="M13">
            <v>17.427</v>
          </cell>
          <cell r="N13">
            <v>14.818</v>
          </cell>
          <cell r="O13">
            <v>17.588999999999999</v>
          </cell>
          <cell r="P13">
            <v>18.66</v>
          </cell>
          <cell r="Q13">
            <v>15.523999999999999</v>
          </cell>
          <cell r="R13">
            <v>12.009</v>
          </cell>
          <cell r="S13">
            <v>11.775</v>
          </cell>
          <cell r="T13">
            <v>15.02</v>
          </cell>
          <cell r="U13">
            <v>18.68</v>
          </cell>
          <cell r="V13">
            <v>18.666</v>
          </cell>
          <cell r="W13">
            <v>16.984999999999999</v>
          </cell>
          <cell r="X13">
            <v>8.8480000000000008</v>
          </cell>
          <cell r="Y13">
            <v>7.32</v>
          </cell>
          <cell r="Z13">
            <v>20.067</v>
          </cell>
          <cell r="AA13">
            <v>15.507</v>
          </cell>
          <cell r="AB13">
            <v>19.588999999999999</v>
          </cell>
          <cell r="AC13">
            <v>22.937000000000001</v>
          </cell>
          <cell r="AD13">
            <v>29.068000000000001</v>
          </cell>
          <cell r="AE13">
            <v>35.448999999999998</v>
          </cell>
          <cell r="AF13">
            <v>38.194000000000003</v>
          </cell>
          <cell r="AG13">
            <v>42.732999999999997</v>
          </cell>
          <cell r="AH13">
            <v>44.106999999999999</v>
          </cell>
          <cell r="AI13">
            <v>30.158999999999999</v>
          </cell>
          <cell r="AJ13">
            <v>33.066000000000003</v>
          </cell>
          <cell r="AK13">
            <v>28.574999999999999</v>
          </cell>
          <cell r="AL13">
            <v>33.003999999999998</v>
          </cell>
          <cell r="AM13">
            <v>35.511000000000003</v>
          </cell>
          <cell r="AN13">
            <v>34.975000000000001</v>
          </cell>
          <cell r="AO13">
            <v>34.335000000000001</v>
          </cell>
          <cell r="AP13">
            <v>33.61</v>
          </cell>
          <cell r="AQ13">
            <v>32.238999999999997</v>
          </cell>
          <cell r="AR13">
            <v>22.860818181818185</v>
          </cell>
        </row>
        <row r="14">
          <cell r="A14" t="str">
            <v>Bangladesh</v>
          </cell>
          <cell r="B14" t="str">
            <v>Gross national savings</v>
          </cell>
          <cell r="C14" t="str">
            <v>Percent of GDP</v>
          </cell>
          <cell r="E14" t="str">
            <v>Source: Bangladesh Bureau of Statistics Latest actual data: 2010 GDP valuation: Market prices Chain-weighted: No Primary domestic currency: Bangladesh taka Data last updated: 03/2012</v>
          </cell>
          <cell r="F14">
            <v>9.6859999999999999</v>
          </cell>
          <cell r="G14">
            <v>17.827999999999999</v>
          </cell>
          <cell r="H14">
            <v>17.57</v>
          </cell>
          <cell r="I14">
            <v>16.696000000000002</v>
          </cell>
          <cell r="J14">
            <v>16.46</v>
          </cell>
          <cell r="K14">
            <v>16.815000000000001</v>
          </cell>
          <cell r="L14">
            <v>16.489000000000001</v>
          </cell>
          <cell r="M14">
            <v>16.256</v>
          </cell>
          <cell r="N14">
            <v>16.766999999999999</v>
          </cell>
          <cell r="O14">
            <v>17.364999999999998</v>
          </cell>
          <cell r="P14">
            <v>18.678000000000001</v>
          </cell>
          <cell r="Q14">
            <v>19.472999999999999</v>
          </cell>
          <cell r="R14">
            <v>18.614999999999998</v>
          </cell>
          <cell r="S14">
            <v>18.391999999999999</v>
          </cell>
          <cell r="T14">
            <v>19.978999999999999</v>
          </cell>
          <cell r="U14">
            <v>20.584</v>
          </cell>
          <cell r="V14">
            <v>20.904</v>
          </cell>
          <cell r="W14">
            <v>21.68</v>
          </cell>
          <cell r="X14">
            <v>22.053999999999998</v>
          </cell>
          <cell r="Y14">
            <v>22.719000000000001</v>
          </cell>
          <cell r="Z14">
            <v>22.74</v>
          </cell>
          <cell r="AA14">
            <v>22.942</v>
          </cell>
          <cell r="AB14">
            <v>24.189</v>
          </cell>
          <cell r="AC14">
            <v>25.170999999999999</v>
          </cell>
          <cell r="AD14">
            <v>25.654</v>
          </cell>
          <cell r="AE14">
            <v>26.81</v>
          </cell>
          <cell r="AF14">
            <v>28.198</v>
          </cell>
          <cell r="AG14">
            <v>29.494</v>
          </cell>
          <cell r="AH14">
            <v>29.873999999999999</v>
          </cell>
          <cell r="AI14">
            <v>29.808</v>
          </cell>
          <cell r="AJ14">
            <v>29.157</v>
          </cell>
          <cell r="AK14">
            <v>26.716999999999999</v>
          </cell>
          <cell r="AL14">
            <v>25.442</v>
          </cell>
          <cell r="AM14">
            <v>26.617000000000001</v>
          </cell>
          <cell r="AN14">
            <v>28.161000000000001</v>
          </cell>
          <cell r="AO14">
            <v>29.183</v>
          </cell>
          <cell r="AP14">
            <v>29.952999999999999</v>
          </cell>
          <cell r="AQ14">
            <v>30.385000000000002</v>
          </cell>
          <cell r="AR14">
            <v>23.810545454545455</v>
          </cell>
        </row>
        <row r="15">
          <cell r="A15" t="str">
            <v>Barbados</v>
          </cell>
          <cell r="B15" t="str">
            <v>Gross national savings</v>
          </cell>
          <cell r="C15" t="str">
            <v>Percent of GDP</v>
          </cell>
          <cell r="E15" t="str">
            <v>Source: Central Bank Latest actual data: 2010 National accounts manual used: SNA 1993 GDP valuation: Factor costs Start/end months of reporting year: January/December Base year: 2000. GDP in current prices uses 2000 as base year, but GDP in constant price uses 1974 as base year. Chain-weighted: No Primary domestic currency: Barbados dollars Data last updated: 03/2012</v>
          </cell>
          <cell r="F15">
            <v>19.027000000000001</v>
          </cell>
          <cell r="G15">
            <v>12.694000000000001</v>
          </cell>
          <cell r="H15">
            <v>16.422000000000001</v>
          </cell>
          <cell r="I15">
            <v>13.385</v>
          </cell>
          <cell r="J15">
            <v>15.336</v>
          </cell>
          <cell r="K15">
            <v>14.093</v>
          </cell>
          <cell r="L15">
            <v>13.185</v>
          </cell>
          <cell r="M15">
            <v>10.973000000000001</v>
          </cell>
          <cell r="N15">
            <v>15.753</v>
          </cell>
          <cell r="O15">
            <v>16.908000000000001</v>
          </cell>
          <cell r="P15">
            <v>14.833</v>
          </cell>
          <cell r="Q15">
            <v>12.597</v>
          </cell>
          <cell r="R15">
            <v>15.744999999999999</v>
          </cell>
          <cell r="S15">
            <v>14.169</v>
          </cell>
          <cell r="T15">
            <v>18.132999999999999</v>
          </cell>
          <cell r="U15">
            <v>14.515000000000001</v>
          </cell>
          <cell r="V15">
            <v>15.627000000000001</v>
          </cell>
          <cell r="W15">
            <v>13.939</v>
          </cell>
          <cell r="X15">
            <v>17.344999999999999</v>
          </cell>
          <cell r="Y15">
            <v>15.135</v>
          </cell>
          <cell r="Z15">
            <v>14.039</v>
          </cell>
          <cell r="AA15">
            <v>12.510999999999999</v>
          </cell>
          <cell r="AB15">
            <v>12.616</v>
          </cell>
          <cell r="AC15">
            <v>13.654999999999999</v>
          </cell>
          <cell r="AD15">
            <v>9.4809999999999999</v>
          </cell>
          <cell r="AE15">
            <v>9.4359999999999999</v>
          </cell>
          <cell r="AF15">
            <v>13.93</v>
          </cell>
          <cell r="AG15">
            <v>16.806000000000001</v>
          </cell>
          <cell r="AH15">
            <v>7.6509999999999998</v>
          </cell>
          <cell r="AI15">
            <v>9.4469999999999992</v>
          </cell>
          <cell r="AJ15">
            <v>5.6369999999999996</v>
          </cell>
          <cell r="AK15">
            <v>3.915</v>
          </cell>
          <cell r="AL15">
            <v>5.9989999999999997</v>
          </cell>
          <cell r="AM15">
            <v>9.6340000000000003</v>
          </cell>
          <cell r="AN15">
            <v>11.227</v>
          </cell>
          <cell r="AO15">
            <v>12.308</v>
          </cell>
          <cell r="AP15">
            <v>13.331</v>
          </cell>
          <cell r="AQ15">
            <v>14.326000000000001</v>
          </cell>
          <cell r="AR15">
            <v>12.780090909090909</v>
          </cell>
        </row>
        <row r="16">
          <cell r="A16" t="str">
            <v>Belarus</v>
          </cell>
          <cell r="B16" t="str">
            <v>Gross national savings</v>
          </cell>
          <cell r="C16" t="str">
            <v>Percent of GDP</v>
          </cell>
          <cell r="E16" t="str">
            <v>Source: National Statistical Office. Formally, the National Statistical Committee of the Republic of Belarus Latest actual data: 2010. For quarterly data, latest actual is 2011Q3. Headline real GDP as of 2011Q4. National accounts manual used: ESA 1995 GDP valuation: Market prices Start/end months of reporting year: January/December Base year: 2009 Chain-weighted: Yes, from 2005 Primary domestic currency: Belarusian rubels Data last updated: 03/2012</v>
          </cell>
          <cell r="F16" t="str">
            <v>n/a</v>
          </cell>
          <cell r="G16" t="str">
            <v>n/a</v>
          </cell>
          <cell r="H16" t="str">
            <v>n/a</v>
          </cell>
          <cell r="I16" t="str">
            <v>n/a</v>
          </cell>
          <cell r="J16" t="str">
            <v>n/a</v>
          </cell>
          <cell r="K16" t="str">
            <v>n/a</v>
          </cell>
          <cell r="L16" t="str">
            <v>n/a</v>
          </cell>
          <cell r="M16" t="str">
            <v>n/a</v>
          </cell>
          <cell r="N16" t="str">
            <v>n/a</v>
          </cell>
          <cell r="O16" t="str">
            <v>n/a</v>
          </cell>
          <cell r="P16" t="str">
            <v>n/a</v>
          </cell>
          <cell r="Q16" t="str">
            <v>n/a</v>
          </cell>
          <cell r="R16">
            <v>33.488999999999997</v>
          </cell>
          <cell r="S16">
            <v>60.527999999999999</v>
          </cell>
          <cell r="T16">
            <v>44.319000000000003</v>
          </cell>
          <cell r="U16">
            <v>22.414000000000001</v>
          </cell>
          <cell r="V16">
            <v>17.481000000000002</v>
          </cell>
          <cell r="W16">
            <v>19.039000000000001</v>
          </cell>
          <cell r="X16">
            <v>19.257000000000001</v>
          </cell>
          <cell r="Y16">
            <v>24.731999999999999</v>
          </cell>
          <cell r="Z16">
            <v>23.55</v>
          </cell>
          <cell r="AA16">
            <v>21.129000000000001</v>
          </cell>
          <cell r="AB16">
            <v>20.94</v>
          </cell>
          <cell r="AC16">
            <v>22.861999999999998</v>
          </cell>
          <cell r="AD16">
            <v>24.273</v>
          </cell>
          <cell r="AE16">
            <v>27.957000000000001</v>
          </cell>
          <cell r="AF16">
            <v>29.571000000000002</v>
          </cell>
          <cell r="AG16">
            <v>29.22</v>
          </cell>
          <cell r="AH16">
            <v>31.030999999999999</v>
          </cell>
          <cell r="AI16">
            <v>26.414000000000001</v>
          </cell>
          <cell r="AJ16">
            <v>27.355</v>
          </cell>
          <cell r="AK16">
            <v>27.359000000000002</v>
          </cell>
          <cell r="AL16">
            <v>30.12</v>
          </cell>
          <cell r="AM16">
            <v>30.038</v>
          </cell>
          <cell r="AN16">
            <v>30.088999999999999</v>
          </cell>
          <cell r="AO16">
            <v>30.167000000000002</v>
          </cell>
          <cell r="AP16">
            <v>30.013999999999999</v>
          </cell>
          <cell r="AQ16">
            <v>29.751999999999999</v>
          </cell>
          <cell r="AR16">
            <v>27.646000000000004</v>
          </cell>
        </row>
        <row r="17">
          <cell r="A17" t="str">
            <v>Belgium</v>
          </cell>
          <cell r="B17" t="str">
            <v>Gross national savings</v>
          </cell>
          <cell r="C17" t="str">
            <v>Percent of GDP</v>
          </cell>
          <cell r="E17" t="str">
            <v>Source: Central Bank. Data before 1995 were spliced with older series. Data from 1995 reflect current official series. Latest actual data: 2011 National accounts manual used: ESA 1995 GDP valuation: Market prices Start/end months of reporting year: January/December Base year: 2009 Chain-weighted: Yes, from 1995. Data before 1995 are spliced with older series. Primary domestic currency: Euros Data last updated: 03/2012</v>
          </cell>
          <cell r="F17">
            <v>19.602</v>
          </cell>
          <cell r="G17">
            <v>17.138000000000002</v>
          </cell>
          <cell r="H17">
            <v>16.332000000000001</v>
          </cell>
          <cell r="I17">
            <v>16.033000000000001</v>
          </cell>
          <cell r="J17">
            <v>17.279</v>
          </cell>
          <cell r="K17">
            <v>17.332999999999998</v>
          </cell>
          <cell r="L17">
            <v>18.431000000000001</v>
          </cell>
          <cell r="M17">
            <v>19.359000000000002</v>
          </cell>
          <cell r="N17">
            <v>21.858000000000001</v>
          </cell>
          <cell r="O17">
            <v>23.093</v>
          </cell>
          <cell r="P17">
            <v>23.279</v>
          </cell>
          <cell r="Q17">
            <v>22.391999999999999</v>
          </cell>
          <cell r="R17">
            <v>22.751000000000001</v>
          </cell>
          <cell r="S17">
            <v>24.02</v>
          </cell>
          <cell r="T17">
            <v>25.204999999999998</v>
          </cell>
          <cell r="U17">
            <v>26.088000000000001</v>
          </cell>
          <cell r="V17">
            <v>25.559000000000001</v>
          </cell>
          <cell r="W17">
            <v>26.521000000000001</v>
          </cell>
          <cell r="X17">
            <v>26.385000000000002</v>
          </cell>
          <cell r="Y17">
            <v>29.291</v>
          </cell>
          <cell r="Z17">
            <v>26.600999999999999</v>
          </cell>
          <cell r="AA17">
            <v>24.547000000000001</v>
          </cell>
          <cell r="AB17">
            <v>23.632999999999999</v>
          </cell>
          <cell r="AC17">
            <v>22.815000000000001</v>
          </cell>
          <cell r="AD17">
            <v>24.047999999999998</v>
          </cell>
          <cell r="AE17">
            <v>23.884</v>
          </cell>
          <cell r="AF17">
            <v>24.305</v>
          </cell>
          <cell r="AG17">
            <v>24.495000000000001</v>
          </cell>
          <cell r="AH17">
            <v>22.363</v>
          </cell>
          <cell r="AI17">
            <v>18.209</v>
          </cell>
          <cell r="AJ17">
            <v>21.652999999999999</v>
          </cell>
          <cell r="AK17">
            <v>21.123999999999999</v>
          </cell>
          <cell r="AL17">
            <v>21.376000000000001</v>
          </cell>
          <cell r="AM17">
            <v>21.966000000000001</v>
          </cell>
          <cell r="AN17">
            <v>22.638999999999999</v>
          </cell>
          <cell r="AO17">
            <v>23.158999999999999</v>
          </cell>
          <cell r="AP17">
            <v>23.603000000000002</v>
          </cell>
          <cell r="AQ17">
            <v>24.065000000000001</v>
          </cell>
          <cell r="AR17">
            <v>24.053090909090908</v>
          </cell>
        </row>
        <row r="18">
          <cell r="A18" t="str">
            <v>Belize</v>
          </cell>
          <cell r="B18" t="str">
            <v>Gross national savings</v>
          </cell>
          <cell r="C18" t="str">
            <v>Percent of GDP</v>
          </cell>
          <cell r="E18" t="str">
            <v>Source: National Statistical Office Latest actual data: 2010 National accounts manual used: SNA 1993 GDP valuation: Market prices Start/end months of reporting year: January/December Base year: 2000 Chain-weighted: No Primary domestic currency: Belize dollars Data last updated: 03/2012</v>
          </cell>
          <cell r="F18">
            <v>24.765000000000001</v>
          </cell>
          <cell r="G18">
            <v>25.388999999999999</v>
          </cell>
          <cell r="H18">
            <v>11.045999999999999</v>
          </cell>
          <cell r="I18">
            <v>13.651999999999999</v>
          </cell>
          <cell r="J18">
            <v>20.27</v>
          </cell>
          <cell r="K18">
            <v>34.514000000000003</v>
          </cell>
          <cell r="L18">
            <v>26.242000000000001</v>
          </cell>
          <cell r="M18">
            <v>29.623000000000001</v>
          </cell>
          <cell r="N18">
            <v>26.866</v>
          </cell>
          <cell r="O18">
            <v>25.306000000000001</v>
          </cell>
          <cell r="P18">
            <v>25.667000000000002</v>
          </cell>
          <cell r="Q18">
            <v>22.108000000000001</v>
          </cell>
          <cell r="R18">
            <v>22.343</v>
          </cell>
          <cell r="S18">
            <v>21.763999999999999</v>
          </cell>
          <cell r="T18">
            <v>15.04</v>
          </cell>
          <cell r="U18">
            <v>15.728</v>
          </cell>
          <cell r="V18">
            <v>12.045</v>
          </cell>
          <cell r="W18">
            <v>10.824999999999999</v>
          </cell>
          <cell r="X18">
            <v>9.2249999999999996</v>
          </cell>
          <cell r="Y18">
            <v>8.9619999999999997</v>
          </cell>
          <cell r="Z18">
            <v>13.074</v>
          </cell>
          <cell r="AA18">
            <v>5.6529999999999996</v>
          </cell>
          <cell r="AB18">
            <v>4.5469999999999997</v>
          </cell>
          <cell r="AC18">
            <v>3.274</v>
          </cell>
          <cell r="AD18">
            <v>4.24</v>
          </cell>
          <cell r="AE18">
            <v>8.0489999999999995</v>
          </cell>
          <cell r="AF18">
            <v>15.595000000000001</v>
          </cell>
          <cell r="AG18">
            <v>13.138</v>
          </cell>
          <cell r="AH18">
            <v>15.795999999999999</v>
          </cell>
          <cell r="AI18">
            <v>16.09</v>
          </cell>
          <cell r="AJ18">
            <v>14.923</v>
          </cell>
          <cell r="AK18">
            <v>17.38</v>
          </cell>
          <cell r="AL18">
            <v>15.952999999999999</v>
          </cell>
          <cell r="AM18">
            <v>15.558</v>
          </cell>
          <cell r="AN18">
            <v>15.321999999999999</v>
          </cell>
          <cell r="AO18">
            <v>15.023999999999999</v>
          </cell>
          <cell r="AP18">
            <v>14.452</v>
          </cell>
          <cell r="AQ18">
            <v>13.388999999999999</v>
          </cell>
          <cell r="AR18">
            <v>13.430272727272724</v>
          </cell>
        </row>
        <row r="19">
          <cell r="A19" t="str">
            <v>Benin</v>
          </cell>
          <cell r="B19" t="str">
            <v>Gross national savings</v>
          </cell>
          <cell r="C19" t="str">
            <v>Percent of GDP</v>
          </cell>
          <cell r="E19" t="str">
            <v>Source: National Statistical Office Latest actual data: 2010 National accounts manual used: SNA 1993 GDP valuation: Market prices Base year: 2000 Chain-weighted: No Primary domestic currency: CFA francs Data last updated: 03/2012</v>
          </cell>
          <cell r="F19">
            <v>27.562000000000001</v>
          </cell>
          <cell r="G19">
            <v>17.954000000000001</v>
          </cell>
          <cell r="H19">
            <v>2.7149999999999999</v>
          </cell>
          <cell r="I19">
            <v>0.91200000000000003</v>
          </cell>
          <cell r="J19">
            <v>7.9909999999999997</v>
          </cell>
          <cell r="K19">
            <v>4.5119999999999996</v>
          </cell>
          <cell r="L19">
            <v>6.3179999999999996</v>
          </cell>
          <cell r="M19">
            <v>6.3769999999999998</v>
          </cell>
          <cell r="N19">
            <v>7.2549999999999999</v>
          </cell>
          <cell r="O19">
            <v>9.4830000000000005</v>
          </cell>
          <cell r="P19">
            <v>13.01</v>
          </cell>
          <cell r="Q19">
            <v>13.205</v>
          </cell>
          <cell r="R19">
            <v>9.7910000000000004</v>
          </cell>
          <cell r="S19">
            <v>12.048</v>
          </cell>
          <cell r="T19">
            <v>15.292</v>
          </cell>
          <cell r="U19">
            <v>16.087</v>
          </cell>
          <cell r="V19">
            <v>13.476000000000001</v>
          </cell>
          <cell r="W19">
            <v>12.877000000000001</v>
          </cell>
          <cell r="X19">
            <v>13.519</v>
          </cell>
          <cell r="Y19">
            <v>11.912000000000001</v>
          </cell>
          <cell r="Z19">
            <v>14.85</v>
          </cell>
          <cell r="AA19">
            <v>14.804</v>
          </cell>
          <cell r="AB19">
            <v>10.065</v>
          </cell>
          <cell r="AC19">
            <v>9.7669999999999995</v>
          </cell>
          <cell r="AD19">
            <v>10.743</v>
          </cell>
          <cell r="AE19">
            <v>11.593999999999999</v>
          </cell>
          <cell r="AF19">
            <v>11.068</v>
          </cell>
          <cell r="AG19">
            <v>9.4239999999999995</v>
          </cell>
          <cell r="AH19">
            <v>10.052</v>
          </cell>
          <cell r="AI19">
            <v>11.872</v>
          </cell>
          <cell r="AJ19">
            <v>9.1219999999999999</v>
          </cell>
          <cell r="AK19">
            <v>9.7870000000000008</v>
          </cell>
          <cell r="AL19">
            <v>10.659000000000001</v>
          </cell>
          <cell r="AM19">
            <v>11.361000000000001</v>
          </cell>
          <cell r="AN19">
            <v>12.488</v>
          </cell>
          <cell r="AO19">
            <v>13.337999999999999</v>
          </cell>
          <cell r="AP19">
            <v>14.135</v>
          </cell>
          <cell r="AQ19">
            <v>14.606</v>
          </cell>
          <cell r="AR19">
            <v>12.01659090909091</v>
          </cell>
        </row>
        <row r="20">
          <cell r="A20" t="str">
            <v>Bhutan</v>
          </cell>
          <cell r="B20" t="str">
            <v>Gross national savings</v>
          </cell>
          <cell r="C20" t="str">
            <v>Percent of GDP</v>
          </cell>
          <cell r="E20" t="str">
            <v>Source: National Statistical Office Latest actual data: Fiscal year 2006/07. Data for 2007/08 is an advanced estimate. Notes: Fiscal year data converted to calendar year by staff. GDP valuation: Factor costs Start/end months of reporting year: January/December Base year: 2000. Nominal and real GDP are not measured in the same way and as a result, the GDP deflator is not equal to 100. Chain-weighted: No Primary domestic currency: Bhutanese ngultrum Data last updated: 02/2012</v>
          </cell>
          <cell r="F20">
            <v>7.9429999999999996</v>
          </cell>
          <cell r="G20">
            <v>7.0469999999999997</v>
          </cell>
          <cell r="H20">
            <v>9.2729999999999997</v>
          </cell>
          <cell r="I20">
            <v>8.43</v>
          </cell>
          <cell r="J20">
            <v>7.4329999999999998</v>
          </cell>
          <cell r="K20">
            <v>13.555</v>
          </cell>
          <cell r="L20">
            <v>8.9369999999999994</v>
          </cell>
          <cell r="M20">
            <v>16.963999999999999</v>
          </cell>
          <cell r="N20">
            <v>17.475999999999999</v>
          </cell>
          <cell r="O20">
            <v>23</v>
          </cell>
          <cell r="P20">
            <v>29.106999999999999</v>
          </cell>
          <cell r="Q20">
            <v>23.689</v>
          </cell>
          <cell r="R20">
            <v>18.155000000000001</v>
          </cell>
          <cell r="S20">
            <v>30.864999999999998</v>
          </cell>
          <cell r="T20">
            <v>42.249000000000002</v>
          </cell>
          <cell r="U20">
            <v>40.917999999999999</v>
          </cell>
          <cell r="V20">
            <v>33.64</v>
          </cell>
          <cell r="W20">
            <v>22.899000000000001</v>
          </cell>
          <cell r="X20">
            <v>19.719000000000001</v>
          </cell>
          <cell r="Y20">
            <v>21.52</v>
          </cell>
          <cell r="Z20">
            <v>25.385000000000002</v>
          </cell>
          <cell r="AA20">
            <v>38.459000000000003</v>
          </cell>
          <cell r="AB20">
            <v>38.414000000000001</v>
          </cell>
          <cell r="AC20">
            <v>38.000999999999998</v>
          </cell>
          <cell r="AD20">
            <v>36.368000000000002</v>
          </cell>
          <cell r="AE20">
            <v>29.62</v>
          </cell>
          <cell r="AF20">
            <v>41.218000000000004</v>
          </cell>
          <cell r="AG20">
            <v>37.658000000000001</v>
          </cell>
          <cell r="AH20">
            <v>32.823</v>
          </cell>
          <cell r="AI20">
            <v>36.442</v>
          </cell>
          <cell r="AJ20">
            <v>36.122</v>
          </cell>
          <cell r="AK20">
            <v>37.369</v>
          </cell>
          <cell r="AL20">
            <v>38.405999999999999</v>
          </cell>
          <cell r="AM20">
            <v>38.164999999999999</v>
          </cell>
          <cell r="AN20">
            <v>38.262</v>
          </cell>
          <cell r="AO20">
            <v>38.423999999999999</v>
          </cell>
          <cell r="AP20">
            <v>37.098999999999997</v>
          </cell>
          <cell r="AQ20" t="str">
            <v>n/a</v>
          </cell>
          <cell r="AR20">
            <v>32.301818181818177</v>
          </cell>
        </row>
        <row r="21">
          <cell r="A21" t="str">
            <v>Bolivia</v>
          </cell>
          <cell r="B21" t="str">
            <v>Gross national savings</v>
          </cell>
          <cell r="C21" t="str">
            <v>Percent of GDP</v>
          </cell>
          <cell r="E21" t="str">
            <v>Source: National Statistical Office Latest actual data: 2009 GDP valuation: Market prices Base year: 1990 Chain-weighted: No Primary domestic currency: Thousands of Bolivianos Data last updated: 04/2012</v>
          </cell>
          <cell r="F21">
            <v>15.473000000000001</v>
          </cell>
          <cell r="G21">
            <v>1.8049999999999999</v>
          </cell>
          <cell r="H21">
            <v>10.375</v>
          </cell>
          <cell r="I21">
            <v>5.0750000000000002</v>
          </cell>
          <cell r="J21">
            <v>16.777999999999999</v>
          </cell>
          <cell r="K21">
            <v>14.145</v>
          </cell>
          <cell r="L21">
            <v>5.4429999999999996</v>
          </cell>
          <cell r="M21">
            <v>2.306</v>
          </cell>
          <cell r="N21">
            <v>6.0060000000000002</v>
          </cell>
          <cell r="O21">
            <v>6.8230000000000004</v>
          </cell>
          <cell r="P21">
            <v>8.5120000000000005</v>
          </cell>
          <cell r="Q21">
            <v>10.795999999999999</v>
          </cell>
          <cell r="R21">
            <v>9.4550000000000001</v>
          </cell>
          <cell r="S21">
            <v>9.2560000000000002</v>
          </cell>
          <cell r="T21">
            <v>10.715999999999999</v>
          </cell>
          <cell r="U21">
            <v>10.238</v>
          </cell>
          <cell r="V21">
            <v>11.726000000000001</v>
          </cell>
          <cell r="W21">
            <v>12.646000000000001</v>
          </cell>
          <cell r="X21">
            <v>12.814</v>
          </cell>
          <cell r="Y21">
            <v>10.651999999999999</v>
          </cell>
          <cell r="Z21">
            <v>11.012</v>
          </cell>
          <cell r="AA21">
            <v>11.23</v>
          </cell>
          <cell r="AB21">
            <v>12.294</v>
          </cell>
          <cell r="AC21">
            <v>13.128</v>
          </cell>
          <cell r="AD21">
            <v>15.856999999999999</v>
          </cell>
          <cell r="AE21">
            <v>18.809000000000001</v>
          </cell>
          <cell r="AF21">
            <v>26.561</v>
          </cell>
          <cell r="AG21">
            <v>28.56</v>
          </cell>
          <cell r="AH21">
            <v>29.003</v>
          </cell>
          <cell r="AI21">
            <v>22.878</v>
          </cell>
          <cell r="AJ21">
            <v>24.986999999999998</v>
          </cell>
          <cell r="AK21">
            <v>23.972000000000001</v>
          </cell>
          <cell r="AL21">
            <v>22.323</v>
          </cell>
          <cell r="AM21">
            <v>21.452999999999999</v>
          </cell>
          <cell r="AN21">
            <v>20.882000000000001</v>
          </cell>
          <cell r="AO21">
            <v>20.686</v>
          </cell>
          <cell r="AP21">
            <v>20.766999999999999</v>
          </cell>
          <cell r="AQ21">
            <v>19.649000000000001</v>
          </cell>
          <cell r="AR21">
            <v>15.686454545454547</v>
          </cell>
        </row>
        <row r="22">
          <cell r="A22" t="str">
            <v>Bosnia and Herzegovina</v>
          </cell>
          <cell r="B22" t="str">
            <v>Gross national savings</v>
          </cell>
          <cell r="C22" t="str">
            <v>Percent of GDP</v>
          </cell>
          <cell r="E22" t="str">
            <v>Source: National Statistical Office. Authorities provided revised supply-side GDP data for the period 00-10 and demand -side GDP data for the period 04-10. Latest actual data: 2010 National accounts manual used: ESA 1995 GDP valuation: Market prices Start/end months of reporting year: January/December Base year: 2005 Chain-weighted: Yes, from 2000 Primary domestic currency: Convertible marka Data last updated: 03/2012</v>
          </cell>
          <cell r="F22" t="str">
            <v>n/a</v>
          </cell>
          <cell r="G22" t="str">
            <v>n/a</v>
          </cell>
          <cell r="H22" t="str">
            <v>n/a</v>
          </cell>
          <cell r="I22" t="str">
            <v>n/a</v>
          </cell>
          <cell r="J22" t="str">
            <v>n/a</v>
          </cell>
          <cell r="K22" t="str">
            <v>n/a</v>
          </cell>
          <cell r="L22" t="str">
            <v>n/a</v>
          </cell>
          <cell r="M22" t="str">
            <v>n/a</v>
          </cell>
          <cell r="N22" t="str">
            <v>n/a</v>
          </cell>
          <cell r="O22" t="str">
            <v>n/a</v>
          </cell>
          <cell r="P22" t="str">
            <v>n/a</v>
          </cell>
          <cell r="Q22" t="str">
            <v>n/a</v>
          </cell>
          <cell r="R22" t="str">
            <v>n/a</v>
          </cell>
          <cell r="S22" t="str">
            <v>n/a</v>
          </cell>
          <cell r="T22" t="str">
            <v>n/a</v>
          </cell>
          <cell r="U22" t="str">
            <v>n/a</v>
          </cell>
          <cell r="V22" t="str">
            <v>n/a</v>
          </cell>
          <cell r="W22" t="str">
            <v>n/a</v>
          </cell>
          <cell r="X22">
            <v>27.088999999999999</v>
          </cell>
          <cell r="Y22">
            <v>18.579000000000001</v>
          </cell>
          <cell r="Z22">
            <v>20.315000000000001</v>
          </cell>
          <cell r="AA22">
            <v>13.058</v>
          </cell>
          <cell r="AB22">
            <v>10.452999999999999</v>
          </cell>
          <cell r="AC22">
            <v>9.2279999999999998</v>
          </cell>
          <cell r="AD22">
            <v>10.423</v>
          </cell>
          <cell r="AE22">
            <v>9.2040000000000006</v>
          </cell>
          <cell r="AF22">
            <v>12.558</v>
          </cell>
          <cell r="AG22">
            <v>15.742000000000001</v>
          </cell>
          <cell r="AH22">
            <v>14.207000000000001</v>
          </cell>
          <cell r="AI22">
            <v>14.65</v>
          </cell>
          <cell r="AJ22">
            <v>13.257999999999999</v>
          </cell>
          <cell r="AK22">
            <v>10.867000000000001</v>
          </cell>
          <cell r="AL22">
            <v>12.486000000000001</v>
          </cell>
          <cell r="AM22">
            <v>12.943</v>
          </cell>
          <cell r="AN22">
            <v>14.287000000000001</v>
          </cell>
          <cell r="AO22">
            <v>14.726000000000001</v>
          </cell>
          <cell r="AP22">
            <v>15.532999999999999</v>
          </cell>
          <cell r="AQ22">
            <v>15.853999999999999</v>
          </cell>
          <cell r="AR22">
            <v>14.259357142857141</v>
          </cell>
        </row>
        <row r="23">
          <cell r="A23" t="str">
            <v>Botswana</v>
          </cell>
          <cell r="B23" t="str">
            <v>Gross national savings</v>
          </cell>
          <cell r="C23" t="str">
            <v>Percent of GDP</v>
          </cell>
          <cell r="E23" t="str">
            <v>Source: National Statistical Office Latest actual data: 2010 National accounts manual used: SNA 1993 GDP valuation: Market prices Start/end months of reporting year: January/December Base year: 2000 Chain-weighted: No Primary domestic currency: Botswana pula Data last updated: 04/2012</v>
          </cell>
          <cell r="F23">
            <v>29.073</v>
          </cell>
          <cell r="G23">
            <v>26.129000000000001</v>
          </cell>
          <cell r="H23">
            <v>23.827000000000002</v>
          </cell>
          <cell r="I23">
            <v>25.398</v>
          </cell>
          <cell r="J23">
            <v>23.837</v>
          </cell>
          <cell r="K23">
            <v>28.542000000000002</v>
          </cell>
          <cell r="L23">
            <v>33.682000000000002</v>
          </cell>
          <cell r="M23">
            <v>34.383000000000003</v>
          </cell>
          <cell r="N23">
            <v>40.125999999999998</v>
          </cell>
          <cell r="O23">
            <v>45.595999999999997</v>
          </cell>
          <cell r="P23">
            <v>40.323</v>
          </cell>
          <cell r="Q23">
            <v>41.235999999999997</v>
          </cell>
          <cell r="R23">
            <v>40.725999999999999</v>
          </cell>
          <cell r="S23">
            <v>34.747</v>
          </cell>
          <cell r="T23">
            <v>29.678000000000001</v>
          </cell>
          <cell r="U23">
            <v>32.634</v>
          </cell>
          <cell r="V23">
            <v>38.340000000000003</v>
          </cell>
          <cell r="W23">
            <v>37.235999999999997</v>
          </cell>
          <cell r="X23">
            <v>37.439</v>
          </cell>
          <cell r="Y23">
            <v>34.497</v>
          </cell>
          <cell r="Z23">
            <v>41.420999999999999</v>
          </cell>
          <cell r="AA23">
            <v>35.682000000000002</v>
          </cell>
          <cell r="AB23">
            <v>30.187999999999999</v>
          </cell>
          <cell r="AC23">
            <v>35.713000000000001</v>
          </cell>
          <cell r="AD23">
            <v>36.191000000000003</v>
          </cell>
          <cell r="AE23">
            <v>41.42</v>
          </cell>
          <cell r="AF23">
            <v>41.243000000000002</v>
          </cell>
          <cell r="AG23">
            <v>40.811999999999998</v>
          </cell>
          <cell r="AH23">
            <v>37.634999999999998</v>
          </cell>
          <cell r="AI23">
            <v>24.78</v>
          </cell>
          <cell r="AJ23">
            <v>24.841000000000001</v>
          </cell>
          <cell r="AK23">
            <v>14.742000000000001</v>
          </cell>
          <cell r="AL23">
            <v>16.562000000000001</v>
          </cell>
          <cell r="AM23">
            <v>18.347999999999999</v>
          </cell>
          <cell r="AN23">
            <v>19.457000000000001</v>
          </cell>
          <cell r="AO23">
            <v>20.38</v>
          </cell>
          <cell r="AP23">
            <v>21.413</v>
          </cell>
          <cell r="AQ23">
            <v>22.646999999999998</v>
          </cell>
          <cell r="AR23">
            <v>35.069272727272725</v>
          </cell>
        </row>
        <row r="24">
          <cell r="A24" t="str">
            <v>Brazil</v>
          </cell>
          <cell r="B24" t="str">
            <v>Gross national savings</v>
          </cell>
          <cell r="C24" t="str">
            <v>Percent of GDP</v>
          </cell>
          <cell r="E24" t="str">
            <v>Source: National Statistical Office Latest actual data: 2011 GDP valuation: Market prices Start/end months of reporting year: January/December Base year: 1998 Chain-weighted: No Primary domestic currency: Brazilian reais Data last updated: 03/2012</v>
          </cell>
          <cell r="F24">
            <v>17.959</v>
          </cell>
          <cell r="G24">
            <v>18.568000000000001</v>
          </cell>
          <cell r="H24">
            <v>15.304</v>
          </cell>
          <cell r="I24">
            <v>13.262</v>
          </cell>
          <cell r="J24">
            <v>14.129</v>
          </cell>
          <cell r="K24">
            <v>17.995999999999999</v>
          </cell>
          <cell r="L24">
            <v>16.991</v>
          </cell>
          <cell r="M24">
            <v>21.814</v>
          </cell>
          <cell r="N24">
            <v>24.024999999999999</v>
          </cell>
          <cell r="O24">
            <v>24.991</v>
          </cell>
          <cell r="P24">
            <v>19.352</v>
          </cell>
          <cell r="Q24">
            <v>19.425000000000001</v>
          </cell>
          <cell r="R24">
            <v>20.507999999999999</v>
          </cell>
          <cell r="S24">
            <v>20.710999999999999</v>
          </cell>
          <cell r="T24">
            <v>21.837</v>
          </cell>
          <cell r="U24">
            <v>15.656000000000001</v>
          </cell>
          <cell r="V24">
            <v>17.04</v>
          </cell>
          <cell r="W24">
            <v>13.949</v>
          </cell>
          <cell r="X24">
            <v>13.084</v>
          </cell>
          <cell r="Y24">
            <v>12.06</v>
          </cell>
          <cell r="Z24">
            <v>14.49</v>
          </cell>
          <cell r="AA24">
            <v>13.840999999999999</v>
          </cell>
          <cell r="AB24">
            <v>14.686</v>
          </cell>
          <cell r="AC24">
            <v>16.527000000000001</v>
          </cell>
          <cell r="AD24">
            <v>18.876999999999999</v>
          </cell>
          <cell r="AE24">
            <v>17.792000000000002</v>
          </cell>
          <cell r="AF24">
            <v>18.007999999999999</v>
          </cell>
          <cell r="AG24">
            <v>18.440999999999999</v>
          </cell>
          <cell r="AH24">
            <v>18.986000000000001</v>
          </cell>
          <cell r="AI24">
            <v>16.34</v>
          </cell>
          <cell r="AJ24">
            <v>18.03</v>
          </cell>
          <cell r="AK24">
            <v>18.449000000000002</v>
          </cell>
          <cell r="AL24">
            <v>17.998000000000001</v>
          </cell>
          <cell r="AM24">
            <v>18.664000000000001</v>
          </cell>
          <cell r="AN24">
            <v>18.949000000000002</v>
          </cell>
          <cell r="AO24">
            <v>19.222999999999999</v>
          </cell>
          <cell r="AP24">
            <v>19.541</v>
          </cell>
          <cell r="AQ24">
            <v>20.151</v>
          </cell>
          <cell r="AR24">
            <v>17.185863636363635</v>
          </cell>
        </row>
        <row r="25">
          <cell r="A25" t="str">
            <v>Brunei Darussalam</v>
          </cell>
          <cell r="B25" t="str">
            <v>Gross national savings</v>
          </cell>
          <cell r="C25" t="str">
            <v>Percent of GDP</v>
          </cell>
        </row>
        <row r="26">
          <cell r="A26" t="str">
            <v>Bulgaria</v>
          </cell>
          <cell r="B26" t="str">
            <v>Gross national savings</v>
          </cell>
          <cell r="C26" t="str">
            <v>Percent of GDP</v>
          </cell>
          <cell r="E26" t="str">
            <v>Source: National Statistical Office Latest actual data: 2011 GDP valuation: Market prices Start/end months of reporting year: January/December Base year: 2005 Chain-weighted: Yes, from 2005 Primary domestic currency: Bulgarian leva Data last updated: 03/2012</v>
          </cell>
          <cell r="F26">
            <v>36.594999999999999</v>
          </cell>
          <cell r="G26">
            <v>36.603999999999999</v>
          </cell>
          <cell r="H26">
            <v>36.033999999999999</v>
          </cell>
          <cell r="I26">
            <v>36.030999999999999</v>
          </cell>
          <cell r="J26">
            <v>38.304000000000002</v>
          </cell>
          <cell r="K26">
            <v>34.445999999999998</v>
          </cell>
          <cell r="L26">
            <v>34.685000000000002</v>
          </cell>
          <cell r="M26">
            <v>32.671999999999997</v>
          </cell>
          <cell r="N26">
            <v>35.182000000000002</v>
          </cell>
          <cell r="O26">
            <v>31.978000000000002</v>
          </cell>
          <cell r="P26">
            <v>30.544</v>
          </cell>
          <cell r="Q26">
            <v>17.510000000000002</v>
          </cell>
          <cell r="R26">
            <v>10.334</v>
          </cell>
          <cell r="S26">
            <v>2.4249999999999998</v>
          </cell>
          <cell r="T26">
            <v>7.63</v>
          </cell>
          <cell r="U26">
            <v>14.715</v>
          </cell>
          <cell r="V26">
            <v>10.026999999999999</v>
          </cell>
          <cell r="W26">
            <v>21.11</v>
          </cell>
          <cell r="X26">
            <v>16.236999999999998</v>
          </cell>
          <cell r="Y26">
            <v>10.956</v>
          </cell>
          <cell r="Z26">
            <v>12.544</v>
          </cell>
          <cell r="AA26">
            <v>14.717000000000001</v>
          </cell>
          <cell r="AB26">
            <v>17.309000000000001</v>
          </cell>
          <cell r="AC26">
            <v>15.842000000000001</v>
          </cell>
          <cell r="AD26">
            <v>16.329000000000001</v>
          </cell>
          <cell r="AE26">
            <v>15.917</v>
          </cell>
          <cell r="AF26">
            <v>14.586</v>
          </cell>
          <cell r="AG26">
            <v>8.891</v>
          </cell>
          <cell r="AH26">
            <v>14.502000000000001</v>
          </cell>
          <cell r="AI26">
            <v>20.440000000000001</v>
          </cell>
          <cell r="AJ26">
            <v>21.568000000000001</v>
          </cell>
          <cell r="AK26">
            <v>25.004000000000001</v>
          </cell>
          <cell r="AL26">
            <v>25.564</v>
          </cell>
          <cell r="AM26">
            <v>25.081</v>
          </cell>
          <cell r="AN26">
            <v>25.431999999999999</v>
          </cell>
          <cell r="AO26">
            <v>24.922000000000001</v>
          </cell>
          <cell r="AP26">
            <v>24.234000000000002</v>
          </cell>
          <cell r="AQ26">
            <v>24.672000000000001</v>
          </cell>
          <cell r="AR26">
            <v>15.415318181818185</v>
          </cell>
        </row>
        <row r="27">
          <cell r="A27" t="str">
            <v>Burkina Faso</v>
          </cell>
          <cell r="B27" t="str">
            <v>Gross national savings</v>
          </cell>
          <cell r="C27" t="str">
            <v>Percent of GDP</v>
          </cell>
          <cell r="E27" t="str">
            <v>Source: National Statistical Office. The ministry of economy also provides estimates Latest actual data: 2010. INSD will update the antional accounts in April to include the latest actual of 2008 while 2009-2010 are estimates from the ministry of economy National accounts manual used: SNA 1993 GDP valuation: Market prices Start/end months of reporting year: January/December Base year: 1999 Chain-weighted: No Primary domestic currency: CFA francs Data last updated: 03/2012</v>
          </cell>
          <cell r="F27">
            <v>10.247</v>
          </cell>
          <cell r="G27">
            <v>13.367000000000001</v>
          </cell>
          <cell r="H27">
            <v>9.7149999999999999</v>
          </cell>
          <cell r="I27">
            <v>7.2160000000000002</v>
          </cell>
          <cell r="J27">
            <v>13.082000000000001</v>
          </cell>
          <cell r="K27">
            <v>16.606999999999999</v>
          </cell>
          <cell r="L27">
            <v>15.898999999999999</v>
          </cell>
          <cell r="M27">
            <v>13.343</v>
          </cell>
          <cell r="N27">
            <v>12.112</v>
          </cell>
          <cell r="O27">
            <v>17.204999999999998</v>
          </cell>
          <cell r="P27">
            <v>14.026999999999999</v>
          </cell>
          <cell r="Q27">
            <v>13.195</v>
          </cell>
          <cell r="R27">
            <v>14.041</v>
          </cell>
          <cell r="S27">
            <v>14.702</v>
          </cell>
          <cell r="T27">
            <v>19.006</v>
          </cell>
          <cell r="U27">
            <v>16.882000000000001</v>
          </cell>
          <cell r="V27">
            <v>15.09</v>
          </cell>
          <cell r="W27">
            <v>16.939</v>
          </cell>
          <cell r="X27">
            <v>18.376999999999999</v>
          </cell>
          <cell r="Y27">
            <v>13.606</v>
          </cell>
          <cell r="Z27">
            <v>3.4569999999999999</v>
          </cell>
          <cell r="AA27">
            <v>1.7370000000000001</v>
          </cell>
          <cell r="AB27">
            <v>5.508</v>
          </cell>
          <cell r="AC27">
            <v>8.0709999999999997</v>
          </cell>
          <cell r="AD27">
            <v>5.2249999999999996</v>
          </cell>
          <cell r="AE27">
            <v>8.7100000000000009</v>
          </cell>
          <cell r="AF27">
            <v>7.2789999999999999</v>
          </cell>
          <cell r="AG27">
            <v>10.641</v>
          </cell>
          <cell r="AH27">
            <v>8.9570000000000007</v>
          </cell>
          <cell r="AI27">
            <v>12.308</v>
          </cell>
          <cell r="AJ27">
            <v>15.391</v>
          </cell>
          <cell r="AK27">
            <v>11.231</v>
          </cell>
          <cell r="AL27">
            <v>5.5179999999999998</v>
          </cell>
          <cell r="AM27">
            <v>8.6430000000000007</v>
          </cell>
          <cell r="AN27">
            <v>8.1839999999999993</v>
          </cell>
          <cell r="AO27">
            <v>8.64</v>
          </cell>
          <cell r="AP27">
            <v>9.5749999999999993</v>
          </cell>
          <cell r="AQ27">
            <v>10.329000000000001</v>
          </cell>
          <cell r="AR27">
            <v>11.562727272727271</v>
          </cell>
        </row>
        <row r="28">
          <cell r="A28" t="str">
            <v>Burundi</v>
          </cell>
          <cell r="B28" t="str">
            <v>Gross national savings</v>
          </cell>
          <cell r="C28" t="str">
            <v>Percent of GDP</v>
          </cell>
          <cell r="E28" t="str">
            <v>Source: National Statistical Office Latest actual data: 2009. No official national accounts data have been published since 1998. GDP valuation: Market prices Base year: 2000 Chain-weighted: No Primary domestic currency: Burundi francs Data last updated: 03/2012</v>
          </cell>
          <cell r="F28">
            <v>3.7930000000000001</v>
          </cell>
          <cell r="G28">
            <v>8.02</v>
          </cell>
          <cell r="H28">
            <v>1.518</v>
          </cell>
          <cell r="I28">
            <v>8.4049999999999994</v>
          </cell>
          <cell r="J28">
            <v>5.14</v>
          </cell>
          <cell r="K28">
            <v>5.7089999999999996</v>
          </cell>
          <cell r="L28">
            <v>7.2569999999999997</v>
          </cell>
          <cell r="M28">
            <v>4.3410000000000002</v>
          </cell>
          <cell r="N28">
            <v>4.319</v>
          </cell>
          <cell r="O28">
            <v>6.1029999999999998</v>
          </cell>
          <cell r="P28">
            <v>-3.8069999999999999</v>
          </cell>
          <cell r="Q28">
            <v>3.3180000000000001</v>
          </cell>
          <cell r="R28">
            <v>2.1869999999999998</v>
          </cell>
          <cell r="S28">
            <v>8.2349999999999994</v>
          </cell>
          <cell r="T28">
            <v>5.8810000000000002</v>
          </cell>
          <cell r="U28">
            <v>6.0670000000000002</v>
          </cell>
          <cell r="V28">
            <v>2.573</v>
          </cell>
          <cell r="W28">
            <v>4.8529999999999998</v>
          </cell>
          <cell r="X28">
            <v>0.26300000000000001</v>
          </cell>
          <cell r="Y28">
            <v>0.72099999999999997</v>
          </cell>
          <cell r="Z28">
            <v>-4.2370000000000001</v>
          </cell>
          <cell r="AA28">
            <v>0.96099999999999997</v>
          </cell>
          <cell r="AB28">
            <v>1.343</v>
          </cell>
          <cell r="AC28">
            <v>4.6890000000000001</v>
          </cell>
          <cell r="AD28">
            <v>5.0039999999999996</v>
          </cell>
          <cell r="AE28">
            <v>3.2610000000000001</v>
          </cell>
          <cell r="AF28">
            <v>-8.7919999999999998</v>
          </cell>
          <cell r="AG28">
            <v>12.228</v>
          </cell>
          <cell r="AH28">
            <v>16.928000000000001</v>
          </cell>
          <cell r="AI28">
            <v>7.34</v>
          </cell>
          <cell r="AJ28">
            <v>8.1140000000000008</v>
          </cell>
          <cell r="AK28">
            <v>7.7380000000000004</v>
          </cell>
          <cell r="AL28">
            <v>7.3789999999999996</v>
          </cell>
          <cell r="AM28">
            <v>12.372</v>
          </cell>
          <cell r="AN28">
            <v>13.989000000000001</v>
          </cell>
          <cell r="AO28">
            <v>12.772</v>
          </cell>
          <cell r="AP28">
            <v>12.881</v>
          </cell>
          <cell r="AQ28">
            <v>13.127000000000001</v>
          </cell>
          <cell r="AR28">
            <v>3.857636363636364</v>
          </cell>
        </row>
        <row r="29">
          <cell r="A29" t="str">
            <v>Cambodia</v>
          </cell>
          <cell r="B29" t="str">
            <v>Gross national savings</v>
          </cell>
          <cell r="C29" t="str">
            <v>Percent of GDP</v>
          </cell>
          <cell r="E29" t="str">
            <v>Source: National Statistical Office Latest actual data: 2011. The authorities' published data is up to 2010. National accounts data for 2011 is Staff's estimates. National accounts manual used: SNA 1993 GDP valuation: Market prices Start/end months of reporting year: January/December Base year: 2000 Chain-weighted: No Primary domestic currency: Cambodian riels Data last updated: 03/2012</v>
          </cell>
          <cell r="F29" t="str">
            <v>n/a</v>
          </cell>
          <cell r="G29" t="str">
            <v>n/a</v>
          </cell>
          <cell r="H29" t="str">
            <v>n/a</v>
          </cell>
          <cell r="I29" t="str">
            <v>n/a</v>
          </cell>
          <cell r="J29" t="str">
            <v>n/a</v>
          </cell>
          <cell r="K29" t="str">
            <v>n/a</v>
          </cell>
          <cell r="L29">
            <v>-41.531999999999996</v>
          </cell>
          <cell r="M29">
            <v>0.44900000000000001</v>
          </cell>
          <cell r="N29">
            <v>0.6</v>
          </cell>
          <cell r="O29">
            <v>1.355</v>
          </cell>
          <cell r="P29">
            <v>5.3380000000000001</v>
          </cell>
          <cell r="Q29">
            <v>7.7450000000000001</v>
          </cell>
          <cell r="R29">
            <v>10.548</v>
          </cell>
          <cell r="S29">
            <v>9.3559999999999999</v>
          </cell>
          <cell r="T29">
            <v>11.226000000000001</v>
          </cell>
          <cell r="U29">
            <v>9.4689999999999994</v>
          </cell>
          <cell r="V29">
            <v>14.455</v>
          </cell>
          <cell r="W29">
            <v>14.766</v>
          </cell>
          <cell r="X29">
            <v>5.9210000000000003</v>
          </cell>
          <cell r="Y29">
            <v>11.96</v>
          </cell>
          <cell r="Z29">
            <v>14.71</v>
          </cell>
          <cell r="AA29">
            <v>17.600000000000001</v>
          </cell>
          <cell r="AB29">
            <v>17.602</v>
          </cell>
          <cell r="AC29">
            <v>18.504000000000001</v>
          </cell>
          <cell r="AD29">
            <v>15.656000000000001</v>
          </cell>
          <cell r="AE29">
            <v>16.414999999999999</v>
          </cell>
          <cell r="AF29">
            <v>21.872</v>
          </cell>
          <cell r="AG29">
            <v>20.315999999999999</v>
          </cell>
          <cell r="AH29">
            <v>14.977</v>
          </cell>
          <cell r="AI29">
            <v>12.545</v>
          </cell>
          <cell r="AJ29">
            <v>14.532</v>
          </cell>
          <cell r="AK29">
            <v>13.367000000000001</v>
          </cell>
          <cell r="AL29">
            <v>13.425000000000001</v>
          </cell>
          <cell r="AM29">
            <v>13.773999999999999</v>
          </cell>
          <cell r="AN29">
            <v>14.465999999999999</v>
          </cell>
          <cell r="AO29">
            <v>15.564</v>
          </cell>
          <cell r="AP29">
            <v>16.741</v>
          </cell>
          <cell r="AQ29">
            <v>17.295000000000002</v>
          </cell>
          <cell r="AR29">
            <v>13.585454545454548</v>
          </cell>
        </row>
        <row r="30">
          <cell r="A30" t="str">
            <v>Cameroon</v>
          </cell>
          <cell r="B30" t="str">
            <v>Gross national savings</v>
          </cell>
          <cell r="C30" t="str">
            <v>Percent of GDP</v>
          </cell>
          <cell r="E30" t="str">
            <v>Source: National Statistical Office Latest actual data: 2010 Notes: The percent changes in 2002 are calculated over a period of 18 months, reflecting a change in the fiscal year cycle (from July-June to January-December). National accounts manual used: SNA 1993 GDP valuation: Market prices Start/end months of reporting year: January/December Base year: 2000 Chain-weighted: No Primary domestic currency: CFA francs Data last updated: 03/2012</v>
          </cell>
          <cell r="F30">
            <v>18.004999999999999</v>
          </cell>
          <cell r="G30">
            <v>20.350999999999999</v>
          </cell>
          <cell r="H30">
            <v>17.942</v>
          </cell>
          <cell r="I30">
            <v>21.978000000000002</v>
          </cell>
          <cell r="J30">
            <v>24.292000000000002</v>
          </cell>
          <cell r="K30">
            <v>17.257000000000001</v>
          </cell>
          <cell r="L30">
            <v>17.949000000000002</v>
          </cell>
          <cell r="M30">
            <v>14.106</v>
          </cell>
          <cell r="N30">
            <v>14.103999999999999</v>
          </cell>
          <cell r="O30">
            <v>13.653</v>
          </cell>
          <cell r="P30">
            <v>14.281000000000001</v>
          </cell>
          <cell r="Q30">
            <v>14.298999999999999</v>
          </cell>
          <cell r="R30">
            <v>13.103</v>
          </cell>
          <cell r="S30">
            <v>9.8680000000000003</v>
          </cell>
          <cell r="T30">
            <v>9.8789999999999996</v>
          </cell>
          <cell r="U30">
            <v>11.994999999999999</v>
          </cell>
          <cell r="V30">
            <v>9.9589999999999996</v>
          </cell>
          <cell r="W30">
            <v>11.77</v>
          </cell>
          <cell r="X30">
            <v>13.233000000000001</v>
          </cell>
          <cell r="Y30">
            <v>12.694000000000001</v>
          </cell>
          <cell r="Z30">
            <v>12.97</v>
          </cell>
          <cell r="AA30">
            <v>12.945</v>
          </cell>
          <cell r="AB30">
            <v>15.05</v>
          </cell>
          <cell r="AC30">
            <v>15.500999999999999</v>
          </cell>
          <cell r="AD30">
            <v>17.010000000000002</v>
          </cell>
          <cell r="AE30">
            <v>13.364000000000001</v>
          </cell>
          <cell r="AF30">
            <v>15.86</v>
          </cell>
          <cell r="AG30">
            <v>16.419</v>
          </cell>
          <cell r="AH30">
            <v>16.346</v>
          </cell>
          <cell r="AI30">
            <v>12.696</v>
          </cell>
          <cell r="AJ30">
            <v>13.288</v>
          </cell>
          <cell r="AK30">
            <v>14.843</v>
          </cell>
          <cell r="AL30">
            <v>14.263</v>
          </cell>
          <cell r="AM30">
            <v>16.13</v>
          </cell>
          <cell r="AN30">
            <v>16.619</v>
          </cell>
          <cell r="AO30">
            <v>17.183</v>
          </cell>
          <cell r="AP30">
            <v>17.452999999999999</v>
          </cell>
          <cell r="AQ30">
            <v>18.001000000000001</v>
          </cell>
          <cell r="AR30">
            <v>13.516954545454547</v>
          </cell>
        </row>
        <row r="31">
          <cell r="A31" t="str">
            <v>Canada</v>
          </cell>
          <cell r="B31" t="str">
            <v>Gross national savings</v>
          </cell>
          <cell r="C31" t="str">
            <v>Percent of GDP</v>
          </cell>
          <cell r="E31" t="str">
            <v>Source: National Statistical Office Latest actual data: 2011 GDP valuation: Market prices Start/end months of reporting year: January/December Base year: 2002 Chain-weighted: Yes, from 1980 Primary domestic currency: Canadian dollars Data last updated: 04/2012</v>
          </cell>
          <cell r="F31">
            <v>22.576000000000001</v>
          </cell>
          <cell r="G31">
            <v>23.013999999999999</v>
          </cell>
          <cell r="H31">
            <v>20.038</v>
          </cell>
          <cell r="I31">
            <v>19.530999999999999</v>
          </cell>
          <cell r="J31">
            <v>20.350000000000001</v>
          </cell>
          <cell r="K31">
            <v>19.977</v>
          </cell>
          <cell r="L31">
            <v>18.367000000000001</v>
          </cell>
          <cell r="M31">
            <v>19.495999999999999</v>
          </cell>
          <cell r="N31">
            <v>20.814</v>
          </cell>
          <cell r="O31">
            <v>19.832000000000001</v>
          </cell>
          <cell r="P31">
            <v>17.317</v>
          </cell>
          <cell r="Q31">
            <v>14.694000000000001</v>
          </cell>
          <cell r="R31">
            <v>13.199</v>
          </cell>
          <cell r="S31">
            <v>13.741</v>
          </cell>
          <cell r="T31">
            <v>16.058</v>
          </cell>
          <cell r="U31">
            <v>18.202999999999999</v>
          </cell>
          <cell r="V31">
            <v>18.760999999999999</v>
          </cell>
          <cell r="W31">
            <v>19.620999999999999</v>
          </cell>
          <cell r="X31">
            <v>19.071999999999999</v>
          </cell>
          <cell r="Y31">
            <v>20.68</v>
          </cell>
          <cell r="Z31">
            <v>23.623000000000001</v>
          </cell>
          <cell r="AA31">
            <v>22.158000000000001</v>
          </cell>
          <cell r="AB31">
            <v>21.007000000000001</v>
          </cell>
          <cell r="AC31">
            <v>21.199000000000002</v>
          </cell>
          <cell r="AD31">
            <v>23.036000000000001</v>
          </cell>
          <cell r="AE31">
            <v>23.962</v>
          </cell>
          <cell r="AF31">
            <v>24.431000000000001</v>
          </cell>
          <cell r="AG31">
            <v>24.076000000000001</v>
          </cell>
          <cell r="AH31">
            <v>23.568999999999999</v>
          </cell>
          <cell r="AI31">
            <v>17.908000000000001</v>
          </cell>
          <cell r="AJ31">
            <v>19.071999999999999</v>
          </cell>
          <cell r="AK31">
            <v>20.004999999999999</v>
          </cell>
          <cell r="AL31">
            <v>20.552</v>
          </cell>
          <cell r="AM31">
            <v>20.974</v>
          </cell>
          <cell r="AN31">
            <v>21.29</v>
          </cell>
          <cell r="AO31">
            <v>21.643999999999998</v>
          </cell>
          <cell r="AP31">
            <v>21.9</v>
          </cell>
          <cell r="AQ31">
            <v>22.077999999999999</v>
          </cell>
          <cell r="AR31">
            <v>19.790545454545455</v>
          </cell>
        </row>
        <row r="32">
          <cell r="A32" t="str">
            <v>Cape Verde</v>
          </cell>
          <cell r="B32" t="str">
            <v>Gross national savings</v>
          </cell>
          <cell r="C32" t="str">
            <v>Percent of GDP</v>
          </cell>
          <cell r="E32" t="str">
            <v>Source: National Statistical Office Latest actual data: 2008 National accounts manual used: SNA 1993 GDP valuation: Market prices Start/end months of reporting year: January/December Base year: 1980 Chain-weighted: No Primary domestic currency: Cape Verde escudos Data last updated: 03/2012</v>
          </cell>
          <cell r="F32">
            <v>-107.364</v>
          </cell>
          <cell r="G32">
            <v>-102.69499999999999</v>
          </cell>
          <cell r="H32">
            <v>45.307000000000002</v>
          </cell>
          <cell r="I32">
            <v>44.457999999999998</v>
          </cell>
          <cell r="J32">
            <v>42.292000000000002</v>
          </cell>
          <cell r="K32">
            <v>40.837000000000003</v>
          </cell>
          <cell r="L32">
            <v>22.96</v>
          </cell>
          <cell r="M32">
            <v>28.736999999999998</v>
          </cell>
          <cell r="N32">
            <v>21.138000000000002</v>
          </cell>
          <cell r="O32">
            <v>22.995000000000001</v>
          </cell>
          <cell r="P32">
            <v>20.251000000000001</v>
          </cell>
          <cell r="Q32">
            <v>15.475</v>
          </cell>
          <cell r="R32">
            <v>25.321000000000002</v>
          </cell>
          <cell r="S32">
            <v>21.571000000000002</v>
          </cell>
          <cell r="T32">
            <v>24.068999999999999</v>
          </cell>
          <cell r="U32">
            <v>19.28</v>
          </cell>
          <cell r="V32">
            <v>29.068000000000001</v>
          </cell>
          <cell r="W32">
            <v>34.488</v>
          </cell>
          <cell r="X32">
            <v>20.152999999999999</v>
          </cell>
          <cell r="Y32">
            <v>23.77</v>
          </cell>
          <cell r="Z32">
            <v>19.864999999999998</v>
          </cell>
          <cell r="AA32">
            <v>21.077999999999999</v>
          </cell>
          <cell r="AB32">
            <v>24.68</v>
          </cell>
          <cell r="AC32">
            <v>19.873999999999999</v>
          </cell>
          <cell r="AD32">
            <v>25.138000000000002</v>
          </cell>
          <cell r="AE32">
            <v>32.533000000000001</v>
          </cell>
          <cell r="AF32">
            <v>32.646000000000001</v>
          </cell>
          <cell r="AG32">
            <v>32.259</v>
          </cell>
          <cell r="AH32">
            <v>30.521999999999998</v>
          </cell>
          <cell r="AI32">
            <v>23.423999999999999</v>
          </cell>
          <cell r="AJ32">
            <v>25.337</v>
          </cell>
          <cell r="AK32">
            <v>24.065000000000001</v>
          </cell>
          <cell r="AL32">
            <v>22.547999999999998</v>
          </cell>
          <cell r="AM32">
            <v>24.233000000000001</v>
          </cell>
          <cell r="AN32">
            <v>25.997</v>
          </cell>
          <cell r="AO32">
            <v>25.152999999999999</v>
          </cell>
          <cell r="AP32">
            <v>25.956</v>
          </cell>
          <cell r="AQ32">
            <v>26.189</v>
          </cell>
          <cell r="AR32">
            <v>24.766681818181823</v>
          </cell>
        </row>
        <row r="33">
          <cell r="A33" t="str">
            <v>Central African Republic</v>
          </cell>
          <cell r="B33" t="str">
            <v>Gross national savings</v>
          </cell>
          <cell r="C33" t="str">
            <v>Percent of GDP</v>
          </cell>
          <cell r="E33" t="str">
            <v>Source: National Statistical Office Latest actual data: 2010 National accounts manual used: SNA 1993 GDP valuation: Market prices Start/end months of reporting year: January/December Base year: 2000 Chain-weighted: No Primary domestic currency: CFA francs Data last updated: 03/2012</v>
          </cell>
          <cell r="F33">
            <v>-2.84</v>
          </cell>
          <cell r="G33">
            <v>5.1820000000000004</v>
          </cell>
          <cell r="H33">
            <v>-7.3920000000000003</v>
          </cell>
          <cell r="I33">
            <v>-1.012</v>
          </cell>
          <cell r="J33">
            <v>0.54700000000000004</v>
          </cell>
          <cell r="K33">
            <v>9.7769999999999992</v>
          </cell>
          <cell r="L33">
            <v>12.69</v>
          </cell>
          <cell r="M33">
            <v>6.7619999999999996</v>
          </cell>
          <cell r="N33">
            <v>7.306</v>
          </cell>
          <cell r="O33">
            <v>9.2899999999999991</v>
          </cell>
          <cell r="P33">
            <v>8.4770000000000003</v>
          </cell>
          <cell r="Q33">
            <v>7.8659999999999997</v>
          </cell>
          <cell r="R33">
            <v>-0.14299999999999999</v>
          </cell>
          <cell r="S33">
            <v>4.4930000000000003</v>
          </cell>
          <cell r="T33">
            <v>9.5</v>
          </cell>
          <cell r="U33">
            <v>6.827</v>
          </cell>
          <cell r="V33">
            <v>2.6030000000000002</v>
          </cell>
          <cell r="W33">
            <v>4.3140000000000001</v>
          </cell>
          <cell r="X33">
            <v>5.1109999999999998</v>
          </cell>
          <cell r="Y33">
            <v>10.256</v>
          </cell>
          <cell r="Z33">
            <v>8.6080000000000005</v>
          </cell>
          <cell r="AA33">
            <v>6.8920000000000003</v>
          </cell>
          <cell r="AB33">
            <v>7.8079999999999998</v>
          </cell>
          <cell r="AC33">
            <v>4.1429999999999998</v>
          </cell>
          <cell r="AD33">
            <v>5.0540000000000003</v>
          </cell>
          <cell r="AE33">
            <v>3.2469999999999999</v>
          </cell>
          <cell r="AF33">
            <v>7.1470000000000002</v>
          </cell>
          <cell r="AG33">
            <v>4.4530000000000003</v>
          </cell>
          <cell r="AH33">
            <v>2.8730000000000002</v>
          </cell>
          <cell r="AI33">
            <v>5.0860000000000003</v>
          </cell>
          <cell r="AJ33">
            <v>5.1260000000000003</v>
          </cell>
          <cell r="AK33">
            <v>5.492</v>
          </cell>
          <cell r="AL33">
            <v>6.5049999999999999</v>
          </cell>
          <cell r="AM33">
            <v>9.1470000000000002</v>
          </cell>
          <cell r="AN33">
            <v>10.539</v>
          </cell>
          <cell r="AO33">
            <v>11.76</v>
          </cell>
          <cell r="AP33">
            <v>13.067</v>
          </cell>
          <cell r="AQ33">
            <v>13.984999999999999</v>
          </cell>
          <cell r="AR33">
            <v>5.6924090909090914</v>
          </cell>
        </row>
        <row r="34">
          <cell r="A34" t="str">
            <v>Chad</v>
          </cell>
          <cell r="B34" t="str">
            <v>Gross national savings</v>
          </cell>
          <cell r="C34" t="str">
            <v>Percent of GDP</v>
          </cell>
          <cell r="E34" t="str">
            <v>Source: Central Bank Latest actual data: 2010 National accounts manual used: Unknown GDP valuation: Market prices Start/end months of reporting year: January/December Base year: 1995 Chain-weighted: No Primary domestic currency: CFA francs Data last updated: 03/2012</v>
          </cell>
          <cell r="F34">
            <v>11.266</v>
          </cell>
          <cell r="G34">
            <v>4.3620000000000001</v>
          </cell>
          <cell r="H34">
            <v>3.1930000000000001</v>
          </cell>
          <cell r="I34">
            <v>3.5739999999999998</v>
          </cell>
          <cell r="J34">
            <v>3.7120000000000002</v>
          </cell>
          <cell r="K34">
            <v>0.83499999999999996</v>
          </cell>
          <cell r="L34">
            <v>-3.0139999999999998</v>
          </cell>
          <cell r="M34">
            <v>0.746</v>
          </cell>
          <cell r="N34">
            <v>4.8659999999999997</v>
          </cell>
          <cell r="O34">
            <v>-1.8520000000000001</v>
          </cell>
          <cell r="P34">
            <v>0.38800000000000001</v>
          </cell>
          <cell r="Q34">
            <v>1.726</v>
          </cell>
          <cell r="R34">
            <v>-0.623</v>
          </cell>
          <cell r="S34">
            <v>-11.159000000000001</v>
          </cell>
          <cell r="T34">
            <v>11.006</v>
          </cell>
          <cell r="U34">
            <v>5.6980000000000004</v>
          </cell>
          <cell r="V34">
            <v>12.15</v>
          </cell>
          <cell r="W34">
            <v>9.6319999999999997</v>
          </cell>
          <cell r="X34">
            <v>6.4219999999999997</v>
          </cell>
          <cell r="Y34">
            <v>5.6289999999999996</v>
          </cell>
          <cell r="Z34">
            <v>5.0460000000000003</v>
          </cell>
          <cell r="AA34">
            <v>-1.5149999999999999</v>
          </cell>
          <cell r="AB34">
            <v>-53.558999999999997</v>
          </cell>
          <cell r="AC34">
            <v>-14.483000000000001</v>
          </cell>
          <cell r="AD34">
            <v>-20.837</v>
          </cell>
          <cell r="AE34">
            <v>25.149000000000001</v>
          </cell>
          <cell r="AF34">
            <v>32.844000000000001</v>
          </cell>
          <cell r="AG34">
            <v>38.091999999999999</v>
          </cell>
          <cell r="AH34">
            <v>36.036999999999999</v>
          </cell>
          <cell r="AI34">
            <v>32.92</v>
          </cell>
          <cell r="AJ34">
            <v>38.896000000000001</v>
          </cell>
          <cell r="AK34">
            <v>18.760999999999999</v>
          </cell>
          <cell r="AL34">
            <v>12.502000000000001</v>
          </cell>
          <cell r="AM34">
            <v>25.22</v>
          </cell>
          <cell r="AN34">
            <v>22.388999999999999</v>
          </cell>
          <cell r="AO34">
            <v>21.443999999999999</v>
          </cell>
          <cell r="AP34">
            <v>20.838999999999999</v>
          </cell>
          <cell r="AQ34">
            <v>20.885000000000002</v>
          </cell>
          <cell r="AR34">
            <v>8.1009090909090915</v>
          </cell>
        </row>
        <row r="35">
          <cell r="A35" t="str">
            <v>Chile</v>
          </cell>
          <cell r="B35" t="str">
            <v>Gross national savings</v>
          </cell>
          <cell r="C35" t="str">
            <v>Percent of GDP</v>
          </cell>
          <cell r="E35" t="str">
            <v>Source: Central Bank Latest actual data: 2011 GDP valuation: Market prices Start/end months of reporting year: January/December Base year: 2008 Chain-weighted: Yes, from 2003 Primary domestic currency: Chilean pesos Data last updated: 04/2012</v>
          </cell>
          <cell r="F35">
            <v>12.545</v>
          </cell>
          <cell r="G35">
            <v>7.984</v>
          </cell>
          <cell r="H35">
            <v>1.488</v>
          </cell>
          <cell r="I35">
            <v>4.141</v>
          </cell>
          <cell r="J35">
            <v>2.3290000000000002</v>
          </cell>
          <cell r="K35">
            <v>8.1039999999999992</v>
          </cell>
          <cell r="L35">
            <v>10.766</v>
          </cell>
          <cell r="M35">
            <v>17.736999999999998</v>
          </cell>
          <cell r="N35">
            <v>21.045999999999999</v>
          </cell>
          <cell r="O35">
            <v>30.297999999999998</v>
          </cell>
          <cell r="P35">
            <v>21.74</v>
          </cell>
          <cell r="Q35">
            <v>22.861999999999998</v>
          </cell>
          <cell r="R35">
            <v>20.395</v>
          </cell>
          <cell r="S35">
            <v>21.853999999999999</v>
          </cell>
          <cell r="T35">
            <v>20.163</v>
          </cell>
          <cell r="U35">
            <v>24.77</v>
          </cell>
          <cell r="V35">
            <v>25.140999999999998</v>
          </cell>
          <cell r="W35">
            <v>25.097000000000001</v>
          </cell>
          <cell r="X35">
            <v>24.111999999999998</v>
          </cell>
          <cell r="Y35">
            <v>22.745000000000001</v>
          </cell>
          <cell r="Z35">
            <v>23.478000000000002</v>
          </cell>
          <cell r="AA35">
            <v>23.003</v>
          </cell>
          <cell r="AB35">
            <v>23.224</v>
          </cell>
          <cell r="AC35">
            <v>20.821000000000002</v>
          </cell>
          <cell r="AD35">
            <v>22.843</v>
          </cell>
          <cell r="AE35">
            <v>23.524000000000001</v>
          </cell>
          <cell r="AF35">
            <v>25.28</v>
          </cell>
          <cell r="AG35">
            <v>24.716000000000001</v>
          </cell>
          <cell r="AH35">
            <v>22.353999999999999</v>
          </cell>
          <cell r="AI35">
            <v>22.277999999999999</v>
          </cell>
          <cell r="AJ35">
            <v>25.039000000000001</v>
          </cell>
          <cell r="AK35">
            <v>23.356999999999999</v>
          </cell>
          <cell r="AL35">
            <v>22.065999999999999</v>
          </cell>
          <cell r="AM35">
            <v>21.843</v>
          </cell>
          <cell r="AN35">
            <v>21.667999999999999</v>
          </cell>
          <cell r="AO35">
            <v>21.571999999999999</v>
          </cell>
          <cell r="AP35">
            <v>21.521999999999998</v>
          </cell>
          <cell r="AQ35">
            <v>21.295999999999999</v>
          </cell>
          <cell r="AR35">
            <v>23.12709090909091</v>
          </cell>
        </row>
        <row r="36">
          <cell r="A36" t="str">
            <v>China</v>
          </cell>
          <cell r="B36" t="str">
            <v>Gross national savings</v>
          </cell>
          <cell r="C36" t="str">
            <v>Percent of GDP</v>
          </cell>
          <cell r="E36" t="str">
            <v>Source: CEIC Latest actual data: 2011 National accounts manual used: SNA 2008 GDP valuation: Market prices. Production-based measure Start/end months of reporting year: January/December Base year: 1990. China GDP deflator does not equal 100 in the base year. This is due to the fact that, in the base year, there is a discrepancy between production-based and expenditure-based nominal GDP series. Reported NGDP series are production-based, while NGDP_R series are estimated using expenditure based nominal GDP in the base year and contributions to growth in subsequent years. Chain-weighted: No Primary domestic currency: Chinese yuan Data last updated: 03/2012</v>
          </cell>
          <cell r="F36">
            <v>48.838999999999999</v>
          </cell>
          <cell r="G36">
            <v>54.954999999999998</v>
          </cell>
          <cell r="H36">
            <v>35.506999999999998</v>
          </cell>
          <cell r="I36">
            <v>35.569000000000003</v>
          </cell>
          <cell r="J36">
            <v>35.518999999999998</v>
          </cell>
          <cell r="K36">
            <v>34.6</v>
          </cell>
          <cell r="L36">
            <v>35.933</v>
          </cell>
          <cell r="M36">
            <v>37.094999999999999</v>
          </cell>
          <cell r="N36">
            <v>36.951999999999998</v>
          </cell>
          <cell r="O36">
            <v>36.311</v>
          </cell>
          <cell r="P36">
            <v>39.216000000000001</v>
          </cell>
          <cell r="Q36">
            <v>39.366</v>
          </cell>
          <cell r="R36">
            <v>38.774000000000001</v>
          </cell>
          <cell r="S36">
            <v>42.542000000000002</v>
          </cell>
          <cell r="T36">
            <v>43.573</v>
          </cell>
          <cell r="U36">
            <v>42.118000000000002</v>
          </cell>
          <cell r="V36">
            <v>41.287999999999997</v>
          </cell>
          <cell r="W36">
            <v>41.826999999999998</v>
          </cell>
          <cell r="X36">
            <v>40.188000000000002</v>
          </cell>
          <cell r="Y36">
            <v>38.191000000000003</v>
          </cell>
          <cell r="Z36">
            <v>36.831000000000003</v>
          </cell>
          <cell r="AA36">
            <v>37.581000000000003</v>
          </cell>
          <cell r="AB36">
            <v>40.302</v>
          </cell>
          <cell r="AC36">
            <v>43.999000000000002</v>
          </cell>
          <cell r="AD36">
            <v>46.817999999999998</v>
          </cell>
          <cell r="AE36">
            <v>48.040999999999997</v>
          </cell>
          <cell r="AF36">
            <v>51.552999999999997</v>
          </cell>
          <cell r="AG36">
            <v>51.866</v>
          </cell>
          <cell r="AH36">
            <v>53.17</v>
          </cell>
          <cell r="AI36">
            <v>53.472999999999999</v>
          </cell>
          <cell r="AJ36">
            <v>52.89</v>
          </cell>
          <cell r="AK36">
            <v>51.036000000000001</v>
          </cell>
          <cell r="AL36">
            <v>50.634</v>
          </cell>
          <cell r="AM36">
            <v>50.774999999999999</v>
          </cell>
          <cell r="AN36">
            <v>50.795999999999999</v>
          </cell>
          <cell r="AO36">
            <v>50.524999999999999</v>
          </cell>
          <cell r="AP36">
            <v>50.228000000000002</v>
          </cell>
          <cell r="AQ36">
            <v>49.640999999999998</v>
          </cell>
          <cell r="AR36">
            <v>44.301954545454535</v>
          </cell>
        </row>
        <row r="37">
          <cell r="A37" t="str">
            <v>Colombia</v>
          </cell>
          <cell r="B37" t="str">
            <v>Gross national savings</v>
          </cell>
          <cell r="C37" t="str">
            <v>Percent of GDP</v>
          </cell>
          <cell r="E37" t="str">
            <v>Source: National Statistical Office Latest actual data: 2009 GDP valuation: Market prices Start/end months of reporting year: January/December Base year: 2005. DANE (Colombia Institute of Statistics) has done a rebasing of the national accounts (now base year is 2005 and before 2000). Data with the new base is ONLY AVAILABLE FROM 2000. The change also includes methodological changes (for example, direct estimation of private consumption based on a survey) and most important, change in the index formulae (historically a Laspeyres fixed-base index and now a Laspeyres chain index). The main implications are that the 2000 and 2005 series are not comparable and the chain index is associated with non-additivity of the components. Chain-weighted: Yes, from 2000 Primary domestic currency: Colombian pesos Data last updated: 03/2012</v>
          </cell>
          <cell r="F37">
            <v>17.914999999999999</v>
          </cell>
          <cell r="G37">
            <v>14.492000000000001</v>
          </cell>
          <cell r="H37">
            <v>11.092000000000001</v>
          </cell>
          <cell r="I37">
            <v>10.795999999999999</v>
          </cell>
          <cell r="J37">
            <v>12.269</v>
          </cell>
          <cell r="K37">
            <v>13.877000000000001</v>
          </cell>
          <cell r="L37">
            <v>18.190000000000001</v>
          </cell>
          <cell r="M37">
            <v>18.786000000000001</v>
          </cell>
          <cell r="N37">
            <v>20.263999999999999</v>
          </cell>
          <cell r="O37">
            <v>18.399000000000001</v>
          </cell>
          <cell r="P37">
            <v>18.556999999999999</v>
          </cell>
          <cell r="Q37">
            <v>19.484999999999999</v>
          </cell>
          <cell r="R37">
            <v>17.631</v>
          </cell>
          <cell r="S37">
            <v>16.734000000000002</v>
          </cell>
          <cell r="T37">
            <v>19.818000000000001</v>
          </cell>
          <cell r="U37">
            <v>19.611999999999998</v>
          </cell>
          <cell r="V37">
            <v>16.369</v>
          </cell>
          <cell r="W37">
            <v>14.631</v>
          </cell>
          <cell r="X37">
            <v>13.945</v>
          </cell>
          <cell r="Y37">
            <v>12.862</v>
          </cell>
          <cell r="Z37">
            <v>15.692</v>
          </cell>
          <cell r="AA37">
            <v>14.936999999999999</v>
          </cell>
          <cell r="AB37">
            <v>15.928000000000001</v>
          </cell>
          <cell r="AC37">
            <v>17.648</v>
          </cell>
          <cell r="AD37">
            <v>18.675999999999998</v>
          </cell>
          <cell r="AE37">
            <v>18.934000000000001</v>
          </cell>
          <cell r="AF37">
            <v>20.544</v>
          </cell>
          <cell r="AG37">
            <v>20.187999999999999</v>
          </cell>
          <cell r="AH37">
            <v>20.545999999999999</v>
          </cell>
          <cell r="AI37">
            <v>20.521999999999998</v>
          </cell>
          <cell r="AJ37">
            <v>19.109000000000002</v>
          </cell>
          <cell r="AK37">
            <v>21.821999999999999</v>
          </cell>
          <cell r="AL37">
            <v>21.888000000000002</v>
          </cell>
          <cell r="AM37">
            <v>21.463999999999999</v>
          </cell>
          <cell r="AN37">
            <v>21.74</v>
          </cell>
          <cell r="AO37">
            <v>21.54</v>
          </cell>
          <cell r="AP37">
            <v>21.742999999999999</v>
          </cell>
          <cell r="AQ37">
            <v>22.059000000000001</v>
          </cell>
          <cell r="AR37">
            <v>17.917727272727269</v>
          </cell>
        </row>
        <row r="38">
          <cell r="A38" t="str">
            <v>Comoros</v>
          </cell>
          <cell r="B38" t="str">
            <v>Gross national savings</v>
          </cell>
          <cell r="C38" t="str">
            <v>Percent of GDP</v>
          </cell>
          <cell r="E38" t="str">
            <v>Source: Planning Commissariat Latest actual data: 2010 National accounts manual used: GDP valuation: Market prices Start/end months of reporting year: January/December Base year: 2000 Chain-weighted: No Primary domestic currency: Comorian francs Data last updated: 03/2012</v>
          </cell>
          <cell r="F38">
            <v>14.746</v>
          </cell>
          <cell r="G38">
            <v>29.946000000000002</v>
          </cell>
          <cell r="H38">
            <v>13.215999999999999</v>
          </cell>
          <cell r="I38">
            <v>26.911999999999999</v>
          </cell>
          <cell r="J38">
            <v>15.811</v>
          </cell>
          <cell r="K38">
            <v>14.417</v>
          </cell>
          <cell r="L38">
            <v>11.795</v>
          </cell>
          <cell r="M38">
            <v>15.432</v>
          </cell>
          <cell r="N38">
            <v>14.044</v>
          </cell>
          <cell r="O38">
            <v>13.204000000000001</v>
          </cell>
          <cell r="P38">
            <v>18.315999999999999</v>
          </cell>
          <cell r="Q38">
            <v>12.03</v>
          </cell>
          <cell r="R38">
            <v>19.556999999999999</v>
          </cell>
          <cell r="S38">
            <v>18.324000000000002</v>
          </cell>
          <cell r="T38">
            <v>19.507999999999999</v>
          </cell>
          <cell r="U38">
            <v>6.6479999999999997</v>
          </cell>
          <cell r="V38">
            <v>4.8979999999999997</v>
          </cell>
          <cell r="W38">
            <v>-2.395</v>
          </cell>
          <cell r="X38">
            <v>9.5069999999999997</v>
          </cell>
          <cell r="Y38">
            <v>8.6059999999999999</v>
          </cell>
          <cell r="Z38">
            <v>9.8940000000000001</v>
          </cell>
          <cell r="AA38">
            <v>12.510999999999999</v>
          </cell>
          <cell r="AB38">
            <v>9.2829999999999995</v>
          </cell>
          <cell r="AC38">
            <v>7.1269999999999998</v>
          </cell>
          <cell r="AD38">
            <v>4.7560000000000002</v>
          </cell>
          <cell r="AE38">
            <v>1.9470000000000001</v>
          </cell>
          <cell r="AF38">
            <v>3.617</v>
          </cell>
          <cell r="AG38">
            <v>5.5170000000000003</v>
          </cell>
          <cell r="AH38">
            <v>3.3479999999999999</v>
          </cell>
          <cell r="AI38">
            <v>4.694</v>
          </cell>
          <cell r="AJ38">
            <v>8.5419999999999998</v>
          </cell>
          <cell r="AK38">
            <v>8.34</v>
          </cell>
          <cell r="AL38">
            <v>8.0630000000000006</v>
          </cell>
          <cell r="AM38">
            <v>10.541</v>
          </cell>
          <cell r="AN38">
            <v>11.888</v>
          </cell>
          <cell r="AO38">
            <v>13.516999999999999</v>
          </cell>
          <cell r="AP38">
            <v>14.398</v>
          </cell>
          <cell r="AQ38">
            <v>15.327999999999999</v>
          </cell>
          <cell r="AR38">
            <v>8.8443181818181813</v>
          </cell>
        </row>
        <row r="39">
          <cell r="A39" t="str">
            <v>Democratic Republic of Congo</v>
          </cell>
          <cell r="B39" t="str">
            <v>Gross national savings</v>
          </cell>
          <cell r="C39" t="str">
            <v>Percent of GDP</v>
          </cell>
          <cell r="E39" t="str">
            <v>Source: Central Bank Latest actual data: 2008 Notes: Data prior to 2001 cannot be confirmed by national sources at this time. National accounts manual used: SNA 1993 GDP valuation: Market prices Start/end months of reporting year: January/December Base year: 2000 Chain-weighted: No Primary domestic currency: Congo francs Data last updated: 03/2012</v>
          </cell>
          <cell r="F39">
            <v>23.084</v>
          </cell>
          <cell r="G39">
            <v>22.404</v>
          </cell>
          <cell r="H39">
            <v>17.077999999999999</v>
          </cell>
          <cell r="I39">
            <v>20.744</v>
          </cell>
          <cell r="J39">
            <v>28.562999999999999</v>
          </cell>
          <cell r="K39">
            <v>32.15</v>
          </cell>
          <cell r="L39">
            <v>29.847999999999999</v>
          </cell>
          <cell r="M39">
            <v>23.693999999999999</v>
          </cell>
          <cell r="N39">
            <v>32.024000000000001</v>
          </cell>
          <cell r="O39">
            <v>28.738</v>
          </cell>
          <cell r="P39">
            <v>26.736000000000001</v>
          </cell>
          <cell r="Q39">
            <v>5.9180000000000001</v>
          </cell>
          <cell r="R39">
            <v>17.186</v>
          </cell>
          <cell r="S39">
            <v>13.427</v>
          </cell>
          <cell r="T39">
            <v>2.702</v>
          </cell>
          <cell r="U39">
            <v>11.14</v>
          </cell>
          <cell r="V39">
            <v>23.702000000000002</v>
          </cell>
          <cell r="W39">
            <v>33.097000000000001</v>
          </cell>
          <cell r="X39">
            <v>8.6809999999999992</v>
          </cell>
          <cell r="Y39">
            <v>13.837</v>
          </cell>
          <cell r="Z39">
            <v>-0.65600000000000003</v>
          </cell>
          <cell r="AA39">
            <v>1.234</v>
          </cell>
          <cell r="AB39">
            <v>5.9450000000000003</v>
          </cell>
          <cell r="AC39">
            <v>13.105</v>
          </cell>
          <cell r="AD39">
            <v>9.798</v>
          </cell>
          <cell r="AE39">
            <v>0.54100000000000004</v>
          </cell>
          <cell r="AF39">
            <v>10.548999999999999</v>
          </cell>
          <cell r="AG39">
            <v>17.109000000000002</v>
          </cell>
          <cell r="AH39">
            <v>4.9290000000000003</v>
          </cell>
          <cell r="AI39">
            <v>8.8819999999999997</v>
          </cell>
          <cell r="AJ39">
            <v>20.163</v>
          </cell>
          <cell r="AK39">
            <v>19.940000000000001</v>
          </cell>
          <cell r="AL39">
            <v>23.786999999999999</v>
          </cell>
          <cell r="AM39">
            <v>25.074999999999999</v>
          </cell>
          <cell r="AN39">
            <v>26.433</v>
          </cell>
          <cell r="AO39">
            <v>23.904</v>
          </cell>
          <cell r="AP39">
            <v>21.614000000000001</v>
          </cell>
          <cell r="AQ39">
            <v>23.298999999999999</v>
          </cell>
          <cell r="AR39">
            <v>12.180227272727274</v>
          </cell>
        </row>
        <row r="40">
          <cell r="A40" t="str">
            <v>Republic of Congo</v>
          </cell>
          <cell r="B40" t="str">
            <v>Gross national savings</v>
          </cell>
          <cell r="C40" t="str">
            <v>Percent of GDP</v>
          </cell>
          <cell r="E40" t="str">
            <v>Source: National Statistical Office Latest actual data: 2009 National accounts manual used: SNA 1993 GDP valuation: Market prices Start/end months of reporting year: January/December Base year: 1990 Chain-weighted: No Primary domestic currency: CFA francs Data last updated: 03/2012</v>
          </cell>
          <cell r="F40">
            <v>30.452000000000002</v>
          </cell>
          <cell r="G40">
            <v>37.073999999999998</v>
          </cell>
          <cell r="H40">
            <v>30.811</v>
          </cell>
          <cell r="I40">
            <v>33.883000000000003</v>
          </cell>
          <cell r="J40">
            <v>23.815000000000001</v>
          </cell>
          <cell r="K40">
            <v>21.945</v>
          </cell>
          <cell r="L40">
            <v>25.292000000000002</v>
          </cell>
          <cell r="M40">
            <v>22.808</v>
          </cell>
          <cell r="N40">
            <v>29.408000000000001</v>
          </cell>
          <cell r="O40">
            <v>16.754999999999999</v>
          </cell>
          <cell r="P40">
            <v>38.201999999999998</v>
          </cell>
          <cell r="Q40">
            <v>24.655000000000001</v>
          </cell>
          <cell r="R40">
            <v>36.119</v>
          </cell>
          <cell r="S40">
            <v>32.389000000000003</v>
          </cell>
          <cell r="T40">
            <v>22.965</v>
          </cell>
          <cell r="U40">
            <v>-11.471</v>
          </cell>
          <cell r="V40">
            <v>0.46600000000000003</v>
          </cell>
          <cell r="W40">
            <v>15.95</v>
          </cell>
          <cell r="X40">
            <v>-1.825</v>
          </cell>
          <cell r="Y40">
            <v>17.681999999999999</v>
          </cell>
          <cell r="Z40">
            <v>36.173000000000002</v>
          </cell>
          <cell r="AA40">
            <v>21.762</v>
          </cell>
          <cell r="AB40">
            <v>24.041</v>
          </cell>
          <cell r="AC40">
            <v>30.867000000000001</v>
          </cell>
          <cell r="AD40">
            <v>16.844000000000001</v>
          </cell>
          <cell r="AE40">
            <v>23.859000000000002</v>
          </cell>
          <cell r="AF40">
            <v>25.189</v>
          </cell>
          <cell r="AG40">
            <v>15.286</v>
          </cell>
          <cell r="AH40">
            <v>20.606000000000002</v>
          </cell>
          <cell r="AI40">
            <v>15.118</v>
          </cell>
          <cell r="AJ40">
            <v>25.530999999999999</v>
          </cell>
          <cell r="AK40">
            <v>31.219000000000001</v>
          </cell>
          <cell r="AL40">
            <v>32.445999999999998</v>
          </cell>
          <cell r="AM40">
            <v>32.286000000000001</v>
          </cell>
          <cell r="AN40">
            <v>31.149000000000001</v>
          </cell>
          <cell r="AO40">
            <v>30.449000000000002</v>
          </cell>
          <cell r="AP40">
            <v>29.617000000000001</v>
          </cell>
          <cell r="AQ40">
            <v>26.702000000000002</v>
          </cell>
          <cell r="AR40">
            <v>20.983045454545454</v>
          </cell>
        </row>
        <row r="41">
          <cell r="A41" t="str">
            <v>Costa Rica</v>
          </cell>
          <cell r="B41" t="str">
            <v>Gross national savings</v>
          </cell>
          <cell r="C41" t="str">
            <v>Percent of GDP</v>
          </cell>
          <cell r="E41" t="str">
            <v>Source: Central Bank Latest actual data: 2010 National accounts manual used: SNA 1993 GDP valuation: Market prices Base year: 1991 Chain-weighted: No Primary domestic currency: Costa Rican colones Data last updated: 03/2012</v>
          </cell>
          <cell r="F41">
            <v>12.843999999999999</v>
          </cell>
          <cell r="G41">
            <v>13.016999999999999</v>
          </cell>
          <cell r="H41">
            <v>15.478</v>
          </cell>
          <cell r="I41">
            <v>13.51</v>
          </cell>
          <cell r="J41">
            <v>18.437999999999999</v>
          </cell>
          <cell r="K41">
            <v>22.574999999999999</v>
          </cell>
          <cell r="L41">
            <v>23.529</v>
          </cell>
          <cell r="M41">
            <v>22.068999999999999</v>
          </cell>
          <cell r="N41">
            <v>20.988</v>
          </cell>
          <cell r="O41">
            <v>19.393999999999998</v>
          </cell>
          <cell r="P41">
            <v>19.489999999999998</v>
          </cell>
          <cell r="Q41">
            <v>14.811999999999999</v>
          </cell>
          <cell r="R41">
            <v>15.47</v>
          </cell>
          <cell r="S41">
            <v>13.724</v>
          </cell>
          <cell r="T41">
            <v>15.186</v>
          </cell>
          <cell r="U41">
            <v>15.055999999999999</v>
          </cell>
          <cell r="V41">
            <v>13.632999999999999</v>
          </cell>
          <cell r="W41">
            <v>14.502000000000001</v>
          </cell>
          <cell r="X41">
            <v>16.978999999999999</v>
          </cell>
          <cell r="Y41">
            <v>12.826000000000001</v>
          </cell>
          <cell r="Z41">
            <v>12.416</v>
          </cell>
          <cell r="AA41">
            <v>16.632000000000001</v>
          </cell>
          <cell r="AB41">
            <v>17.533999999999999</v>
          </cell>
          <cell r="AC41">
            <v>15.62</v>
          </cell>
          <cell r="AD41">
            <v>18.873999999999999</v>
          </cell>
          <cell r="AE41">
            <v>19.433</v>
          </cell>
          <cell r="AF41">
            <v>21.878</v>
          </cell>
          <cell r="AG41">
            <v>18.41</v>
          </cell>
          <cell r="AH41">
            <v>18.238</v>
          </cell>
          <cell r="AI41">
            <v>14.33</v>
          </cell>
          <cell r="AJ41">
            <v>16.574999999999999</v>
          </cell>
          <cell r="AK41">
            <v>16.084</v>
          </cell>
          <cell r="AL41">
            <v>15.948</v>
          </cell>
          <cell r="AM41">
            <v>15.988</v>
          </cell>
          <cell r="AN41">
            <v>16.312999999999999</v>
          </cell>
          <cell r="AO41">
            <v>16.646000000000001</v>
          </cell>
          <cell r="AP41">
            <v>17.041</v>
          </cell>
          <cell r="AQ41">
            <v>17.561</v>
          </cell>
          <cell r="AR41">
            <v>16.259181818181816</v>
          </cell>
        </row>
        <row r="42">
          <cell r="A42" t="str">
            <v>Côte d'Ivoire</v>
          </cell>
          <cell r="B42" t="str">
            <v>Gross national savings</v>
          </cell>
          <cell r="C42" t="str">
            <v>Percent of GDP</v>
          </cell>
          <cell r="E42" t="str">
            <v>Source: Ministry of Economy Latest actual data: 2011 GDP valuation: Market prices Start/end months of reporting year: January/December Base year: 2000 Chain-weighted: No Primary domestic currency: CFA francs Data last updated: 03/2012</v>
          </cell>
          <cell r="F42">
            <v>22.14</v>
          </cell>
          <cell r="G42">
            <v>17.146999999999998</v>
          </cell>
          <cell r="H42">
            <v>17.143999999999998</v>
          </cell>
          <cell r="I42">
            <v>16.024999999999999</v>
          </cell>
          <cell r="J42">
            <v>11.762</v>
          </cell>
          <cell r="K42">
            <v>12.170999999999999</v>
          </cell>
          <cell r="L42">
            <v>11.802</v>
          </cell>
          <cell r="M42">
            <v>2.7069999999999999</v>
          </cell>
          <cell r="N42">
            <v>-1.0329999999999999</v>
          </cell>
          <cell r="O42">
            <v>-0.129</v>
          </cell>
          <cell r="P42">
            <v>-0.83599999999999997</v>
          </cell>
          <cell r="Q42">
            <v>-0.80500000000000005</v>
          </cell>
          <cell r="R42">
            <v>-2.8559999999999999</v>
          </cell>
          <cell r="S42">
            <v>-0.52800000000000002</v>
          </cell>
          <cell r="T42">
            <v>7.7080000000000002</v>
          </cell>
          <cell r="U42">
            <v>11.792999999999999</v>
          </cell>
          <cell r="V42">
            <v>10.145</v>
          </cell>
          <cell r="W42">
            <v>12.64</v>
          </cell>
          <cell r="X42">
            <v>10.667999999999999</v>
          </cell>
          <cell r="Y42">
            <v>11.73</v>
          </cell>
          <cell r="Z42">
            <v>7.9829999999999997</v>
          </cell>
          <cell r="AA42">
            <v>10.590999999999999</v>
          </cell>
          <cell r="AB42">
            <v>16.751999999999999</v>
          </cell>
          <cell r="AC42">
            <v>12.26</v>
          </cell>
          <cell r="AD42">
            <v>12.358000000000001</v>
          </cell>
          <cell r="AE42">
            <v>9.9760000000000009</v>
          </cell>
          <cell r="AF42">
            <v>12.093</v>
          </cell>
          <cell r="AG42">
            <v>8.0020000000000007</v>
          </cell>
          <cell r="AH42">
            <v>12.067</v>
          </cell>
          <cell r="AI42">
            <v>15.942</v>
          </cell>
          <cell r="AJ42">
            <v>10.067</v>
          </cell>
          <cell r="AK42">
            <v>14.867000000000001</v>
          </cell>
          <cell r="AL42">
            <v>9.2840000000000007</v>
          </cell>
          <cell r="AM42">
            <v>11.587</v>
          </cell>
          <cell r="AN42">
            <v>13.317</v>
          </cell>
          <cell r="AO42">
            <v>14.071999999999999</v>
          </cell>
          <cell r="AP42">
            <v>15.065</v>
          </cell>
          <cell r="AQ42">
            <v>16.170000000000002</v>
          </cell>
          <cell r="AR42">
            <v>9.2098636363636377</v>
          </cell>
        </row>
        <row r="43">
          <cell r="A43" t="str">
            <v>Croatia</v>
          </cell>
          <cell r="B43" t="str">
            <v>Gross national savings</v>
          </cell>
          <cell r="C43" t="str">
            <v>Percent of GDP</v>
          </cell>
          <cell r="E43" t="str">
            <v>Source: National Statistical Office. Formally, the Central Bureau of Statistics of the Republic of Croatia (CroStat) Latest actual data: 2011. For quarterly data, latest actual is 2011Q4. Notes: National account statistics for 1995?2008 were revised in 2009. Under the new ESA95 methodology, revised data include estimates for the "gray economy," imputed dwelling rates, and financial intermediation services indirectly measured (FISIM). National accounts manual used: ESA 1995 GDP valuation: Market prices Start/end months of reporting year: January/December Base year: 2000 Chain-weighted: No Primary domestic currency: Croatian kunas Data last updated: 03/2012</v>
          </cell>
          <cell r="F43" t="str">
            <v>n/a</v>
          </cell>
          <cell r="G43" t="str">
            <v>n/a</v>
          </cell>
          <cell r="H43" t="str">
            <v>n/a</v>
          </cell>
          <cell r="I43" t="str">
            <v>n/a</v>
          </cell>
          <cell r="J43" t="str">
            <v>n/a</v>
          </cell>
          <cell r="K43" t="str">
            <v>n/a</v>
          </cell>
          <cell r="L43" t="str">
            <v>n/a</v>
          </cell>
          <cell r="M43" t="str">
            <v>n/a</v>
          </cell>
          <cell r="N43" t="str">
            <v>n/a</v>
          </cell>
          <cell r="O43" t="str">
            <v>n/a</v>
          </cell>
          <cell r="P43" t="str">
            <v>n/a</v>
          </cell>
          <cell r="Q43" t="str">
            <v>n/a</v>
          </cell>
          <cell r="R43">
            <v>13.929</v>
          </cell>
          <cell r="S43">
            <v>4.9480000000000004</v>
          </cell>
          <cell r="T43">
            <v>21.024000000000001</v>
          </cell>
          <cell r="U43">
            <v>10.541</v>
          </cell>
          <cell r="V43">
            <v>15.699</v>
          </cell>
          <cell r="W43">
            <v>15.228</v>
          </cell>
          <cell r="X43">
            <v>17.231999999999999</v>
          </cell>
          <cell r="Y43">
            <v>15.566000000000001</v>
          </cell>
          <cell r="Z43">
            <v>16.754999999999999</v>
          </cell>
          <cell r="AA43">
            <v>18.45</v>
          </cell>
          <cell r="AB43">
            <v>18.050999999999998</v>
          </cell>
          <cell r="AC43">
            <v>21.260999999999999</v>
          </cell>
          <cell r="AD43">
            <v>22.61</v>
          </cell>
          <cell r="AE43">
            <v>22.03</v>
          </cell>
          <cell r="AF43">
            <v>22.753</v>
          </cell>
          <cell r="AG43">
            <v>22.161999999999999</v>
          </cell>
          <cell r="AH43">
            <v>21.789000000000001</v>
          </cell>
          <cell r="AI43">
            <v>22.035</v>
          </cell>
          <cell r="AJ43">
            <v>22.356000000000002</v>
          </cell>
          <cell r="AK43">
            <v>23.443999999999999</v>
          </cell>
          <cell r="AL43">
            <v>24.577999999999999</v>
          </cell>
          <cell r="AM43">
            <v>24.861999999999998</v>
          </cell>
          <cell r="AN43">
            <v>25.481999999999999</v>
          </cell>
          <cell r="AO43">
            <v>25.759</v>
          </cell>
          <cell r="AP43">
            <v>26.122</v>
          </cell>
          <cell r="AQ43">
            <v>26.734000000000002</v>
          </cell>
          <cell r="AR43">
            <v>18.393149999999999</v>
          </cell>
        </row>
        <row r="44">
          <cell r="A44" t="str">
            <v>Cyprus</v>
          </cell>
          <cell r="B44" t="str">
            <v>Gross national savings</v>
          </cell>
          <cell r="C44" t="str">
            <v>Percent of GDP</v>
          </cell>
          <cell r="E44" t="str">
            <v>Source: Eurostat Latest actual data: 2010 National accounts manual used: ESA 1995 GDP valuation: Market prices Start/end months of reporting year: January/December Base year: 2005 Chain-weighted: Yes, from 1995 Primary domestic currency: Euros Data last updated: 03/2012</v>
          </cell>
          <cell r="F44">
            <v>31.167000000000002</v>
          </cell>
          <cell r="G44">
            <v>32.159999999999997</v>
          </cell>
          <cell r="H44">
            <v>29.814</v>
          </cell>
          <cell r="I44">
            <v>26.036999999999999</v>
          </cell>
          <cell r="J44">
            <v>30.452999999999999</v>
          </cell>
          <cell r="K44">
            <v>29.071000000000002</v>
          </cell>
          <cell r="L44">
            <v>29.465</v>
          </cell>
          <cell r="M44">
            <v>26.806000000000001</v>
          </cell>
          <cell r="N44">
            <v>26.815000000000001</v>
          </cell>
          <cell r="O44">
            <v>27.672999999999998</v>
          </cell>
          <cell r="P44">
            <v>24.686</v>
          </cell>
          <cell r="Q44">
            <v>19.084</v>
          </cell>
          <cell r="R44">
            <v>19.780999999999999</v>
          </cell>
          <cell r="S44">
            <v>26.1</v>
          </cell>
          <cell r="T44">
            <v>26.786999999999999</v>
          </cell>
          <cell r="U44">
            <v>19.954999999999998</v>
          </cell>
          <cell r="V44">
            <v>16.82</v>
          </cell>
          <cell r="W44">
            <v>14.853999999999999</v>
          </cell>
          <cell r="X44">
            <v>22.532</v>
          </cell>
          <cell r="Y44">
            <v>15.488</v>
          </cell>
          <cell r="Z44">
            <v>12.521000000000001</v>
          </cell>
          <cell r="AA44">
            <v>13.071</v>
          </cell>
          <cell r="AB44">
            <v>14.79</v>
          </cell>
          <cell r="AC44">
            <v>14.773999999999999</v>
          </cell>
          <cell r="AD44">
            <v>14.741</v>
          </cell>
          <cell r="AE44">
            <v>13.89</v>
          </cell>
          <cell r="AF44">
            <v>13.602</v>
          </cell>
          <cell r="AG44">
            <v>10.166</v>
          </cell>
          <cell r="AH44">
            <v>8.01</v>
          </cell>
          <cell r="AI44">
            <v>9.2010000000000005</v>
          </cell>
          <cell r="AJ44">
            <v>8.8940000000000001</v>
          </cell>
          <cell r="AK44">
            <v>8.1349999999999998</v>
          </cell>
          <cell r="AL44">
            <v>8.9640000000000004</v>
          </cell>
          <cell r="AM44">
            <v>8.843</v>
          </cell>
          <cell r="AN44">
            <v>9.5540000000000003</v>
          </cell>
          <cell r="AO44">
            <v>9.7230000000000008</v>
          </cell>
          <cell r="AP44">
            <v>9.76</v>
          </cell>
          <cell r="AQ44">
            <v>9.7080000000000002</v>
          </cell>
          <cell r="AR44">
            <v>15.812818181818177</v>
          </cell>
        </row>
        <row r="45">
          <cell r="A45" t="str">
            <v>Czech Republic</v>
          </cell>
          <cell r="B45" t="str">
            <v>Gross national savings</v>
          </cell>
          <cell r="C45" t="str">
            <v>Percent of GDP</v>
          </cell>
          <cell r="E45" t="str">
            <v>Source: National Statistical Office Latest actual data: 2011 National accounts manual used: ESA 1995 GDP valuation: Market prices Start/end months of reporting year: January/December Base year: 2005 Chain-weighted: Yes, from 1995 Primary domestic currency: Czech koruny Data last updated: 03/2012</v>
          </cell>
          <cell r="F45" t="str">
            <v>n/a</v>
          </cell>
          <cell r="G45" t="str">
            <v>n/a</v>
          </cell>
          <cell r="H45" t="str">
            <v>n/a</v>
          </cell>
          <cell r="I45" t="str">
            <v>n/a</v>
          </cell>
          <cell r="J45" t="str">
            <v>n/a</v>
          </cell>
          <cell r="K45" t="str">
            <v>n/a</v>
          </cell>
          <cell r="L45" t="str">
            <v>n/a</v>
          </cell>
          <cell r="M45" t="str">
            <v>n/a</v>
          </cell>
          <cell r="N45" t="str">
            <v>n/a</v>
          </cell>
          <cell r="O45" t="str">
            <v>n/a</v>
          </cell>
          <cell r="P45" t="str">
            <v>n/a</v>
          </cell>
          <cell r="Q45" t="str">
            <v>n/a</v>
          </cell>
          <cell r="R45" t="str">
            <v>n/a</v>
          </cell>
          <cell r="S45" t="str">
            <v>n/a</v>
          </cell>
          <cell r="T45" t="str">
            <v>n/a</v>
          </cell>
          <cell r="U45">
            <v>29.757999999999999</v>
          </cell>
          <cell r="V45">
            <v>27.408000000000001</v>
          </cell>
          <cell r="W45">
            <v>24.39</v>
          </cell>
          <cell r="X45">
            <v>26.504000000000001</v>
          </cell>
          <cell r="Y45">
            <v>25.143000000000001</v>
          </cell>
          <cell r="Z45">
            <v>25.358000000000001</v>
          </cell>
          <cell r="AA45">
            <v>24.588999999999999</v>
          </cell>
          <cell r="AB45">
            <v>22.736000000000001</v>
          </cell>
          <cell r="AC45">
            <v>20.978999999999999</v>
          </cell>
          <cell r="AD45">
            <v>22.064</v>
          </cell>
          <cell r="AE45">
            <v>25.573</v>
          </cell>
          <cell r="AF45">
            <v>25.582999999999998</v>
          </cell>
          <cell r="AG45">
            <v>25.408000000000001</v>
          </cell>
          <cell r="AH45">
            <v>26.821000000000002</v>
          </cell>
          <cell r="AI45">
            <v>21.553999999999998</v>
          </cell>
          <cell r="AJ45">
            <v>22.056000000000001</v>
          </cell>
          <cell r="AK45">
            <v>21.504999999999999</v>
          </cell>
          <cell r="AL45">
            <v>21.295000000000002</v>
          </cell>
          <cell r="AM45">
            <v>21.798999999999999</v>
          </cell>
          <cell r="AN45">
            <v>21.873000000000001</v>
          </cell>
          <cell r="AO45">
            <v>21.818999999999999</v>
          </cell>
          <cell r="AP45">
            <v>21.817</v>
          </cell>
          <cell r="AQ45">
            <v>21.858000000000001</v>
          </cell>
          <cell r="AR45">
            <v>24.55464705882353</v>
          </cell>
        </row>
        <row r="46">
          <cell r="A46" t="str">
            <v>Denmark</v>
          </cell>
          <cell r="B46" t="str">
            <v>Gross national savings</v>
          </cell>
          <cell r="C46" t="str">
            <v>Percent of GDP</v>
          </cell>
          <cell r="E46" t="str">
            <v>Source: National Statistical Office Latest actual data: 2011 National accounts manual used: ESA 1995 GDP valuation: Market prices Start/end months of reporting year: January/December Base year: 2005 Chain-weighted: Yes, from 1980 Primary domestic currency: Danish kroner Data last updated: 04/2012</v>
          </cell>
          <cell r="F46">
            <v>19.896999999999998</v>
          </cell>
          <cell r="G46">
            <v>16.652000000000001</v>
          </cell>
          <cell r="H46">
            <v>17.817</v>
          </cell>
          <cell r="I46">
            <v>17.844999999999999</v>
          </cell>
          <cell r="J46">
            <v>20.106999999999999</v>
          </cell>
          <cell r="K46">
            <v>21.556999999999999</v>
          </cell>
          <cell r="L46">
            <v>23.361999999999998</v>
          </cell>
          <cell r="M46">
            <v>21.391999999999999</v>
          </cell>
          <cell r="N46">
            <v>18.838999999999999</v>
          </cell>
          <cell r="O46">
            <v>19.065999999999999</v>
          </cell>
          <cell r="P46">
            <v>20.344000000000001</v>
          </cell>
          <cell r="Q46">
            <v>19.539000000000001</v>
          </cell>
          <cell r="R46">
            <v>19.978000000000002</v>
          </cell>
          <cell r="S46">
            <v>19.007999999999999</v>
          </cell>
          <cell r="T46">
            <v>19.143000000000001</v>
          </cell>
          <cell r="U46">
            <v>20.207999999999998</v>
          </cell>
          <cell r="V46">
            <v>20.48</v>
          </cell>
          <cell r="W46">
            <v>21.42</v>
          </cell>
          <cell r="X46">
            <v>20.681999999999999</v>
          </cell>
          <cell r="Y46">
            <v>21.748999999999999</v>
          </cell>
          <cell r="Z46">
            <v>22.588999999999999</v>
          </cell>
          <cell r="AA46">
            <v>23.495000000000001</v>
          </cell>
          <cell r="AB46">
            <v>22.893000000000001</v>
          </cell>
          <cell r="AC46">
            <v>23.079000000000001</v>
          </cell>
          <cell r="AD46">
            <v>23.373999999999999</v>
          </cell>
          <cell r="AE46">
            <v>25.17</v>
          </cell>
          <cell r="AF46">
            <v>25.692</v>
          </cell>
          <cell r="AG46">
            <v>24.728000000000002</v>
          </cell>
          <cell r="AH46">
            <v>25.248000000000001</v>
          </cell>
          <cell r="AI46">
            <v>20.866</v>
          </cell>
          <cell r="AJ46">
            <v>22.683</v>
          </cell>
          <cell r="AK46">
            <v>23.814</v>
          </cell>
          <cell r="AL46">
            <v>22.184000000000001</v>
          </cell>
          <cell r="AM46">
            <v>21.946999999999999</v>
          </cell>
          <cell r="AN46">
            <v>21.867999999999999</v>
          </cell>
          <cell r="AO46">
            <v>21.844000000000001</v>
          </cell>
          <cell r="AP46">
            <v>21.741</v>
          </cell>
          <cell r="AQ46">
            <v>21.599</v>
          </cell>
          <cell r="AR46">
            <v>22.099181818181822</v>
          </cell>
        </row>
        <row r="47">
          <cell r="A47" t="str">
            <v>Djibouti</v>
          </cell>
          <cell r="B47" t="str">
            <v>Gross national savings</v>
          </cell>
          <cell r="C47" t="str">
            <v>Percent of GDP</v>
          </cell>
          <cell r="E47" t="str">
            <v>Source: National Statistical Office Latest actual data: 1999 GDP valuation: Market prices Start/end months of reporting year: January/December Base year: 1990 Chain-weighted: No Primary domestic currency: Djibouti francs Data last updated: 04/2012</v>
          </cell>
          <cell r="F47" t="str">
            <v>n/a</v>
          </cell>
          <cell r="G47" t="str">
            <v>n/a</v>
          </cell>
          <cell r="H47" t="str">
            <v>n/a</v>
          </cell>
          <cell r="I47" t="str">
            <v>n/a</v>
          </cell>
          <cell r="J47" t="str">
            <v>n/a</v>
          </cell>
          <cell r="K47" t="str">
            <v>n/a</v>
          </cell>
          <cell r="L47" t="str">
            <v>n/a</v>
          </cell>
          <cell r="M47" t="str">
            <v>n/a</v>
          </cell>
          <cell r="N47" t="str">
            <v>n/a</v>
          </cell>
          <cell r="O47" t="str">
            <v>n/a</v>
          </cell>
          <cell r="P47">
            <v>-1.0999999999999999E-2</v>
          </cell>
          <cell r="Q47">
            <v>20.515000000000001</v>
          </cell>
          <cell r="R47">
            <v>16.172999999999998</v>
          </cell>
          <cell r="S47">
            <v>16.913</v>
          </cell>
          <cell r="T47">
            <v>11.981999999999999</v>
          </cell>
          <cell r="U47">
            <v>5.6609999999999996</v>
          </cell>
          <cell r="V47">
            <v>5.2190000000000003</v>
          </cell>
          <cell r="W47">
            <v>3.8639999999999999</v>
          </cell>
          <cell r="X47">
            <v>4.4550000000000001</v>
          </cell>
          <cell r="Y47">
            <v>4.242</v>
          </cell>
          <cell r="Z47">
            <v>3.9590000000000001</v>
          </cell>
          <cell r="AA47">
            <v>9.0860000000000003</v>
          </cell>
          <cell r="AB47">
            <v>12.446</v>
          </cell>
          <cell r="AC47">
            <v>22.181000000000001</v>
          </cell>
          <cell r="AD47">
            <v>19.808</v>
          </cell>
          <cell r="AE47">
            <v>19.977</v>
          </cell>
          <cell r="AF47">
            <v>23.495999999999999</v>
          </cell>
          <cell r="AG47">
            <v>21.555</v>
          </cell>
          <cell r="AH47">
            <v>22.353000000000002</v>
          </cell>
          <cell r="AI47">
            <v>26.440999999999999</v>
          </cell>
          <cell r="AJ47">
            <v>14.907999999999999</v>
          </cell>
          <cell r="AK47">
            <v>11.952999999999999</v>
          </cell>
          <cell r="AL47">
            <v>15.135999999999999</v>
          </cell>
          <cell r="AM47">
            <v>20.547000000000001</v>
          </cell>
          <cell r="AN47">
            <v>21.719000000000001</v>
          </cell>
          <cell r="AO47">
            <v>23.22</v>
          </cell>
          <cell r="AP47">
            <v>24.625</v>
          </cell>
          <cell r="AQ47">
            <v>25.693999999999999</v>
          </cell>
          <cell r="AR47">
            <v>13.507999999999999</v>
          </cell>
        </row>
        <row r="48">
          <cell r="A48" t="str">
            <v>Dominica</v>
          </cell>
          <cell r="B48" t="str">
            <v>Gross national savings</v>
          </cell>
          <cell r="C48" t="str">
            <v>Percent of GDP</v>
          </cell>
          <cell r="E48" t="str">
            <v>Source: National Statistical Office Latest actual data: 2010 GDP valuation: Factor costs Start/end months of reporting year: January/December Base year: 2006. Nominal and real GDP are not measured in the same way and as a result, the GDP deflator is not equal to 100. In addition, note that real GDP is mreasured at factor cost and Nominal GDP is emasured at market prices. Chain-weighted: No Primary domestic currency: Eastern Caribbean dollars Data last updated: 03/2012</v>
          </cell>
          <cell r="F48">
            <v>-7.0679999999999996</v>
          </cell>
          <cell r="G48">
            <v>-1.1579999999999999</v>
          </cell>
          <cell r="H48">
            <v>8.8989999999999991</v>
          </cell>
          <cell r="I48">
            <v>12.627000000000001</v>
          </cell>
          <cell r="J48">
            <v>13.909000000000001</v>
          </cell>
          <cell r="K48">
            <v>3.613</v>
          </cell>
          <cell r="L48">
            <v>13.444000000000001</v>
          </cell>
          <cell r="M48">
            <v>14.843999999999999</v>
          </cell>
          <cell r="N48">
            <v>17.753</v>
          </cell>
          <cell r="O48">
            <v>9.7170000000000005</v>
          </cell>
          <cell r="P48">
            <v>11.359</v>
          </cell>
          <cell r="Q48">
            <v>10.375999999999999</v>
          </cell>
          <cell r="R48">
            <v>12.651</v>
          </cell>
          <cell r="S48">
            <v>11.875</v>
          </cell>
          <cell r="T48">
            <v>11.148999999999999</v>
          </cell>
          <cell r="U48">
            <v>10.726000000000001</v>
          </cell>
          <cell r="V48">
            <v>6.7709999999999999</v>
          </cell>
          <cell r="W48">
            <v>12.08</v>
          </cell>
          <cell r="X48">
            <v>15.295</v>
          </cell>
          <cell r="Y48">
            <v>12.387</v>
          </cell>
          <cell r="Z48">
            <v>5.867</v>
          </cell>
          <cell r="AA48">
            <v>6.0650000000000004</v>
          </cell>
          <cell r="AB48">
            <v>4.6870000000000003</v>
          </cell>
          <cell r="AC48">
            <v>5.9249999999999998</v>
          </cell>
          <cell r="AD48">
            <v>8.0449999999999999</v>
          </cell>
          <cell r="AE48">
            <v>4.2549999999999999</v>
          </cell>
          <cell r="AF48">
            <v>13.654</v>
          </cell>
          <cell r="AG48">
            <v>12.641</v>
          </cell>
          <cell r="AH48">
            <v>6.4770000000000003</v>
          </cell>
          <cell r="AI48">
            <v>7.548</v>
          </cell>
          <cell r="AJ48">
            <v>7.5839999999999996</v>
          </cell>
          <cell r="AK48">
            <v>6.931</v>
          </cell>
          <cell r="AL48">
            <v>4.1280000000000001</v>
          </cell>
          <cell r="AM48">
            <v>5.3970000000000002</v>
          </cell>
          <cell r="AN48">
            <v>5.2960000000000003</v>
          </cell>
          <cell r="AO48">
            <v>6.1639999999999997</v>
          </cell>
          <cell r="AP48">
            <v>6.0780000000000003</v>
          </cell>
          <cell r="AQ48">
            <v>6.7370000000000001</v>
          </cell>
          <cell r="AR48">
            <v>9.2885454545454547</v>
          </cell>
        </row>
        <row r="49">
          <cell r="A49" t="str">
            <v>Dominican Republic</v>
          </cell>
          <cell r="B49" t="str">
            <v>Gross national savings</v>
          </cell>
          <cell r="C49" t="str">
            <v>Percent of GDP</v>
          </cell>
          <cell r="E49" t="str">
            <v>Source: Central Bank Latest actual data: 2010 National accounts manual used: SNA 1993 GDP valuation: Market prices Start/end months of reporting year: January/December Base year: 1991 Chain-weighted: Yes, from 1991 Primary domestic currency: Dominican pesos Data last updated: 03/2012</v>
          </cell>
          <cell r="F49">
            <v>8.1219999999999999</v>
          </cell>
          <cell r="G49">
            <v>11.148</v>
          </cell>
          <cell r="H49">
            <v>7.4969999999999999</v>
          </cell>
          <cell r="I49">
            <v>11.750999999999999</v>
          </cell>
          <cell r="J49">
            <v>12.624000000000001</v>
          </cell>
          <cell r="K49">
            <v>12.157999999999999</v>
          </cell>
          <cell r="L49">
            <v>12.627000000000001</v>
          </cell>
          <cell r="M49">
            <v>13.462999999999999</v>
          </cell>
          <cell r="N49">
            <v>16.844999999999999</v>
          </cell>
          <cell r="O49">
            <v>17.015000000000001</v>
          </cell>
          <cell r="P49">
            <v>14.526999999999999</v>
          </cell>
          <cell r="Q49">
            <v>12.808999999999999</v>
          </cell>
          <cell r="R49">
            <v>9.8070000000000004</v>
          </cell>
          <cell r="S49">
            <v>13.837999999999999</v>
          </cell>
          <cell r="T49">
            <v>14.106</v>
          </cell>
          <cell r="U49">
            <v>13.82</v>
          </cell>
          <cell r="V49">
            <v>13.632999999999999</v>
          </cell>
          <cell r="W49">
            <v>17.844999999999999</v>
          </cell>
          <cell r="X49">
            <v>21.966999999999999</v>
          </cell>
          <cell r="Y49">
            <v>20.446000000000002</v>
          </cell>
          <cell r="Z49">
            <v>18.934000000000001</v>
          </cell>
          <cell r="AA49">
            <v>18.033000000000001</v>
          </cell>
          <cell r="AB49">
            <v>17.588999999999999</v>
          </cell>
          <cell r="AC49">
            <v>19.888999999999999</v>
          </cell>
          <cell r="AD49">
            <v>19.744</v>
          </cell>
          <cell r="AE49">
            <v>15.099</v>
          </cell>
          <cell r="AF49">
            <v>14.795</v>
          </cell>
          <cell r="AG49">
            <v>13.635</v>
          </cell>
          <cell r="AH49">
            <v>8.359</v>
          </cell>
          <cell r="AI49">
            <v>9.8889999999999993</v>
          </cell>
          <cell r="AJ49">
            <v>7.91</v>
          </cell>
          <cell r="AK49">
            <v>8.2870000000000008</v>
          </cell>
          <cell r="AL49">
            <v>8.7919999999999998</v>
          </cell>
          <cell r="AM49">
            <v>9.0890000000000004</v>
          </cell>
          <cell r="AN49">
            <v>9.2669999999999995</v>
          </cell>
          <cell r="AO49">
            <v>9.641</v>
          </cell>
          <cell r="AP49">
            <v>10.148999999999999</v>
          </cell>
          <cell r="AQ49">
            <v>10.442</v>
          </cell>
          <cell r="AR49">
            <v>14.770954545454545</v>
          </cell>
        </row>
        <row r="50">
          <cell r="A50" t="str">
            <v>Ecuador</v>
          </cell>
          <cell r="B50" t="str">
            <v>Gross national savings</v>
          </cell>
          <cell r="C50" t="str">
            <v>Percent of GDP</v>
          </cell>
          <cell r="E50" t="str">
            <v>Source: Central Bank Latest actual data: 2010 National accounts manual used: SNA 1993 GDP valuation: Market prices Base year: 2000 Chain-weighted: No Primary domestic currency: U.S. dollars Data last updated: 04/2012</v>
          </cell>
          <cell r="F50">
            <v>19.878</v>
          </cell>
          <cell r="G50">
            <v>17.064</v>
          </cell>
          <cell r="H50">
            <v>19.11</v>
          </cell>
          <cell r="I50">
            <v>16.309000000000001</v>
          </cell>
          <cell r="J50">
            <v>15.561</v>
          </cell>
          <cell r="K50">
            <v>19.911000000000001</v>
          </cell>
          <cell r="L50">
            <v>16.202999999999999</v>
          </cell>
          <cell r="M50">
            <v>12.132</v>
          </cell>
          <cell r="N50">
            <v>15.936</v>
          </cell>
          <cell r="O50">
            <v>14.807</v>
          </cell>
          <cell r="P50">
            <v>14.113</v>
          </cell>
          <cell r="Q50">
            <v>16.055</v>
          </cell>
          <cell r="R50">
            <v>19.606999999999999</v>
          </cell>
          <cell r="S50">
            <v>16.614999999999998</v>
          </cell>
          <cell r="T50">
            <v>18.459</v>
          </cell>
          <cell r="U50">
            <v>17.126000000000001</v>
          </cell>
          <cell r="V50">
            <v>20.28</v>
          </cell>
          <cell r="W50">
            <v>19.036999999999999</v>
          </cell>
          <cell r="X50">
            <v>15.615</v>
          </cell>
          <cell r="Y50">
            <v>19.736000000000001</v>
          </cell>
          <cell r="Z50">
            <v>26.463000000000001</v>
          </cell>
          <cell r="AA50">
            <v>21.608000000000001</v>
          </cell>
          <cell r="AB50">
            <v>21.992999999999999</v>
          </cell>
          <cell r="AC50">
            <v>19.486999999999998</v>
          </cell>
          <cell r="AD50">
            <v>21.681000000000001</v>
          </cell>
          <cell r="AE50">
            <v>24.555</v>
          </cell>
          <cell r="AF50">
            <v>28.146999999999998</v>
          </cell>
          <cell r="AG50">
            <v>27.937000000000001</v>
          </cell>
          <cell r="AH50">
            <v>30.376000000000001</v>
          </cell>
          <cell r="AI50">
            <v>22.992000000000001</v>
          </cell>
          <cell r="AJ50">
            <v>22.87</v>
          </cell>
          <cell r="AK50">
            <v>28.736000000000001</v>
          </cell>
          <cell r="AL50">
            <v>29.210999999999999</v>
          </cell>
          <cell r="AM50">
            <v>28.140999999999998</v>
          </cell>
          <cell r="AN50">
            <v>25.495999999999999</v>
          </cell>
          <cell r="AO50">
            <v>24.38</v>
          </cell>
          <cell r="AP50">
            <v>23.213000000000001</v>
          </cell>
          <cell r="AQ50">
            <v>22.285</v>
          </cell>
          <cell r="AR50">
            <v>21.522181818181817</v>
          </cell>
        </row>
        <row r="51">
          <cell r="A51" t="str">
            <v>Egypt</v>
          </cell>
          <cell r="B51" t="str">
            <v>Gross national savings</v>
          </cell>
          <cell r="C51" t="str">
            <v>Percent of GDP</v>
          </cell>
          <cell r="E51" t="str">
            <v>Latest actual data: 2010/11. Fiscal year 2010/2011 (June 2011) Notes: Data prior to 1987 cannot be confirmed by national sources at this time. GDP valuation: Market prices. Data refer to fiscal years Start/end months of reporting year: July/June Base year: 2001/02 Chain-weighted: No Primary domestic currency: Egyptian pounds Data last updated: 03/2012</v>
          </cell>
          <cell r="F51">
            <v>16.483000000000001</v>
          </cell>
          <cell r="G51">
            <v>14.068</v>
          </cell>
          <cell r="H51">
            <v>13.076000000000001</v>
          </cell>
          <cell r="I51">
            <v>13.635</v>
          </cell>
          <cell r="J51">
            <v>10.75</v>
          </cell>
          <cell r="K51">
            <v>10.074</v>
          </cell>
          <cell r="L51">
            <v>8.5050000000000008</v>
          </cell>
          <cell r="M51">
            <v>20</v>
          </cell>
          <cell r="N51">
            <v>19.968</v>
          </cell>
          <cell r="O51">
            <v>20.052</v>
          </cell>
          <cell r="P51">
            <v>20.289000000000001</v>
          </cell>
          <cell r="Q51">
            <v>29.873000000000001</v>
          </cell>
          <cell r="R51">
            <v>33.366</v>
          </cell>
          <cell r="S51">
            <v>21.443000000000001</v>
          </cell>
          <cell r="T51">
            <v>21.824999999999999</v>
          </cell>
          <cell r="U51">
            <v>22.331</v>
          </cell>
          <cell r="V51">
            <v>18.43</v>
          </cell>
          <cell r="W51">
            <v>18.754999999999999</v>
          </cell>
          <cell r="X51">
            <v>18.408000000000001</v>
          </cell>
          <cell r="Y51">
            <v>18.89</v>
          </cell>
          <cell r="Z51">
            <v>18.38</v>
          </cell>
          <cell r="AA51">
            <v>18.225000000000001</v>
          </cell>
          <cell r="AB51">
            <v>18.978000000000002</v>
          </cell>
          <cell r="AC51">
            <v>19.391999999999999</v>
          </cell>
          <cell r="AD51">
            <v>21.276</v>
          </cell>
          <cell r="AE51">
            <v>21.216999999999999</v>
          </cell>
          <cell r="AF51">
            <v>20.361999999999998</v>
          </cell>
          <cell r="AG51">
            <v>22.591999999999999</v>
          </cell>
          <cell r="AH51">
            <v>22.937000000000001</v>
          </cell>
          <cell r="AI51">
            <v>16.844000000000001</v>
          </cell>
          <cell r="AJ51">
            <v>17.524999999999999</v>
          </cell>
          <cell r="AK51">
            <v>15.122999999999999</v>
          </cell>
          <cell r="AL51">
            <v>14.804</v>
          </cell>
          <cell r="AM51">
            <v>15.76</v>
          </cell>
          <cell r="AN51">
            <v>16.602</v>
          </cell>
          <cell r="AO51">
            <v>17.856000000000002</v>
          </cell>
          <cell r="AP51">
            <v>19.356000000000002</v>
          </cell>
          <cell r="AQ51">
            <v>21.677</v>
          </cell>
          <cell r="AR51">
            <v>20.748227272727274</v>
          </cell>
        </row>
        <row r="52">
          <cell r="A52" t="str">
            <v>El Salvador</v>
          </cell>
          <cell r="B52" t="str">
            <v>Gross national savings</v>
          </cell>
          <cell r="C52" t="str">
            <v>Percent of GDP</v>
          </cell>
          <cell r="E52" t="str">
            <v>Source: Central Bank Latest actual data: 2010 GDP valuation: Market prices Base year: 1990 Chain-weighted: No Primary domestic currency: U.S. dollars Data last updated: 03/2012</v>
          </cell>
          <cell r="F52" t="str">
            <v>n/a</v>
          </cell>
          <cell r="G52">
            <v>10.680999999999999</v>
          </cell>
          <cell r="H52">
            <v>11.589</v>
          </cell>
          <cell r="I52">
            <v>13.567</v>
          </cell>
          <cell r="J52">
            <v>11.760999999999999</v>
          </cell>
          <cell r="K52">
            <v>9.0709999999999997</v>
          </cell>
          <cell r="L52">
            <v>19.282</v>
          </cell>
          <cell r="M52">
            <v>16.911000000000001</v>
          </cell>
          <cell r="N52">
            <v>13.321</v>
          </cell>
          <cell r="O52">
            <v>6.9409999999999998</v>
          </cell>
          <cell r="P52">
            <v>9.5649999999999995</v>
          </cell>
          <cell r="Q52">
            <v>11.789</v>
          </cell>
          <cell r="R52">
            <v>15.536</v>
          </cell>
          <cell r="S52">
            <v>16.8</v>
          </cell>
          <cell r="T52">
            <v>18.693999999999999</v>
          </cell>
          <cell r="U52">
            <v>17.475999999999999</v>
          </cell>
          <cell r="V52">
            <v>13.199</v>
          </cell>
          <cell r="W52">
            <v>14.214</v>
          </cell>
          <cell r="X52">
            <v>16.617999999999999</v>
          </cell>
          <cell r="Y52">
            <v>14.507</v>
          </cell>
          <cell r="Z52">
            <v>13.638</v>
          </cell>
          <cell r="AA52">
            <v>15.583</v>
          </cell>
          <cell r="AB52">
            <v>13.555999999999999</v>
          </cell>
          <cell r="AC52">
            <v>12.314</v>
          </cell>
          <cell r="AD52">
            <v>12.138999999999999</v>
          </cell>
          <cell r="AE52">
            <v>12.446</v>
          </cell>
          <cell r="AF52">
            <v>12.702</v>
          </cell>
          <cell r="AG52">
            <v>10.26</v>
          </cell>
          <cell r="AH52">
            <v>8.0510000000000002</v>
          </cell>
          <cell r="AI52">
            <v>11.961</v>
          </cell>
          <cell r="AJ52">
            <v>10.991</v>
          </cell>
          <cell r="AK52">
            <v>8.3759999999999994</v>
          </cell>
          <cell r="AL52">
            <v>9.4390000000000001</v>
          </cell>
          <cell r="AM52">
            <v>10.827</v>
          </cell>
          <cell r="AN52">
            <v>11.872999999999999</v>
          </cell>
          <cell r="AO52">
            <v>12.632999999999999</v>
          </cell>
          <cell r="AP52">
            <v>13.446</v>
          </cell>
          <cell r="AQ52">
            <v>13.944000000000001</v>
          </cell>
          <cell r="AR52">
            <v>13.200681818181817</v>
          </cell>
        </row>
        <row r="53">
          <cell r="A53" t="str">
            <v>Equatorial Guinea</v>
          </cell>
          <cell r="B53" t="str">
            <v>Gross national savings</v>
          </cell>
          <cell r="C53" t="str">
            <v>Percent of GDP</v>
          </cell>
          <cell r="E53" t="str">
            <v>Source: National Statistical Office. And Banque des Etats de l'Afrique Centrale (Central Bank) Latest actual data: 2010 Notes: Since 2000, IMF staff estimate Real GDP by including upward coverage adjustment in non-oil sector activities; the national authorities are considering the adoption of the IMF staff estimates. National accounts manual used: SNA 2008 GDP valuation: Market prices Start/end months of reporting year: January/December Base year: 2000 Chain-weighted: No Primary domestic currency: CFA francs Data last updated: 03/2012</v>
          </cell>
          <cell r="F53">
            <v>-29.43</v>
          </cell>
          <cell r="G53">
            <v>-69.168000000000006</v>
          </cell>
          <cell r="H53">
            <v>-20.789000000000001</v>
          </cell>
          <cell r="I53">
            <v>32.426000000000002</v>
          </cell>
          <cell r="J53">
            <v>11.695</v>
          </cell>
          <cell r="K53">
            <v>21.402000000000001</v>
          </cell>
          <cell r="L53">
            <v>29.318000000000001</v>
          </cell>
          <cell r="M53">
            <v>16.353000000000002</v>
          </cell>
          <cell r="N53">
            <v>24.873999999999999</v>
          </cell>
          <cell r="O53">
            <v>22.283999999999999</v>
          </cell>
          <cell r="P53">
            <v>40.097999999999999</v>
          </cell>
          <cell r="Q53">
            <v>15.292</v>
          </cell>
          <cell r="R53">
            <v>28.548999999999999</v>
          </cell>
          <cell r="S53">
            <v>41.412999999999997</v>
          </cell>
          <cell r="T53">
            <v>53.222999999999999</v>
          </cell>
          <cell r="U53">
            <v>4.9349999999999996</v>
          </cell>
          <cell r="V53">
            <v>-9.4550000000000001</v>
          </cell>
          <cell r="W53">
            <v>45.817</v>
          </cell>
          <cell r="X53">
            <v>17.658000000000001</v>
          </cell>
          <cell r="Y53">
            <v>46.478999999999999</v>
          </cell>
          <cell r="Z53">
            <v>45.192</v>
          </cell>
          <cell r="AA53">
            <v>30.721</v>
          </cell>
          <cell r="AB53">
            <v>32.534999999999997</v>
          </cell>
          <cell r="AC53">
            <v>26.358000000000001</v>
          </cell>
          <cell r="AD53">
            <v>22.105</v>
          </cell>
          <cell r="AE53">
            <v>33.642000000000003</v>
          </cell>
          <cell r="AF53">
            <v>40.174999999999997</v>
          </cell>
          <cell r="AG53">
            <v>40.317</v>
          </cell>
          <cell r="AH53">
            <v>35.115000000000002</v>
          </cell>
          <cell r="AI53">
            <v>31.175999999999998</v>
          </cell>
          <cell r="AJ53">
            <v>24.321999999999999</v>
          </cell>
          <cell r="AK53">
            <v>25.13</v>
          </cell>
          <cell r="AL53">
            <v>24.741</v>
          </cell>
          <cell r="AM53">
            <v>22.571999999999999</v>
          </cell>
          <cell r="AN53">
            <v>20.678999999999998</v>
          </cell>
          <cell r="AO53">
            <v>20.151</v>
          </cell>
          <cell r="AP53">
            <v>20.524999999999999</v>
          </cell>
          <cell r="AQ53">
            <v>14.696</v>
          </cell>
          <cell r="AR53">
            <v>30.490772727272727</v>
          </cell>
        </row>
        <row r="54">
          <cell r="A54" t="str">
            <v>Eritrea</v>
          </cell>
          <cell r="B54" t="str">
            <v>Gross national savings</v>
          </cell>
          <cell r="C54" t="str">
            <v>Percent of GDP</v>
          </cell>
          <cell r="E54" t="str">
            <v>Source: National Statistical Office Latest actual data: 2006 National accounts manual used: SNA 1993 GDP valuation: Market prices Start/end months of reporting year: January/December Base year: 2000 Chain-weighted: No Primary domestic currency: Eritrean nakfa Data last updated: 03/2012</v>
          </cell>
          <cell r="F54" t="str">
            <v>n/a</v>
          </cell>
          <cell r="G54" t="str">
            <v>n/a</v>
          </cell>
          <cell r="H54" t="str">
            <v>n/a</v>
          </cell>
          <cell r="I54" t="str">
            <v>n/a</v>
          </cell>
          <cell r="J54" t="str">
            <v>n/a</v>
          </cell>
          <cell r="K54" t="str">
            <v>n/a</v>
          </cell>
          <cell r="L54" t="str">
            <v>n/a</v>
          </cell>
          <cell r="M54" t="str">
            <v>n/a</v>
          </cell>
          <cell r="N54" t="str">
            <v>n/a</v>
          </cell>
          <cell r="O54" t="str">
            <v>n/a</v>
          </cell>
          <cell r="P54" t="str">
            <v>n/a</v>
          </cell>
          <cell r="Q54" t="str">
            <v>n/a</v>
          </cell>
          <cell r="R54">
            <v>18.029</v>
          </cell>
          <cell r="S54">
            <v>26.329000000000001</v>
          </cell>
          <cell r="T54">
            <v>32.896999999999998</v>
          </cell>
          <cell r="U54">
            <v>7.8079999999999998</v>
          </cell>
          <cell r="V54">
            <v>10.279</v>
          </cell>
          <cell r="W54">
            <v>31.530999999999999</v>
          </cell>
          <cell r="X54">
            <v>8.4290000000000003</v>
          </cell>
          <cell r="Y54">
            <v>23.657</v>
          </cell>
          <cell r="Z54">
            <v>21.373000000000001</v>
          </cell>
          <cell r="AA54">
            <v>30.687999999999999</v>
          </cell>
          <cell r="AB54">
            <v>36.350999999999999</v>
          </cell>
          <cell r="AC54">
            <v>35.896000000000001</v>
          </cell>
          <cell r="AD54">
            <v>18.919</v>
          </cell>
          <cell r="AE54">
            <v>20.821000000000002</v>
          </cell>
          <cell r="AF54">
            <v>10.224</v>
          </cell>
          <cell r="AG54">
            <v>6.399</v>
          </cell>
          <cell r="AH54">
            <v>7.181</v>
          </cell>
          <cell r="AI54">
            <v>1.68</v>
          </cell>
          <cell r="AJ54">
            <v>3.69</v>
          </cell>
          <cell r="AK54">
            <v>10.755000000000001</v>
          </cell>
          <cell r="AL54">
            <v>12.616</v>
          </cell>
          <cell r="AM54">
            <v>11.368</v>
          </cell>
          <cell r="AN54">
            <v>10.484999999999999</v>
          </cell>
          <cell r="AO54">
            <v>8.01</v>
          </cell>
          <cell r="AP54">
            <v>7.3570000000000002</v>
          </cell>
          <cell r="AQ54">
            <v>3.4009999999999998</v>
          </cell>
          <cell r="AR54">
            <v>18.146799999999999</v>
          </cell>
        </row>
        <row r="55">
          <cell r="A55" t="str">
            <v>Estonia</v>
          </cell>
          <cell r="B55" t="str">
            <v>Gross national savings</v>
          </cell>
          <cell r="C55" t="str">
            <v>Percent of GDP</v>
          </cell>
          <cell r="E55" t="str">
            <v>Source: National Statistical Office Latest actual data: 2011 Notes: Data from 2003 onwards reflect methodological revisions. National accounts manual used: ESA 1995 GDP valuation: Market prices Start/end months of reporting year: January/December Base year: 2005 Chain-weighted: Yes, from 1995 Primary domestic currency: Euro Data last updated: 03/2012</v>
          </cell>
          <cell r="F55" t="str">
            <v>n/a</v>
          </cell>
          <cell r="G55" t="str">
            <v>n/a</v>
          </cell>
          <cell r="H55" t="str">
            <v>n/a</v>
          </cell>
          <cell r="I55" t="str">
            <v>n/a</v>
          </cell>
          <cell r="J55" t="str">
            <v>n/a</v>
          </cell>
          <cell r="K55" t="str">
            <v>n/a</v>
          </cell>
          <cell r="L55" t="str">
            <v>n/a</v>
          </cell>
          <cell r="M55" t="str">
            <v>n/a</v>
          </cell>
          <cell r="N55" t="str">
            <v>n/a</v>
          </cell>
          <cell r="O55" t="str">
            <v>n/a</v>
          </cell>
          <cell r="P55" t="str">
            <v>n/a</v>
          </cell>
          <cell r="Q55" t="str">
            <v>n/a</v>
          </cell>
          <cell r="R55" t="str">
            <v>n/a</v>
          </cell>
          <cell r="S55">
            <v>27.366</v>
          </cell>
          <cell r="T55">
            <v>20.157</v>
          </cell>
          <cell r="U55">
            <v>24.024000000000001</v>
          </cell>
          <cell r="V55">
            <v>19.686</v>
          </cell>
          <cell r="W55">
            <v>19.753</v>
          </cell>
          <cell r="X55">
            <v>22.423999999999999</v>
          </cell>
          <cell r="Y55">
            <v>21.004999999999999</v>
          </cell>
          <cell r="Z55">
            <v>23.015999999999998</v>
          </cell>
          <cell r="AA55">
            <v>22.736999999999998</v>
          </cell>
          <cell r="AB55">
            <v>21.678999999999998</v>
          </cell>
          <cell r="AC55">
            <v>21.846</v>
          </cell>
          <cell r="AD55">
            <v>21.759</v>
          </cell>
          <cell r="AE55">
            <v>23.803999999999998</v>
          </cell>
          <cell r="AF55">
            <v>23.364999999999998</v>
          </cell>
          <cell r="AG55">
            <v>22.690999999999999</v>
          </cell>
          <cell r="AH55">
            <v>20.707000000000001</v>
          </cell>
          <cell r="AI55">
            <v>22.494</v>
          </cell>
          <cell r="AJ55">
            <v>23.114999999999998</v>
          </cell>
          <cell r="AK55">
            <v>27.699000000000002</v>
          </cell>
          <cell r="AL55">
            <v>25.532</v>
          </cell>
          <cell r="AM55">
            <v>24.651</v>
          </cell>
          <cell r="AN55">
            <v>23.303000000000001</v>
          </cell>
          <cell r="AO55">
            <v>23.07</v>
          </cell>
          <cell r="AP55">
            <v>22.88</v>
          </cell>
          <cell r="AQ55">
            <v>22.645</v>
          </cell>
          <cell r="AR55">
            <v>22.596157894736837</v>
          </cell>
        </row>
        <row r="56">
          <cell r="A56" t="str">
            <v>Ethiopia</v>
          </cell>
          <cell r="B56" t="str">
            <v>Gross national savings</v>
          </cell>
          <cell r="C56" t="str">
            <v>Percent of GDP</v>
          </cell>
          <cell r="E56" t="str">
            <v>Source: IMF Staff Latest actual data: 2011 GDP valuation: Factor costs. Data refer to fiscal years (July 8/July 7). Data for 2011 represent fiscal year 2010/11. Start/end months of reporting year: July/June Base year: 2000 Chain-weighted: No Primary domestic currency: Ethiopian birr Data last updated: 03/2012</v>
          </cell>
          <cell r="F56">
            <v>5.0410000000000004</v>
          </cell>
          <cell r="G56">
            <v>6.0519999999999996</v>
          </cell>
          <cell r="H56">
            <v>5.2069999999999999</v>
          </cell>
          <cell r="I56">
            <v>5.4660000000000002</v>
          </cell>
          <cell r="J56">
            <v>8.1489999999999991</v>
          </cell>
          <cell r="K56">
            <v>5.9589999999999996</v>
          </cell>
          <cell r="L56">
            <v>7.3529999999999998</v>
          </cell>
          <cell r="M56">
            <v>5.6040000000000001</v>
          </cell>
          <cell r="N56">
            <v>10.269</v>
          </cell>
          <cell r="O56">
            <v>8.25</v>
          </cell>
          <cell r="P56">
            <v>7.2030000000000003</v>
          </cell>
          <cell r="Q56">
            <v>4.9870000000000001</v>
          </cell>
          <cell r="R56">
            <v>6.601</v>
          </cell>
          <cell r="S56">
            <v>7.5380000000000003</v>
          </cell>
          <cell r="T56">
            <v>9.2949999999999999</v>
          </cell>
          <cell r="U56">
            <v>13.584</v>
          </cell>
          <cell r="V56">
            <v>12.318</v>
          </cell>
          <cell r="W56">
            <v>10.106</v>
          </cell>
          <cell r="X56">
            <v>12.617000000000001</v>
          </cell>
          <cell r="Y56">
            <v>7.4489999999999998</v>
          </cell>
          <cell r="Z56">
            <v>16.843</v>
          </cell>
          <cell r="AA56">
            <v>18.864000000000001</v>
          </cell>
          <cell r="AB56">
            <v>15.545</v>
          </cell>
          <cell r="AC56">
            <v>16.827000000000002</v>
          </cell>
          <cell r="AD56">
            <v>24.582999999999998</v>
          </cell>
          <cell r="AE56">
            <v>19.984000000000002</v>
          </cell>
          <cell r="AF56">
            <v>18.134</v>
          </cell>
          <cell r="AG56">
            <v>23.544</v>
          </cell>
          <cell r="AH56">
            <v>19.184999999999999</v>
          </cell>
          <cell r="AI56">
            <v>19.54</v>
          </cell>
          <cell r="AJ56">
            <v>20.716000000000001</v>
          </cell>
          <cell r="AK56">
            <v>25.643999999999998</v>
          </cell>
          <cell r="AL56">
            <v>17.472999999999999</v>
          </cell>
          <cell r="AM56">
            <v>18.773</v>
          </cell>
          <cell r="AN56">
            <v>19.143999999999998</v>
          </cell>
          <cell r="AO56">
            <v>19.994</v>
          </cell>
          <cell r="AP56">
            <v>20.448</v>
          </cell>
          <cell r="AQ56">
            <v>19.155000000000001</v>
          </cell>
          <cell r="AR56">
            <v>15.050318181818183</v>
          </cell>
        </row>
        <row r="57">
          <cell r="A57" t="str">
            <v>Fiji</v>
          </cell>
          <cell r="B57" t="str">
            <v>Gross national savings</v>
          </cell>
          <cell r="C57" t="str">
            <v>Percent of GDP</v>
          </cell>
        </row>
        <row r="58">
          <cell r="A58" t="str">
            <v>Finland</v>
          </cell>
          <cell r="B58" t="str">
            <v>Gross national savings</v>
          </cell>
          <cell r="C58" t="str">
            <v>Percent of GDP</v>
          </cell>
          <cell r="E58" t="str">
            <v>Source: National Statistical Office. Downloaded through Haver Analytics and DataInsight Latest actual data: 2011 National accounts manual used: SNA 1993 GDP valuation: Market prices Start/end months of reporting year: January/December Base year: 2000 Chain-weighted: Yes, from 1980 Primary domestic currency: Euros Data last updated: 03/2012</v>
          </cell>
          <cell r="F58">
            <v>27.364000000000001</v>
          </cell>
          <cell r="G58">
            <v>26.238</v>
          </cell>
          <cell r="H58">
            <v>24.876000000000001</v>
          </cell>
          <cell r="I58">
            <v>24.443999999999999</v>
          </cell>
          <cell r="J58">
            <v>25.308</v>
          </cell>
          <cell r="K58">
            <v>24.344999999999999</v>
          </cell>
          <cell r="L58">
            <v>24.085999999999999</v>
          </cell>
          <cell r="M58">
            <v>23.675999999999998</v>
          </cell>
          <cell r="N58">
            <v>25.931000000000001</v>
          </cell>
          <cell r="O58">
            <v>25.398</v>
          </cell>
          <cell r="P58">
            <v>23.658000000000001</v>
          </cell>
          <cell r="Q58">
            <v>16.329999999999998</v>
          </cell>
          <cell r="R58">
            <v>13.654999999999999</v>
          </cell>
          <cell r="S58">
            <v>14.757999999999999</v>
          </cell>
          <cell r="T58">
            <v>18.064</v>
          </cell>
          <cell r="U58">
            <v>21.663</v>
          </cell>
          <cell r="V58">
            <v>20.678999999999998</v>
          </cell>
          <cell r="W58">
            <v>23.753</v>
          </cell>
          <cell r="X58">
            <v>24.786000000000001</v>
          </cell>
          <cell r="Y58">
            <v>24.657</v>
          </cell>
          <cell r="Z58">
            <v>28.59</v>
          </cell>
          <cell r="AA58">
            <v>28.777999999999999</v>
          </cell>
          <cell r="AB58">
            <v>27.559000000000001</v>
          </cell>
          <cell r="AC58">
            <v>24.2</v>
          </cell>
          <cell r="AD58">
            <v>26.146999999999998</v>
          </cell>
          <cell r="AE58">
            <v>25.149000000000001</v>
          </cell>
          <cell r="AF58">
            <v>25.420999999999999</v>
          </cell>
          <cell r="AG58">
            <v>27.116</v>
          </cell>
          <cell r="AH58">
            <v>24.844000000000001</v>
          </cell>
          <cell r="AI58">
            <v>20.379000000000001</v>
          </cell>
          <cell r="AJ58">
            <v>20.885000000000002</v>
          </cell>
          <cell r="AK58">
            <v>21.006</v>
          </cell>
          <cell r="AL58">
            <v>19.841000000000001</v>
          </cell>
          <cell r="AM58">
            <v>19.911000000000001</v>
          </cell>
          <cell r="AN58">
            <v>20.335000000000001</v>
          </cell>
          <cell r="AO58">
            <v>20.591999999999999</v>
          </cell>
          <cell r="AP58">
            <v>20.760999999999999</v>
          </cell>
          <cell r="AQ58">
            <v>20.902999999999999</v>
          </cell>
          <cell r="AR58">
            <v>22.821681818181819</v>
          </cell>
        </row>
        <row r="59">
          <cell r="A59" t="str">
            <v>France</v>
          </cell>
          <cell r="B59" t="str">
            <v>Gross national savings</v>
          </cell>
          <cell r="C59" t="str">
            <v>Percent of GDP</v>
          </cell>
          <cell r="E59" t="str">
            <v>Source: National Statistical Office Latest actual data: 2011 National accounts manual used: ESA 1995 GDP valuation: Market prices Start/end months of reporting year: January/December Base year: 2005 Chain-weighted: Yes, from 1980 Primary domestic currency: Euros Data last updated: 03/2012</v>
          </cell>
          <cell r="F59">
            <v>24.175999999999998</v>
          </cell>
          <cell r="G59">
            <v>24.594000000000001</v>
          </cell>
          <cell r="H59">
            <v>21.872</v>
          </cell>
          <cell r="I59">
            <v>20.785</v>
          </cell>
          <cell r="J59">
            <v>20.396999999999998</v>
          </cell>
          <cell r="K59">
            <v>20.038</v>
          </cell>
          <cell r="L59">
            <v>20.323</v>
          </cell>
          <cell r="M59">
            <v>19.898</v>
          </cell>
          <cell r="N59">
            <v>20.637</v>
          </cell>
          <cell r="O59">
            <v>21.1</v>
          </cell>
          <cell r="P59">
            <v>20.881</v>
          </cell>
          <cell r="Q59">
            <v>20.911000000000001</v>
          </cell>
          <cell r="R59">
            <v>20.321999999999999</v>
          </cell>
          <cell r="S59">
            <v>19.411000000000001</v>
          </cell>
          <cell r="T59">
            <v>19.234000000000002</v>
          </cell>
          <cell r="U59">
            <v>18.922000000000001</v>
          </cell>
          <cell r="V59">
            <v>19.062999999999999</v>
          </cell>
          <cell r="W59">
            <v>20.103999999999999</v>
          </cell>
          <cell r="X59">
            <v>20.338000000000001</v>
          </cell>
          <cell r="Y59">
            <v>21.818999999999999</v>
          </cell>
          <cell r="Z59">
            <v>20.805</v>
          </cell>
          <cell r="AA59">
            <v>21.17</v>
          </cell>
          <cell r="AB59">
            <v>20.177</v>
          </cell>
          <cell r="AC59">
            <v>19.788</v>
          </cell>
          <cell r="AD59">
            <v>19.658000000000001</v>
          </cell>
          <cell r="AE59">
            <v>19.422000000000001</v>
          </cell>
          <cell r="AF59">
            <v>20.266999999999999</v>
          </cell>
          <cell r="AG59">
            <v>20.94</v>
          </cell>
          <cell r="AH59">
            <v>20.103999999999999</v>
          </cell>
          <cell r="AI59">
            <v>17.486000000000001</v>
          </cell>
          <cell r="AJ59">
            <v>18.556000000000001</v>
          </cell>
          <cell r="AK59">
            <v>18.78</v>
          </cell>
          <cell r="AL59">
            <v>19.376000000000001</v>
          </cell>
          <cell r="AM59">
            <v>19.695</v>
          </cell>
          <cell r="AN59">
            <v>20.167999999999999</v>
          </cell>
          <cell r="AO59">
            <v>20.492000000000001</v>
          </cell>
          <cell r="AP59">
            <v>20.841000000000001</v>
          </cell>
          <cell r="AQ59">
            <v>21.218</v>
          </cell>
          <cell r="AR59">
            <v>19.916272727272727</v>
          </cell>
        </row>
        <row r="60">
          <cell r="A60" t="str">
            <v>Gabon</v>
          </cell>
          <cell r="B60" t="str">
            <v>Gross national savings</v>
          </cell>
          <cell r="C60" t="str">
            <v>Percent of GDP</v>
          </cell>
          <cell r="E60" t="str">
            <v>Source: Ministry of Finance Latest actual data: 2008 National accounts manual used: SNA 1993 GDP valuation: Market prices Start/end months of reporting year: January/December Base year: 1991 Chain-weighted: No Primary domestic currency: CFA francs Data last updated: 03/2012</v>
          </cell>
          <cell r="F60">
            <v>54.534999999999997</v>
          </cell>
          <cell r="G60">
            <v>52.079000000000001</v>
          </cell>
          <cell r="H60">
            <v>48.421999999999997</v>
          </cell>
          <cell r="I60">
            <v>47.417000000000002</v>
          </cell>
          <cell r="J60">
            <v>53.924999999999997</v>
          </cell>
          <cell r="K60">
            <v>49.395000000000003</v>
          </cell>
          <cell r="L60">
            <v>17.492999999999999</v>
          </cell>
          <cell r="M60">
            <v>22.172999999999998</v>
          </cell>
          <cell r="N60">
            <v>20.157</v>
          </cell>
          <cell r="O60">
            <v>22.068999999999999</v>
          </cell>
          <cell r="P60">
            <v>24.198</v>
          </cell>
          <cell r="Q60">
            <v>28.937000000000001</v>
          </cell>
          <cell r="R60">
            <v>18.565000000000001</v>
          </cell>
          <cell r="S60">
            <v>21.001999999999999</v>
          </cell>
          <cell r="T60">
            <v>29.571999999999999</v>
          </cell>
          <cell r="U60">
            <v>32.680999999999997</v>
          </cell>
          <cell r="V60">
            <v>35.56</v>
          </cell>
          <cell r="W60">
            <v>41.447000000000003</v>
          </cell>
          <cell r="X60">
            <v>25.245999999999999</v>
          </cell>
          <cell r="Y60">
            <v>32.311</v>
          </cell>
          <cell r="Z60">
            <v>40.061999999999998</v>
          </cell>
          <cell r="AA60">
            <v>38.478000000000002</v>
          </cell>
          <cell r="AB60">
            <v>37.406999999999996</v>
          </cell>
          <cell r="AC60">
            <v>36.587000000000003</v>
          </cell>
          <cell r="AD60">
            <v>35.545000000000002</v>
          </cell>
          <cell r="AE60">
            <v>44.194000000000003</v>
          </cell>
          <cell r="AF60">
            <v>40.649000000000001</v>
          </cell>
          <cell r="AG60">
            <v>41.81</v>
          </cell>
          <cell r="AH60">
            <v>45.686999999999998</v>
          </cell>
          <cell r="AI60">
            <v>33.167000000000002</v>
          </cell>
          <cell r="AJ60">
            <v>36.369999999999997</v>
          </cell>
          <cell r="AK60">
            <v>40.5</v>
          </cell>
          <cell r="AL60">
            <v>39.018999999999998</v>
          </cell>
          <cell r="AM60">
            <v>35.506</v>
          </cell>
          <cell r="AN60">
            <v>33.351999999999997</v>
          </cell>
          <cell r="AO60">
            <v>31.488</v>
          </cell>
          <cell r="AP60">
            <v>29.247</v>
          </cell>
          <cell r="AQ60">
            <v>28.835999999999999</v>
          </cell>
          <cell r="AR60">
            <v>34.544318181818184</v>
          </cell>
        </row>
        <row r="61">
          <cell r="A61" t="str">
            <v>The Gambia</v>
          </cell>
          <cell r="B61" t="str">
            <v>Gross national savings</v>
          </cell>
          <cell r="C61" t="str">
            <v>Percent of GDP</v>
          </cell>
          <cell r="E61" t="str">
            <v>Source: National Statistical Office Latest actual data: 2010 National accounts manual used: SNA 1993 GDP valuation: Market prices Start/end months of reporting year: January/December Base year: 2004 Chain-weighted: No Primary domestic currency: Gambian dalasis Data last updated: 03/2012</v>
          </cell>
          <cell r="F61">
            <v>0</v>
          </cell>
          <cell r="G61">
            <v>10.109</v>
          </cell>
          <cell r="H61">
            <v>15.414</v>
          </cell>
          <cell r="I61">
            <v>14.428000000000001</v>
          </cell>
          <cell r="J61">
            <v>11.295</v>
          </cell>
          <cell r="K61">
            <v>12.398</v>
          </cell>
          <cell r="L61">
            <v>10.178000000000001</v>
          </cell>
          <cell r="M61">
            <v>12.116</v>
          </cell>
          <cell r="N61">
            <v>13.488</v>
          </cell>
          <cell r="O61">
            <v>13.474</v>
          </cell>
          <cell r="P61">
            <v>12.298999999999999</v>
          </cell>
          <cell r="Q61">
            <v>12.891999999999999</v>
          </cell>
          <cell r="R61">
            <v>13.42</v>
          </cell>
          <cell r="S61">
            <v>11.026</v>
          </cell>
          <cell r="T61">
            <v>10.641</v>
          </cell>
          <cell r="U61">
            <v>15.536</v>
          </cell>
          <cell r="V61">
            <v>8.9719999999999995</v>
          </cell>
          <cell r="W61">
            <v>12.983000000000001</v>
          </cell>
          <cell r="X61">
            <v>11.367000000000001</v>
          </cell>
          <cell r="Y61">
            <v>10.721</v>
          </cell>
          <cell r="Z61">
            <v>-1.117</v>
          </cell>
          <cell r="AA61">
            <v>5.7</v>
          </cell>
          <cell r="AB61">
            <v>1.2150000000000001</v>
          </cell>
          <cell r="AC61">
            <v>2.722</v>
          </cell>
          <cell r="AD61">
            <v>19.696000000000002</v>
          </cell>
          <cell r="AE61">
            <v>11.542999999999999</v>
          </cell>
          <cell r="AF61">
            <v>17.356999999999999</v>
          </cell>
          <cell r="AG61">
            <v>10.753</v>
          </cell>
          <cell r="AH61">
            <v>2.7189999999999999</v>
          </cell>
          <cell r="AI61">
            <v>7.2460000000000004</v>
          </cell>
          <cell r="AJ61">
            <v>5.6879999999999997</v>
          </cell>
          <cell r="AK61">
            <v>3.609</v>
          </cell>
          <cell r="AL61">
            <v>3.5910000000000002</v>
          </cell>
          <cell r="AM61">
            <v>5.87</v>
          </cell>
          <cell r="AN61">
            <v>6.8369999999999997</v>
          </cell>
          <cell r="AO61">
            <v>8.08</v>
          </cell>
          <cell r="AP61">
            <v>8.0990000000000002</v>
          </cell>
          <cell r="AQ61">
            <v>8.1470000000000002</v>
          </cell>
          <cell r="AR61">
            <v>9.4085454545454539</v>
          </cell>
        </row>
        <row r="62">
          <cell r="A62" t="str">
            <v>Georgia</v>
          </cell>
          <cell r="B62" t="str">
            <v>Gross national savings</v>
          </cell>
          <cell r="C62" t="str">
            <v>Percent of GDP</v>
          </cell>
          <cell r="E62" t="str">
            <v>Source: National Statistical Office Latest actual data: 2010 National accounts manual used: SNA 1993 GDP valuation: Market prices Start/end months of reporting year: January/December Base year: 2000 Chain-weighted: Yes, from 1996 Primary domestic currency: Georgian lari Data last updated: 03/2012</v>
          </cell>
          <cell r="F62" t="str">
            <v>n/a</v>
          </cell>
          <cell r="G62" t="str">
            <v>n/a</v>
          </cell>
          <cell r="H62" t="str">
            <v>n/a</v>
          </cell>
          <cell r="I62" t="str">
            <v>n/a</v>
          </cell>
          <cell r="J62" t="str">
            <v>n/a</v>
          </cell>
          <cell r="K62" t="str">
            <v>n/a</v>
          </cell>
          <cell r="L62" t="str">
            <v>n/a</v>
          </cell>
          <cell r="M62" t="str">
            <v>n/a</v>
          </cell>
          <cell r="N62" t="str">
            <v>n/a</v>
          </cell>
          <cell r="O62" t="str">
            <v>n/a</v>
          </cell>
          <cell r="P62" t="str">
            <v>n/a</v>
          </cell>
          <cell r="Q62" t="str">
            <v>n/a</v>
          </cell>
          <cell r="R62" t="str">
            <v>n/a</v>
          </cell>
          <cell r="S62" t="str">
            <v>n/a</v>
          </cell>
          <cell r="T62">
            <v>-1.7210000000000001</v>
          </cell>
          <cell r="U62">
            <v>12.582000000000001</v>
          </cell>
          <cell r="V62">
            <v>-61.015000000000001</v>
          </cell>
          <cell r="W62">
            <v>-58.093000000000004</v>
          </cell>
          <cell r="X62">
            <v>-62.055999999999997</v>
          </cell>
          <cell r="Y62">
            <v>-67.253</v>
          </cell>
          <cell r="Z62">
            <v>-78.992999999999995</v>
          </cell>
          <cell r="AA62">
            <v>-71.783000000000001</v>
          </cell>
          <cell r="AB62">
            <v>0</v>
          </cell>
          <cell r="AC62">
            <v>22.893999999999998</v>
          </cell>
          <cell r="AD62">
            <v>22.451000000000001</v>
          </cell>
          <cell r="AE62">
            <v>22.477</v>
          </cell>
          <cell r="AF62">
            <v>14.952999999999999</v>
          </cell>
          <cell r="AG62">
            <v>14.510999999999999</v>
          </cell>
          <cell r="AH62">
            <v>4.4240000000000004</v>
          </cell>
          <cell r="AI62">
            <v>1.887</v>
          </cell>
          <cell r="AJ62">
            <v>10.428000000000001</v>
          </cell>
          <cell r="AK62">
            <v>10.903</v>
          </cell>
          <cell r="AL62">
            <v>13</v>
          </cell>
          <cell r="AM62">
            <v>13.971</v>
          </cell>
          <cell r="AN62">
            <v>15.003</v>
          </cell>
          <cell r="AO62">
            <v>16.483000000000001</v>
          </cell>
          <cell r="AP62">
            <v>16.521000000000001</v>
          </cell>
          <cell r="AQ62">
            <v>16.504999999999999</v>
          </cell>
          <cell r="AR62">
            <v>-14.633555555555555</v>
          </cell>
        </row>
        <row r="63">
          <cell r="A63" t="str">
            <v>Germany</v>
          </cell>
          <cell r="B63" t="str">
            <v>Gross national savings</v>
          </cell>
          <cell r="C63" t="str">
            <v>Percent of GDP</v>
          </cell>
          <cell r="E63" t="str">
            <v>Source: National Statistical Office Latest actual data: 2011 Notes: Data until 1990 refers to German federation only (West Germany). National accounts data until 1990 do not include FISIM. Data from 1991 refer to United Germany and include FISIM. National accounts manual used: ESA 1995 GDP valuation: Market prices Start/end months of reporting year: January/December Base year: 2005 Chain-weighted: Yes, from 1991. From 1991. Primary domestic currency: Euros Data last updated: 04/2012</v>
          </cell>
          <cell r="F63">
            <v>22.259</v>
          </cell>
          <cell r="G63">
            <v>20.827000000000002</v>
          </cell>
          <cell r="H63">
            <v>20.812000000000001</v>
          </cell>
          <cell r="I63">
            <v>21.792000000000002</v>
          </cell>
          <cell r="J63">
            <v>22.492000000000001</v>
          </cell>
          <cell r="K63">
            <v>22.870999999999999</v>
          </cell>
          <cell r="L63">
            <v>24.47</v>
          </cell>
          <cell r="M63">
            <v>23.648</v>
          </cell>
          <cell r="N63">
            <v>24.84</v>
          </cell>
          <cell r="O63">
            <v>26.193999999999999</v>
          </cell>
          <cell r="P63">
            <v>25.152999999999999</v>
          </cell>
          <cell r="Q63">
            <v>22.702999999999999</v>
          </cell>
          <cell r="R63">
            <v>22.388999999999999</v>
          </cell>
          <cell r="S63">
            <v>21.215</v>
          </cell>
          <cell r="T63">
            <v>21.041</v>
          </cell>
          <cell r="U63">
            <v>21.166</v>
          </cell>
          <cell r="V63">
            <v>20.702999999999999</v>
          </cell>
          <cell r="W63">
            <v>20.867999999999999</v>
          </cell>
          <cell r="X63">
            <v>21.099</v>
          </cell>
          <cell r="Y63">
            <v>20.504999999999999</v>
          </cell>
          <cell r="Z63">
            <v>20.568000000000001</v>
          </cell>
          <cell r="AA63">
            <v>20.344999999999999</v>
          </cell>
          <cell r="AB63">
            <v>20.074000000000002</v>
          </cell>
          <cell r="AC63">
            <v>19.739999999999998</v>
          </cell>
          <cell r="AD63">
            <v>22.292999999999999</v>
          </cell>
          <cell r="AE63">
            <v>22.331</v>
          </cell>
          <cell r="AF63">
            <v>24.39</v>
          </cell>
          <cell r="AG63">
            <v>26.71</v>
          </cell>
          <cell r="AH63">
            <v>25.585999999999999</v>
          </cell>
          <cell r="AI63">
            <v>22.46</v>
          </cell>
          <cell r="AJ63">
            <v>23.427</v>
          </cell>
          <cell r="AK63">
            <v>23.716000000000001</v>
          </cell>
          <cell r="AL63">
            <v>23.68</v>
          </cell>
          <cell r="AM63">
            <v>23.327999999999999</v>
          </cell>
          <cell r="AN63">
            <v>23.065000000000001</v>
          </cell>
          <cell r="AO63">
            <v>22.873000000000001</v>
          </cell>
          <cell r="AP63">
            <v>22.378</v>
          </cell>
          <cell r="AQ63">
            <v>22.224</v>
          </cell>
          <cell r="AR63">
            <v>22.203727272727274</v>
          </cell>
        </row>
        <row r="64">
          <cell r="A64" t="str">
            <v>Ghana</v>
          </cell>
          <cell r="B64" t="str">
            <v>Gross national savings</v>
          </cell>
          <cell r="C64" t="str">
            <v>Percent of GDP</v>
          </cell>
          <cell r="E64" t="str">
            <v>Source: National Statistical Office Latest actual data: 2010 GDP valuation: Market prices Start/end months of reporting year: January/December Base year: 2006 Chain-weighted: No Primary domestic currency: Ghanaian cedis Data last updated: 03/2012</v>
          </cell>
          <cell r="F64">
            <v>0.61</v>
          </cell>
          <cell r="G64">
            <v>1.5840000000000001</v>
          </cell>
          <cell r="H64">
            <v>1.1919999999999999</v>
          </cell>
          <cell r="I64">
            <v>4.6449999999999996</v>
          </cell>
          <cell r="J64">
            <v>3.335</v>
          </cell>
          <cell r="K64">
            <v>4.391</v>
          </cell>
          <cell r="L64">
            <v>6.1420000000000003</v>
          </cell>
          <cell r="M64">
            <v>7.1020000000000003</v>
          </cell>
          <cell r="N64">
            <v>8.6579999999999995</v>
          </cell>
          <cell r="O64">
            <v>9.0489999999999995</v>
          </cell>
          <cell r="P64">
            <v>21.280999999999999</v>
          </cell>
          <cell r="Q64">
            <v>15.227</v>
          </cell>
          <cell r="R64">
            <v>12.173</v>
          </cell>
          <cell r="S64">
            <v>7.8170000000000002</v>
          </cell>
          <cell r="T64">
            <v>12.407</v>
          </cell>
          <cell r="U64">
            <v>13.163</v>
          </cell>
          <cell r="V64">
            <v>13.305999999999999</v>
          </cell>
          <cell r="W64">
            <v>9.3879999999999999</v>
          </cell>
          <cell r="X64">
            <v>10.86</v>
          </cell>
          <cell r="Y64">
            <v>-4.516</v>
          </cell>
          <cell r="Z64">
            <v>11.564</v>
          </cell>
          <cell r="AA64">
            <v>13.106</v>
          </cell>
          <cell r="AB64">
            <v>14.276999999999999</v>
          </cell>
          <cell r="AC64">
            <v>18.27</v>
          </cell>
          <cell r="AD64">
            <v>15.747</v>
          </cell>
          <cell r="AE64">
            <v>14.602</v>
          </cell>
          <cell r="AF64">
            <v>14.542999999999999</v>
          </cell>
          <cell r="AG64">
            <v>14.971</v>
          </cell>
          <cell r="AH64">
            <v>12.163</v>
          </cell>
          <cell r="AI64">
            <v>20.58</v>
          </cell>
          <cell r="AJ64">
            <v>17.413</v>
          </cell>
          <cell r="AK64">
            <v>16.155000000000001</v>
          </cell>
          <cell r="AL64">
            <v>19.587</v>
          </cell>
          <cell r="AM64">
            <v>19.292000000000002</v>
          </cell>
          <cell r="AN64">
            <v>21.888000000000002</v>
          </cell>
          <cell r="AO64">
            <v>20.638999999999999</v>
          </cell>
          <cell r="AP64">
            <v>16.545999999999999</v>
          </cell>
          <cell r="AQ64">
            <v>15.355</v>
          </cell>
          <cell r="AR64">
            <v>13.386227272727275</v>
          </cell>
        </row>
        <row r="65">
          <cell r="A65" t="str">
            <v>Greece</v>
          </cell>
          <cell r="B65" t="str">
            <v>Gross national savings</v>
          </cell>
          <cell r="C65" t="str">
            <v>Percent of GDP</v>
          </cell>
          <cell r="E65" t="str">
            <v>Source: National Statistical Office Latest actual data: 2010 Notes: The National Statistical Office revised the national accounts data significantly in October, 2007. Official data are only available from 2000. Staff has estimated data prior to 2000 using growth rates from the October 2007 release of WEO. Therefore, these estimates should be treated as very provisional. Data for 2009 are provisional. National accounts manual used: ESA 1995 GDP valuation: Market prices Start/end months of reporting year: January/December Base year: 2000 Chain-weighted: Yes, from 2000 Primary domestic currency: Euros Data last updated: 03/2012</v>
          </cell>
          <cell r="F65">
            <v>21.015000000000001</v>
          </cell>
          <cell r="G65">
            <v>15.555</v>
          </cell>
          <cell r="H65">
            <v>20.678000000000001</v>
          </cell>
          <cell r="I65">
            <v>19.289000000000001</v>
          </cell>
          <cell r="J65">
            <v>19.61</v>
          </cell>
          <cell r="K65">
            <v>18.350000000000001</v>
          </cell>
          <cell r="L65">
            <v>21.690999999999999</v>
          </cell>
          <cell r="M65">
            <v>16.55</v>
          </cell>
          <cell r="N65">
            <v>20.151</v>
          </cell>
          <cell r="O65">
            <v>18.315999999999999</v>
          </cell>
          <cell r="P65">
            <v>18.483000000000001</v>
          </cell>
          <cell r="Q65">
            <v>21.420999999999999</v>
          </cell>
          <cell r="R65">
            <v>18.486999999999998</v>
          </cell>
          <cell r="S65">
            <v>18.597000000000001</v>
          </cell>
          <cell r="T65">
            <v>17.959</v>
          </cell>
          <cell r="U65">
            <v>15.62</v>
          </cell>
          <cell r="V65">
            <v>15.311</v>
          </cell>
          <cell r="W65">
            <v>15.443</v>
          </cell>
          <cell r="X65">
            <v>17.744</v>
          </cell>
          <cell r="Y65">
            <v>17.013999999999999</v>
          </cell>
          <cell r="Z65">
            <v>15.622</v>
          </cell>
          <cell r="AA65">
            <v>16.038</v>
          </cell>
          <cell r="AB65">
            <v>15.83</v>
          </cell>
          <cell r="AC65">
            <v>17.91</v>
          </cell>
          <cell r="AD65">
            <v>16.655999999999999</v>
          </cell>
          <cell r="AE65">
            <v>12.382</v>
          </cell>
          <cell r="AF65">
            <v>9.1430000000000007</v>
          </cell>
          <cell r="AG65">
            <v>7.5110000000000001</v>
          </cell>
          <cell r="AH65">
            <v>5.8280000000000003</v>
          </cell>
          <cell r="AI65">
            <v>5.117</v>
          </cell>
          <cell r="AJ65">
            <v>4.5739999999999998</v>
          </cell>
          <cell r="AK65">
            <v>4.7919999999999998</v>
          </cell>
          <cell r="AL65">
            <v>7.3049999999999997</v>
          </cell>
          <cell r="AM65">
            <v>9.0459999999999994</v>
          </cell>
          <cell r="AN65">
            <v>10.96</v>
          </cell>
          <cell r="AO65">
            <v>13.595000000000001</v>
          </cell>
          <cell r="AP65">
            <v>15.221</v>
          </cell>
          <cell r="AQ65">
            <v>17.065000000000001</v>
          </cell>
          <cell r="AR65">
            <v>13.976454545454549</v>
          </cell>
        </row>
        <row r="66">
          <cell r="A66" t="str">
            <v>Grenada</v>
          </cell>
          <cell r="B66" t="str">
            <v>Gross national savings</v>
          </cell>
          <cell r="C66" t="str">
            <v>Percent of GDP</v>
          </cell>
          <cell r="E66" t="str">
            <v>Source: National Statistical Office Latest actual data: 2010. Preliminary. National accounts manual used: SNA 1993 GDP valuation: Factor costs Start/end months of reporting year: January/December Base year: 2006. Nominal and real GDP are not measured in the same way and as a result, the GDP deflator is not equal to 100. In addition, note that real GDP is measured at factor cost and Nominal GDP is measured at market prices. Chain-weighted: No Primary domestic currency: Eastern Caribbean dollars Data last updated: 03/2012</v>
          </cell>
          <cell r="F66">
            <v>18.181999999999999</v>
          </cell>
          <cell r="G66">
            <v>19.654</v>
          </cell>
          <cell r="H66">
            <v>19.004999999999999</v>
          </cell>
          <cell r="I66">
            <v>19.273</v>
          </cell>
          <cell r="J66">
            <v>24.824999999999999</v>
          </cell>
          <cell r="K66">
            <v>24.503</v>
          </cell>
          <cell r="L66">
            <v>18.699000000000002</v>
          </cell>
          <cell r="M66">
            <v>14.504</v>
          </cell>
          <cell r="N66">
            <v>16.213999999999999</v>
          </cell>
          <cell r="O66">
            <v>15.946</v>
          </cell>
          <cell r="P66">
            <v>18.109000000000002</v>
          </cell>
          <cell r="Q66">
            <v>16.747</v>
          </cell>
          <cell r="R66">
            <v>14.746</v>
          </cell>
          <cell r="S66">
            <v>10.8</v>
          </cell>
          <cell r="T66">
            <v>18.925999999999998</v>
          </cell>
          <cell r="U66">
            <v>12.561999999999999</v>
          </cell>
          <cell r="V66">
            <v>36.170999999999999</v>
          </cell>
          <cell r="W66">
            <v>33.545999999999999</v>
          </cell>
          <cell r="X66">
            <v>26.143999999999998</v>
          </cell>
          <cell r="Y66">
            <v>31.553999999999998</v>
          </cell>
          <cell r="Z66">
            <v>28.916</v>
          </cell>
          <cell r="AA66">
            <v>18.004999999999999</v>
          </cell>
          <cell r="AB66">
            <v>12.433999999999999</v>
          </cell>
          <cell r="AC66">
            <v>17.895</v>
          </cell>
          <cell r="AD66">
            <v>29.925999999999998</v>
          </cell>
          <cell r="AE66">
            <v>18.635000000000002</v>
          </cell>
          <cell r="AF66">
            <v>7.0209999999999999</v>
          </cell>
          <cell r="AG66">
            <v>4.9290000000000003</v>
          </cell>
          <cell r="AH66">
            <v>2.3130000000000002</v>
          </cell>
          <cell r="AI66">
            <v>-5.4260000000000002</v>
          </cell>
          <cell r="AJ66">
            <v>-5.2089999999999996</v>
          </cell>
          <cell r="AK66">
            <v>-2.5459999999999998</v>
          </cell>
          <cell r="AL66">
            <v>-3.367</v>
          </cell>
          <cell r="AM66">
            <v>-4.3289999999999997</v>
          </cell>
          <cell r="AN66">
            <v>-6.9850000000000003</v>
          </cell>
          <cell r="AO66">
            <v>-2.883</v>
          </cell>
          <cell r="AP66">
            <v>2.355</v>
          </cell>
          <cell r="AQ66">
            <v>2.887</v>
          </cell>
          <cell r="AR66">
            <v>15.736272727272727</v>
          </cell>
        </row>
        <row r="67">
          <cell r="A67" t="str">
            <v>Guatemala</v>
          </cell>
          <cell r="B67" t="str">
            <v>Gross national savings</v>
          </cell>
          <cell r="C67" t="str">
            <v>Percent of GDP</v>
          </cell>
          <cell r="E67" t="str">
            <v>Source: Central Bank Latest actual data: 2009 GDP valuation: Market prices Start/end months of reporting year: January/December Base year: 2001 Chain-weighted: Yes, from 2001 Primary domestic currency: Guatemalan quetzales Data last updated: 03/2012</v>
          </cell>
          <cell r="F67">
            <v>14.497</v>
          </cell>
          <cell r="G67">
            <v>10.956</v>
          </cell>
          <cell r="H67">
            <v>9.9990000000000006</v>
          </cell>
          <cell r="I67">
            <v>9.4410000000000007</v>
          </cell>
          <cell r="J67">
            <v>8.2729999999999997</v>
          </cell>
          <cell r="K67">
            <v>8.2309999999999999</v>
          </cell>
          <cell r="L67">
            <v>9.8629999999999995</v>
          </cell>
          <cell r="M67">
            <v>5.99</v>
          </cell>
          <cell r="N67">
            <v>7.5250000000000004</v>
          </cell>
          <cell r="O67">
            <v>9.0169999999999995</v>
          </cell>
          <cell r="P67">
            <v>12.8</v>
          </cell>
          <cell r="Q67">
            <v>12.824999999999999</v>
          </cell>
          <cell r="R67">
            <v>12.016</v>
          </cell>
          <cell r="S67">
            <v>12.333</v>
          </cell>
          <cell r="T67">
            <v>11.583</v>
          </cell>
          <cell r="U67">
            <v>12.712</v>
          </cell>
          <cell r="V67">
            <v>11.961</v>
          </cell>
          <cell r="W67">
            <v>12.816000000000001</v>
          </cell>
          <cell r="X67">
            <v>14.013</v>
          </cell>
          <cell r="Y67">
            <v>14.292</v>
          </cell>
          <cell r="Z67">
            <v>13.807</v>
          </cell>
          <cell r="AA67">
            <v>13.183</v>
          </cell>
          <cell r="AB67">
            <v>14.481999999999999</v>
          </cell>
          <cell r="AC67">
            <v>15.648</v>
          </cell>
          <cell r="AD67">
            <v>15.987</v>
          </cell>
          <cell r="AE67">
            <v>15.176</v>
          </cell>
          <cell r="AF67">
            <v>15.782999999999999</v>
          </cell>
          <cell r="AG67">
            <v>15.596</v>
          </cell>
          <cell r="AH67">
            <v>12.109</v>
          </cell>
          <cell r="AI67">
            <v>12.920999999999999</v>
          </cell>
          <cell r="AJ67">
            <v>13.122999999999999</v>
          </cell>
          <cell r="AK67">
            <v>12.94</v>
          </cell>
          <cell r="AL67">
            <v>13.305999999999999</v>
          </cell>
          <cell r="AM67">
            <v>13.707000000000001</v>
          </cell>
          <cell r="AN67">
            <v>14.273999999999999</v>
          </cell>
          <cell r="AO67">
            <v>14.759</v>
          </cell>
          <cell r="AP67">
            <v>15.156000000000001</v>
          </cell>
          <cell r="AQ67">
            <v>15.762</v>
          </cell>
          <cell r="AR67">
            <v>13.550272727272725</v>
          </cell>
        </row>
        <row r="68">
          <cell r="A68" t="str">
            <v>Guinea</v>
          </cell>
          <cell r="B68" t="str">
            <v>Gross national savings</v>
          </cell>
          <cell r="C68" t="str">
            <v>Percent of GDP</v>
          </cell>
          <cell r="E68" t="str">
            <v>Source: National Statistical Office Latest actual data: 2009 Notes: Data prior to 1995 cannot be confirmed by national sources at this time. National accounts manual used: SNA 1993 GDP valuation: Market prices Start/end months of reporting year: January/December Base year: 2003 Chain-weighted: No Primary domestic currency: Guinean francs Data last updated: 03/2012</v>
          </cell>
          <cell r="F68">
            <v>9.048</v>
          </cell>
          <cell r="G68">
            <v>6.4320000000000004</v>
          </cell>
          <cell r="H68">
            <v>4.7130000000000001</v>
          </cell>
          <cell r="I68">
            <v>8.2750000000000004</v>
          </cell>
          <cell r="J68">
            <v>9.1630000000000003</v>
          </cell>
          <cell r="K68">
            <v>5.5540000000000003</v>
          </cell>
          <cell r="L68">
            <v>8.8059999999999992</v>
          </cell>
          <cell r="M68">
            <v>9.5169999999999995</v>
          </cell>
          <cell r="N68">
            <v>5.2249999999999996</v>
          </cell>
          <cell r="O68">
            <v>9.1620000000000008</v>
          </cell>
          <cell r="P68">
            <v>16.306999999999999</v>
          </cell>
          <cell r="Q68">
            <v>15.090999999999999</v>
          </cell>
          <cell r="R68">
            <v>13.991</v>
          </cell>
          <cell r="S68">
            <v>15.645</v>
          </cell>
          <cell r="T68">
            <v>13.891</v>
          </cell>
          <cell r="U68">
            <v>14.023</v>
          </cell>
          <cell r="V68">
            <v>12.242000000000001</v>
          </cell>
          <cell r="W68">
            <v>13.896000000000001</v>
          </cell>
          <cell r="X68">
            <v>10.743</v>
          </cell>
          <cell r="Y68">
            <v>12.952999999999999</v>
          </cell>
          <cell r="Z68">
            <v>13.272</v>
          </cell>
          <cell r="AA68">
            <v>12.679</v>
          </cell>
          <cell r="AB68">
            <v>10.904</v>
          </cell>
          <cell r="AC68">
            <v>21.658000000000001</v>
          </cell>
          <cell r="AD68">
            <v>18.268000000000001</v>
          </cell>
          <cell r="AE68">
            <v>18.535</v>
          </cell>
          <cell r="AF68">
            <v>12.587</v>
          </cell>
          <cell r="AG68">
            <v>2.5870000000000002</v>
          </cell>
          <cell r="AH68">
            <v>7.1840000000000002</v>
          </cell>
          <cell r="AI68">
            <v>1.5760000000000001</v>
          </cell>
          <cell r="AJ68">
            <v>-1.7849999999999999</v>
          </cell>
          <cell r="AK68">
            <v>8.6270000000000007</v>
          </cell>
          <cell r="AL68">
            <v>1.163</v>
          </cell>
          <cell r="AM68">
            <v>4.3609999999999998</v>
          </cell>
          <cell r="AN68">
            <v>5.3959999999999999</v>
          </cell>
          <cell r="AO68">
            <v>14.39</v>
          </cell>
          <cell r="AP68">
            <v>15.882999999999999</v>
          </cell>
          <cell r="AQ68">
            <v>15.273</v>
          </cell>
          <cell r="AR68">
            <v>12.039727272727271</v>
          </cell>
        </row>
        <row r="69">
          <cell r="A69" t="str">
            <v>Guinea-Bissau</v>
          </cell>
          <cell r="B69" t="str">
            <v>Gross national savings</v>
          </cell>
          <cell r="C69" t="str">
            <v>Percent of GDP</v>
          </cell>
          <cell r="E69" t="str">
            <v>Source: National Statistical Office Latest actual data: 2011 Notes: Data prior to 1997 cannot be confirmed by national sources at this time. National accounts manual used: SNA 1993 GDP valuation: Market prices Start/end months of reporting year: January/December Base year: 2005 Chain-weighted: No Primary domestic currency: CFA francs Data last updated: 04/2012</v>
          </cell>
          <cell r="F69">
            <v>5.6289999999999996</v>
          </cell>
          <cell r="G69">
            <v>7.1379999999999999</v>
          </cell>
          <cell r="H69">
            <v>2.581</v>
          </cell>
          <cell r="I69">
            <v>3.4670000000000001</v>
          </cell>
          <cell r="J69">
            <v>4.6180000000000003</v>
          </cell>
          <cell r="K69">
            <v>3.2549999999999999</v>
          </cell>
          <cell r="L69">
            <v>3.6560000000000001</v>
          </cell>
          <cell r="M69">
            <v>9.0779999999999994</v>
          </cell>
          <cell r="N69">
            <v>8.3870000000000005</v>
          </cell>
          <cell r="O69">
            <v>4.5330000000000004</v>
          </cell>
          <cell r="P69">
            <v>8.4849999999999994</v>
          </cell>
          <cell r="Q69">
            <v>4.0140000000000002</v>
          </cell>
          <cell r="R69">
            <v>6.2610000000000001</v>
          </cell>
          <cell r="S69">
            <v>5.88</v>
          </cell>
          <cell r="T69">
            <v>5.585</v>
          </cell>
          <cell r="U69">
            <v>2.8180000000000001</v>
          </cell>
          <cell r="V69">
            <v>3.8420000000000001</v>
          </cell>
          <cell r="W69">
            <v>7.7220000000000004</v>
          </cell>
          <cell r="X69">
            <v>-1.0649999999999999</v>
          </cell>
          <cell r="Y69">
            <v>2.8580000000000001</v>
          </cell>
          <cell r="Z69">
            <v>14.962</v>
          </cell>
          <cell r="AA69">
            <v>6.02</v>
          </cell>
          <cell r="AB69">
            <v>7.6870000000000003</v>
          </cell>
          <cell r="AC69">
            <v>9.3260000000000005</v>
          </cell>
          <cell r="AD69">
            <v>9.06</v>
          </cell>
          <cell r="AE69">
            <v>4.4989999999999997</v>
          </cell>
          <cell r="AF69">
            <v>0.751</v>
          </cell>
          <cell r="AG69">
            <v>8.2040000000000006</v>
          </cell>
          <cell r="AH69">
            <v>3.867</v>
          </cell>
          <cell r="AI69">
            <v>3.698</v>
          </cell>
          <cell r="AJ69">
            <v>1.5640000000000001</v>
          </cell>
          <cell r="AK69">
            <v>3.8980000000000001</v>
          </cell>
          <cell r="AL69">
            <v>3.4689999999999999</v>
          </cell>
          <cell r="AM69">
            <v>3.0619999999999998</v>
          </cell>
          <cell r="AN69">
            <v>3.718</v>
          </cell>
          <cell r="AO69">
            <v>5.2309999999999999</v>
          </cell>
          <cell r="AP69">
            <v>5.7</v>
          </cell>
          <cell r="AQ69">
            <v>9.1549999999999994</v>
          </cell>
          <cell r="AR69">
            <v>5.4516363636363625</v>
          </cell>
        </row>
        <row r="70">
          <cell r="A70" t="str">
            <v>Guyana</v>
          </cell>
          <cell r="B70" t="str">
            <v>Gross national savings</v>
          </cell>
          <cell r="C70" t="str">
            <v>Percent of GDP</v>
          </cell>
          <cell r="E70" t="str">
            <v>Source: National Statistical Office Latest actual data: 2010 National accounts manual used: SNA 1993 GDP valuation: Factor costs Start/end months of reporting year: January/December Base year: 2006. Previous base year 1988. Rebased to 2006 in 2009. GDP deflator not equal to 100 in base year (2006) because the nominal GDP at market prices includes indirect taxes. Chain-weighted: No Primary domestic currency: Guyana dollars Data last updated: 02/2012</v>
          </cell>
          <cell r="F70">
            <v>4.0720000000000001</v>
          </cell>
          <cell r="G70">
            <v>-9.3369999999999997</v>
          </cell>
          <cell r="H70">
            <v>-12.996</v>
          </cell>
          <cell r="I70">
            <v>-16.315999999999999</v>
          </cell>
          <cell r="J70">
            <v>0.66600000000000004</v>
          </cell>
          <cell r="K70">
            <v>-4.3540000000000001</v>
          </cell>
          <cell r="L70">
            <v>-4.1479999999999997</v>
          </cell>
          <cell r="M70">
            <v>-3.347</v>
          </cell>
          <cell r="N70">
            <v>-2.0209999999999999</v>
          </cell>
          <cell r="O70">
            <v>-0.88400000000000001</v>
          </cell>
          <cell r="P70">
            <v>-0.95899999999999996</v>
          </cell>
          <cell r="Q70">
            <v>0.86499999999999999</v>
          </cell>
          <cell r="R70">
            <v>6.8680000000000003</v>
          </cell>
          <cell r="S70">
            <v>8.3420000000000005</v>
          </cell>
          <cell r="T70">
            <v>6.3159999999999998</v>
          </cell>
          <cell r="U70">
            <v>10.372</v>
          </cell>
          <cell r="V70">
            <v>15.64</v>
          </cell>
          <cell r="W70">
            <v>12.225</v>
          </cell>
          <cell r="X70">
            <v>10.78</v>
          </cell>
          <cell r="Y70">
            <v>12.002000000000001</v>
          </cell>
          <cell r="Z70">
            <v>7.6890000000000001</v>
          </cell>
          <cell r="AA70">
            <v>5.1390000000000002</v>
          </cell>
          <cell r="AB70">
            <v>5.1580000000000004</v>
          </cell>
          <cell r="AC70">
            <v>6.6959999999999997</v>
          </cell>
          <cell r="AD70">
            <v>6.9859999999999998</v>
          </cell>
          <cell r="AE70">
            <v>10.196</v>
          </cell>
          <cell r="AF70">
            <v>7.9009999999999998</v>
          </cell>
          <cell r="AG70">
            <v>9.593</v>
          </cell>
          <cell r="AH70">
            <v>5.81</v>
          </cell>
          <cell r="AI70">
            <v>7.3570000000000002</v>
          </cell>
          <cell r="AJ70">
            <v>7.2560000000000002</v>
          </cell>
          <cell r="AK70">
            <v>7.827</v>
          </cell>
          <cell r="AL70">
            <v>7.5069999999999997</v>
          </cell>
          <cell r="AM70">
            <v>11.151999999999999</v>
          </cell>
          <cell r="AN70">
            <v>12.973000000000001</v>
          </cell>
          <cell r="AO70">
            <v>13.967000000000001</v>
          </cell>
          <cell r="AP70">
            <v>10.178000000000001</v>
          </cell>
          <cell r="AQ70">
            <v>11.497</v>
          </cell>
          <cell r="AR70">
            <v>7.729954545454544</v>
          </cell>
        </row>
        <row r="71">
          <cell r="A71" t="str">
            <v>Haiti</v>
          </cell>
          <cell r="B71" t="str">
            <v>Gross national savings</v>
          </cell>
          <cell r="C71" t="str">
            <v>Percent of GDP</v>
          </cell>
          <cell r="E71" t="str">
            <v>Source: National Statistical Office Latest actual data: 2009 GDP valuation: Market prices Start/end months of reporting year: October/September Chain-weighted: No Primary domestic currency: Haitian gourdes Data last updated: 03/2012</v>
          </cell>
          <cell r="F71">
            <v>15.94</v>
          </cell>
          <cell r="G71">
            <v>16.434000000000001</v>
          </cell>
          <cell r="H71">
            <v>18.686</v>
          </cell>
          <cell r="I71">
            <v>18.056999999999999</v>
          </cell>
          <cell r="J71">
            <v>18.300999999999998</v>
          </cell>
          <cell r="K71">
            <v>19.687999999999999</v>
          </cell>
          <cell r="L71">
            <v>18.863</v>
          </cell>
          <cell r="M71">
            <v>37.244999999999997</v>
          </cell>
          <cell r="N71">
            <v>53.831000000000003</v>
          </cell>
          <cell r="O71">
            <v>65.27</v>
          </cell>
          <cell r="P71">
            <v>52.857999999999997</v>
          </cell>
          <cell r="Q71">
            <v>63.37</v>
          </cell>
          <cell r="R71">
            <v>75.450999999999993</v>
          </cell>
          <cell r="S71">
            <v>34.813000000000002</v>
          </cell>
          <cell r="T71">
            <v>12.196</v>
          </cell>
          <cell r="U71">
            <v>24.704000000000001</v>
          </cell>
          <cell r="V71">
            <v>26.756</v>
          </cell>
          <cell r="W71">
            <v>24.177</v>
          </cell>
          <cell r="X71">
            <v>26.422999999999998</v>
          </cell>
          <cell r="Y71">
            <v>26.646999999999998</v>
          </cell>
          <cell r="Z71">
            <v>26.327999999999999</v>
          </cell>
          <cell r="AA71">
            <v>23.808</v>
          </cell>
          <cell r="AB71">
            <v>24.207000000000001</v>
          </cell>
          <cell r="AC71">
            <v>29.177</v>
          </cell>
          <cell r="AD71">
            <v>25.751000000000001</v>
          </cell>
          <cell r="AE71">
            <v>28.126000000000001</v>
          </cell>
          <cell r="AF71">
            <v>27.9</v>
          </cell>
          <cell r="AG71">
            <v>29.03</v>
          </cell>
          <cell r="AH71">
            <v>24.431000000000001</v>
          </cell>
          <cell r="AI71">
            <v>23.988</v>
          </cell>
          <cell r="AJ71">
            <v>22.876999999999999</v>
          </cell>
          <cell r="AK71">
            <v>24.452000000000002</v>
          </cell>
          <cell r="AL71">
            <v>28.106000000000002</v>
          </cell>
          <cell r="AM71">
            <v>24.962</v>
          </cell>
          <cell r="AN71">
            <v>23.186</v>
          </cell>
          <cell r="AO71">
            <v>22.11</v>
          </cell>
          <cell r="AP71">
            <v>20.055</v>
          </cell>
          <cell r="AQ71">
            <v>19.821999999999999</v>
          </cell>
          <cell r="AR71">
            <v>30.794090909090901</v>
          </cell>
        </row>
        <row r="72">
          <cell r="A72" t="str">
            <v>Honduras</v>
          </cell>
          <cell r="B72" t="str">
            <v>Gross national savings</v>
          </cell>
          <cell r="C72" t="str">
            <v>Percent of GDP</v>
          </cell>
          <cell r="E72" t="str">
            <v>Source: Central Bank Latest actual data: 2010. Estimates of the CBH, subject to change National accounts manual used: SNA 1993 GDP valuation: Market prices Start/end months of reporting year: January/December Base year: 2000 Chain-weighted: No Primary domestic currency: Honduran lempiras Data last updated: 03/2012</v>
          </cell>
          <cell r="F72">
            <v>10.414</v>
          </cell>
          <cell r="G72">
            <v>8.6539999999999999</v>
          </cell>
          <cell r="H72">
            <v>5.41</v>
          </cell>
          <cell r="I72">
            <v>5.617</v>
          </cell>
          <cell r="J72">
            <v>7.7030000000000003</v>
          </cell>
          <cell r="K72">
            <v>10.327</v>
          </cell>
          <cell r="L72">
            <v>9.3979999999999997</v>
          </cell>
          <cell r="M72">
            <v>9.7080000000000002</v>
          </cell>
          <cell r="N72">
            <v>15.21</v>
          </cell>
          <cell r="O72">
            <v>12.513</v>
          </cell>
          <cell r="P72">
            <v>17.052</v>
          </cell>
          <cell r="Q72">
            <v>16.556999999999999</v>
          </cell>
          <cell r="R72">
            <v>16.372</v>
          </cell>
          <cell r="S72">
            <v>20.718</v>
          </cell>
          <cell r="T72">
            <v>23.995000000000001</v>
          </cell>
          <cell r="U72">
            <v>17.021000000000001</v>
          </cell>
          <cell r="V72">
            <v>16.866</v>
          </cell>
          <cell r="W72">
            <v>18.835999999999999</v>
          </cell>
          <cell r="X72">
            <v>21.582999999999998</v>
          </cell>
          <cell r="Y72">
            <v>21.297999999999998</v>
          </cell>
          <cell r="Z72">
            <v>21.15</v>
          </cell>
          <cell r="AA72">
            <v>19.673999999999999</v>
          </cell>
          <cell r="AB72">
            <v>20.637</v>
          </cell>
          <cell r="AC72">
            <v>18.491</v>
          </cell>
          <cell r="AD72">
            <v>21.933</v>
          </cell>
          <cell r="AE72">
            <v>24.622</v>
          </cell>
          <cell r="AF72">
            <v>24.616</v>
          </cell>
          <cell r="AG72">
            <v>24.184000000000001</v>
          </cell>
          <cell r="AH72">
            <v>20.683</v>
          </cell>
          <cell r="AI72">
            <v>16.186</v>
          </cell>
          <cell r="AJ72">
            <v>16.734000000000002</v>
          </cell>
          <cell r="AK72">
            <v>18.36</v>
          </cell>
          <cell r="AL72">
            <v>18.949000000000002</v>
          </cell>
          <cell r="AM72">
            <v>19.085000000000001</v>
          </cell>
          <cell r="AN72">
            <v>19.071000000000002</v>
          </cell>
          <cell r="AO72">
            <v>19.052</v>
          </cell>
          <cell r="AP72">
            <v>19.033999999999999</v>
          </cell>
          <cell r="AQ72">
            <v>19.013999999999999</v>
          </cell>
          <cell r="AR72">
            <v>19.889454545454548</v>
          </cell>
        </row>
        <row r="73">
          <cell r="A73" t="str">
            <v>Hong Kong SAR</v>
          </cell>
          <cell r="B73" t="str">
            <v>Gross national savings</v>
          </cell>
          <cell r="C73" t="str">
            <v>Percent of GDP</v>
          </cell>
          <cell r="E73" t="str">
            <v>Source: CEIC Latest actual data: 2011 GDP valuation: Market prices Start/end months of reporting year: January/December Base year: 2009 Chain-weighted: Yes, from 1980 Primary domestic currency: Hong Kong dollars Data last updated: 03/2012</v>
          </cell>
          <cell r="F73">
            <v>33.921999999999997</v>
          </cell>
          <cell r="G73">
            <v>32.951999999999998</v>
          </cell>
          <cell r="H73">
            <v>30.917999999999999</v>
          </cell>
          <cell r="I73">
            <v>27.728999999999999</v>
          </cell>
          <cell r="J73">
            <v>31.792000000000002</v>
          </cell>
          <cell r="K73">
            <v>30.814</v>
          </cell>
          <cell r="L73">
            <v>32.640999999999998</v>
          </cell>
          <cell r="M73">
            <v>36.564999999999998</v>
          </cell>
          <cell r="N73">
            <v>37.292000000000002</v>
          </cell>
          <cell r="O73">
            <v>37.947000000000003</v>
          </cell>
          <cell r="P73">
            <v>35.661999999999999</v>
          </cell>
          <cell r="Q73">
            <v>33.694000000000003</v>
          </cell>
          <cell r="R73">
            <v>33.350999999999999</v>
          </cell>
          <cell r="S73">
            <v>35.331000000000003</v>
          </cell>
          <cell r="T73">
            <v>33.6</v>
          </cell>
          <cell r="U73">
            <v>31.452000000000002</v>
          </cell>
          <cell r="V73">
            <v>31.658000000000001</v>
          </cell>
          <cell r="W73">
            <v>29.623000000000001</v>
          </cell>
          <cell r="X73">
            <v>30.361000000000001</v>
          </cell>
          <cell r="Y73">
            <v>31.125</v>
          </cell>
          <cell r="Z73">
            <v>31.577000000000002</v>
          </cell>
          <cell r="AA73">
            <v>30.943999999999999</v>
          </cell>
          <cell r="AB73">
            <v>30.414000000000001</v>
          </cell>
          <cell r="AC73">
            <v>32.308</v>
          </cell>
          <cell r="AD73">
            <v>31.318999999999999</v>
          </cell>
          <cell r="AE73">
            <v>31.922000000000001</v>
          </cell>
          <cell r="AF73">
            <v>33.804000000000002</v>
          </cell>
          <cell r="AG73">
            <v>33.268999999999998</v>
          </cell>
          <cell r="AH73">
            <v>34.128999999999998</v>
          </cell>
          <cell r="AI73">
            <v>29.895</v>
          </cell>
          <cell r="AJ73">
            <v>28.949000000000002</v>
          </cell>
          <cell r="AK73">
            <v>27.004000000000001</v>
          </cell>
          <cell r="AL73">
            <v>26.286000000000001</v>
          </cell>
          <cell r="AM73">
            <v>26.518999999999998</v>
          </cell>
          <cell r="AN73">
            <v>26.887</v>
          </cell>
          <cell r="AO73">
            <v>27.257999999999999</v>
          </cell>
          <cell r="AP73">
            <v>28.033000000000001</v>
          </cell>
          <cell r="AQ73">
            <v>28.763000000000002</v>
          </cell>
          <cell r="AR73">
            <v>31.881409090909088</v>
          </cell>
        </row>
        <row r="74">
          <cell r="A74" t="str">
            <v>Hungary</v>
          </cell>
          <cell r="B74" t="str">
            <v>Gross national savings</v>
          </cell>
          <cell r="C74" t="str">
            <v>Percent of GDP</v>
          </cell>
          <cell r="E74" t="str">
            <v>Source: National Statistical Office Latest actual data: 2011. Preliminary Notes: We maintain data only after 1995, as this is what the Statistical office provides. National accounts manual used: SNA 2008 GDP valuation: Market prices Start/end months of reporting year: January/December Base year: 2005 Chain-weighted: Yes, from 2005. Changes in inventories is an estimate. Primary domestic currency: Hungarian forint Data last updated: 03/2012</v>
          </cell>
          <cell r="F74">
            <v>27.992000000000001</v>
          </cell>
          <cell r="G74">
            <v>28.15</v>
          </cell>
          <cell r="H74">
            <v>27.768999999999998</v>
          </cell>
          <cell r="I74">
            <v>27.85</v>
          </cell>
          <cell r="J74">
            <v>23.893999999999998</v>
          </cell>
          <cell r="K74">
            <v>20.795999999999999</v>
          </cell>
          <cell r="L74">
            <v>19.449000000000002</v>
          </cell>
          <cell r="M74">
            <v>22.456</v>
          </cell>
          <cell r="N74">
            <v>21.95</v>
          </cell>
          <cell r="O74">
            <v>22.995000000000001</v>
          </cell>
          <cell r="P74">
            <v>25.381</v>
          </cell>
          <cell r="Q74">
            <v>21.337</v>
          </cell>
          <cell r="R74">
            <v>16.597999999999999</v>
          </cell>
          <cell r="S74">
            <v>9.1669999999999998</v>
          </cell>
          <cell r="T74">
            <v>13.509</v>
          </cell>
          <cell r="U74">
            <v>18.43</v>
          </cell>
          <cell r="V74">
            <v>21.896999999999998</v>
          </cell>
          <cell r="W74">
            <v>22.591000000000001</v>
          </cell>
          <cell r="X74">
            <v>22.559000000000001</v>
          </cell>
          <cell r="Y74">
            <v>20.545000000000002</v>
          </cell>
          <cell r="Z74">
            <v>21.472000000000001</v>
          </cell>
          <cell r="AA74">
            <v>21.06</v>
          </cell>
          <cell r="AB74">
            <v>18.698</v>
          </cell>
          <cell r="AC74">
            <v>16.689</v>
          </cell>
          <cell r="AD74">
            <v>18.457999999999998</v>
          </cell>
          <cell r="AE74">
            <v>17.074000000000002</v>
          </cell>
          <cell r="AF74">
            <v>16.733000000000001</v>
          </cell>
          <cell r="AG74">
            <v>15.167999999999999</v>
          </cell>
          <cell r="AH74">
            <v>16.173999999999999</v>
          </cell>
          <cell r="AI74">
            <v>17.734000000000002</v>
          </cell>
          <cell r="AJ74">
            <v>19.498000000000001</v>
          </cell>
          <cell r="AK74">
            <v>20.698</v>
          </cell>
          <cell r="AL74">
            <v>21.59</v>
          </cell>
          <cell r="AM74">
            <v>19.515999999999998</v>
          </cell>
          <cell r="AN74">
            <v>17.376999999999999</v>
          </cell>
          <cell r="AO74">
            <v>16.68</v>
          </cell>
          <cell r="AP74">
            <v>16.411999999999999</v>
          </cell>
          <cell r="AQ74">
            <v>15.839</v>
          </cell>
          <cell r="AR74">
            <v>18.703181818181818</v>
          </cell>
        </row>
        <row r="75">
          <cell r="A75" t="str">
            <v>Iceland</v>
          </cell>
          <cell r="B75" t="str">
            <v>Gross national savings</v>
          </cell>
          <cell r="C75" t="str">
            <v>Percent of GDP</v>
          </cell>
          <cell r="E75" t="str">
            <v>Source: National Statistical Office Latest actual data: 2011 National accounts manual used: ESA 1995 GDP valuation: Market prices Start/end months of reporting year: January/December Base year: 2000 Chain-weighted: Yes, from 1990 Primary domestic currency: Icelandic krónur Data last updated: 03/2012</v>
          </cell>
          <cell r="F75">
            <v>26.943000000000001</v>
          </cell>
          <cell r="G75">
            <v>25.241</v>
          </cell>
          <cell r="H75">
            <v>23.193000000000001</v>
          </cell>
          <cell r="I75">
            <v>23.134</v>
          </cell>
          <cell r="J75">
            <v>23.170999999999999</v>
          </cell>
          <cell r="K75">
            <v>20.962</v>
          </cell>
          <cell r="L75">
            <v>22.395</v>
          </cell>
          <cell r="M75">
            <v>19.663</v>
          </cell>
          <cell r="N75">
            <v>19.934999999999999</v>
          </cell>
          <cell r="O75">
            <v>21.007999999999999</v>
          </cell>
          <cell r="P75">
            <v>16.873999999999999</v>
          </cell>
          <cell r="Q75">
            <v>16.02</v>
          </cell>
          <cell r="R75">
            <v>15.698</v>
          </cell>
          <cell r="S75">
            <v>17.585000000000001</v>
          </cell>
          <cell r="T75">
            <v>17.914999999999999</v>
          </cell>
          <cell r="U75">
            <v>17.062999999999999</v>
          </cell>
          <cell r="V75">
            <v>17.140999999999998</v>
          </cell>
          <cell r="W75">
            <v>17.859000000000002</v>
          </cell>
          <cell r="X75">
            <v>17.327999999999999</v>
          </cell>
          <cell r="Y75">
            <v>14.961</v>
          </cell>
          <cell r="Z75">
            <v>12.984</v>
          </cell>
          <cell r="AA75">
            <v>16.835000000000001</v>
          </cell>
          <cell r="AB75">
            <v>19.649999999999999</v>
          </cell>
          <cell r="AC75">
            <v>14.923</v>
          </cell>
          <cell r="AD75">
            <v>13.565</v>
          </cell>
          <cell r="AE75">
            <v>12.026</v>
          </cell>
          <cell r="AF75">
            <v>9.32</v>
          </cell>
          <cell r="AG75">
            <v>12.698</v>
          </cell>
          <cell r="AH75">
            <v>-4.1029999999999998</v>
          </cell>
          <cell r="AI75">
            <v>2.1070000000000002</v>
          </cell>
          <cell r="AJ75">
            <v>4.2560000000000002</v>
          </cell>
          <cell r="AK75">
            <v>7.8380000000000001</v>
          </cell>
          <cell r="AL75">
            <v>12.922000000000001</v>
          </cell>
          <cell r="AM75">
            <v>15.143000000000001</v>
          </cell>
          <cell r="AN75">
            <v>14.087999999999999</v>
          </cell>
          <cell r="AO75">
            <v>13.38</v>
          </cell>
          <cell r="AP75">
            <v>12.952999999999999</v>
          </cell>
          <cell r="AQ75">
            <v>14.082000000000001</v>
          </cell>
          <cell r="AR75">
            <v>13.206500000000004</v>
          </cell>
        </row>
        <row r="76">
          <cell r="A76" t="str">
            <v>India</v>
          </cell>
          <cell r="B76" t="str">
            <v>Gross national savings</v>
          </cell>
          <cell r="C76" t="str">
            <v>Percent of GDP</v>
          </cell>
          <cell r="E76" t="str">
            <v>Source: IMF Staff. The original data is in calendar years from 1997. Prior to 1997, IMF staff converted fiscal-year data to calendar years by taking 3/4 data of  year t and 1/4 data of year t+1 as data for calendar year t. Moreover, since quarterly data do not add up to the annual data adjustments are made to the quarterly data, hence they differ slightly from the official figures. Latest actual data: 2011. Official data for the latest year are advanced estimates. Data available on quarter-by-quarter basis. National accounts manual used: SNA 1993 GDP valuation: Market prices Start/end months of reporting year: January/December Base year: 2004/05 Chain-weighted: No Primary domestic currency: Indian rupees Data last updated: 03/2012</v>
          </cell>
          <cell r="F76">
            <v>17.954000000000001</v>
          </cell>
          <cell r="G76">
            <v>20.808</v>
          </cell>
          <cell r="H76">
            <v>20.933</v>
          </cell>
          <cell r="I76">
            <v>19.007999999999999</v>
          </cell>
          <cell r="J76">
            <v>20.466000000000001</v>
          </cell>
          <cell r="K76">
            <v>22.196000000000002</v>
          </cell>
          <cell r="L76">
            <v>22.201000000000001</v>
          </cell>
          <cell r="M76">
            <v>21.07</v>
          </cell>
          <cell r="N76">
            <v>21.606999999999999</v>
          </cell>
          <cell r="O76">
            <v>22.035</v>
          </cell>
          <cell r="P76">
            <v>23.29</v>
          </cell>
          <cell r="Q76">
            <v>22.295999999999999</v>
          </cell>
          <cell r="R76">
            <v>22.408000000000001</v>
          </cell>
          <cell r="S76">
            <v>22.343</v>
          </cell>
          <cell r="T76">
            <v>24.524000000000001</v>
          </cell>
          <cell r="U76">
            <v>25.422999999999998</v>
          </cell>
          <cell r="V76">
            <v>24.128</v>
          </cell>
          <cell r="W76">
            <v>24.216000000000001</v>
          </cell>
          <cell r="X76">
            <v>22.998999999999999</v>
          </cell>
          <cell r="Y76">
            <v>25.068999999999999</v>
          </cell>
          <cell r="Z76">
            <v>23.277000000000001</v>
          </cell>
          <cell r="AA76">
            <v>22.896000000000001</v>
          </cell>
          <cell r="AB76">
            <v>25.315000000000001</v>
          </cell>
          <cell r="AC76">
            <v>27.597000000000001</v>
          </cell>
          <cell r="AD76">
            <v>31.370999999999999</v>
          </cell>
          <cell r="AE76">
            <v>32.881</v>
          </cell>
          <cell r="AF76">
            <v>34.276000000000003</v>
          </cell>
          <cell r="AG76">
            <v>36.648000000000003</v>
          </cell>
          <cell r="AH76">
            <v>32.168999999999997</v>
          </cell>
          <cell r="AI76">
            <v>35.082000000000001</v>
          </cell>
          <cell r="AJ76">
            <v>32.143999999999998</v>
          </cell>
          <cell r="AK76">
            <v>31.577999999999999</v>
          </cell>
          <cell r="AL76">
            <v>31.41</v>
          </cell>
          <cell r="AM76">
            <v>31.512</v>
          </cell>
          <cell r="AN76">
            <v>31.442</v>
          </cell>
          <cell r="AO76">
            <v>31.765000000000001</v>
          </cell>
          <cell r="AP76">
            <v>32.469000000000001</v>
          </cell>
          <cell r="AQ76">
            <v>33.24</v>
          </cell>
          <cell r="AR76">
            <v>27.360454545454544</v>
          </cell>
        </row>
        <row r="77">
          <cell r="A77" t="str">
            <v>Indonesia</v>
          </cell>
          <cell r="B77" t="str">
            <v>Gross national savings</v>
          </cell>
          <cell r="C77" t="str">
            <v>Percent of GDP</v>
          </cell>
          <cell r="E77" t="str">
            <v>Source: CEIC Latest actual data: 2011 GDP valuation: Market prices Start/end months of reporting year: January/December Base year: 2000 Chain-weighted: No Primary domestic currency: Indonesian rupiah Data last updated: 03/2012</v>
          </cell>
          <cell r="F77">
            <v>23.462</v>
          </cell>
          <cell r="G77">
            <v>25.556000000000001</v>
          </cell>
          <cell r="H77">
            <v>19.443000000000001</v>
          </cell>
          <cell r="I77">
            <v>18.547999999999998</v>
          </cell>
          <cell r="J77">
            <v>20.812000000000001</v>
          </cell>
          <cell r="K77">
            <v>22.599</v>
          </cell>
          <cell r="L77">
            <v>20.222999999999999</v>
          </cell>
          <cell r="M77">
            <v>24.646999999999998</v>
          </cell>
          <cell r="N77">
            <v>25.416</v>
          </cell>
          <cell r="O77">
            <v>31.088000000000001</v>
          </cell>
          <cell r="P77">
            <v>28.05</v>
          </cell>
          <cell r="Q77">
            <v>29.038</v>
          </cell>
          <cell r="R77">
            <v>27.716999999999999</v>
          </cell>
          <cell r="S77">
            <v>28.161000000000001</v>
          </cell>
          <cell r="T77">
            <v>29.523</v>
          </cell>
          <cell r="U77">
            <v>28.884</v>
          </cell>
          <cell r="V77">
            <v>27.78</v>
          </cell>
          <cell r="W77">
            <v>30.157</v>
          </cell>
          <cell r="X77">
            <v>20.568000000000001</v>
          </cell>
          <cell r="Y77">
            <v>15.085000000000001</v>
          </cell>
          <cell r="Z77">
            <v>27.071999999999999</v>
          </cell>
          <cell r="AA77">
            <v>26.835000000000001</v>
          </cell>
          <cell r="AB77">
            <v>25.402999999999999</v>
          </cell>
          <cell r="AC77">
            <v>29.053000000000001</v>
          </cell>
          <cell r="AD77">
            <v>23.861000000000001</v>
          </cell>
          <cell r="AE77">
            <v>24.047999999999998</v>
          </cell>
          <cell r="AF77">
            <v>28.381</v>
          </cell>
          <cell r="AG77">
            <v>27.347999999999999</v>
          </cell>
          <cell r="AH77">
            <v>27.841000000000001</v>
          </cell>
          <cell r="AI77">
            <v>33.508000000000003</v>
          </cell>
          <cell r="AJ77">
            <v>33.372999999999998</v>
          </cell>
          <cell r="AK77">
            <v>33.015000000000001</v>
          </cell>
          <cell r="AL77">
            <v>33.21</v>
          </cell>
          <cell r="AM77">
            <v>34.036999999999999</v>
          </cell>
          <cell r="AN77">
            <v>35.179000000000002</v>
          </cell>
          <cell r="AO77">
            <v>36.619999999999997</v>
          </cell>
          <cell r="AP77">
            <v>38.192</v>
          </cell>
          <cell r="AQ77">
            <v>39.892000000000003</v>
          </cell>
          <cell r="AR77">
            <v>27.486409090909092</v>
          </cell>
        </row>
        <row r="78">
          <cell r="A78" t="str">
            <v>Iran</v>
          </cell>
          <cell r="B78" t="str">
            <v>Gross national savings</v>
          </cell>
          <cell r="C78" t="str">
            <v>Percent of GDP</v>
          </cell>
          <cell r="E78" t="str">
            <v>Source: Central Bank Latest actual data: 2010 Notes: Data prior to 1990 cannot be confirmed by national sources at this time. GDP valuation: Market prices. Data refer to fiscal years Start/end months of reporting year: April/March Base year: 1997. 1997/1998=100 Chain-weighted: No Primary domestic currency: Iranian rials Data last updated: 03/2012</v>
          </cell>
          <cell r="F78">
            <v>31.696000000000002</v>
          </cell>
          <cell r="G78">
            <v>33.469000000000001</v>
          </cell>
          <cell r="H78">
            <v>18.766999999999999</v>
          </cell>
          <cell r="I78">
            <v>28.1</v>
          </cell>
          <cell r="J78">
            <v>19.655999999999999</v>
          </cell>
          <cell r="K78">
            <v>19.388999999999999</v>
          </cell>
          <cell r="L78">
            <v>23.832999999999998</v>
          </cell>
          <cell r="M78">
            <v>24.869</v>
          </cell>
          <cell r="N78">
            <v>8.25</v>
          </cell>
          <cell r="O78">
            <v>12.552</v>
          </cell>
          <cell r="P78">
            <v>28.474</v>
          </cell>
          <cell r="Q78">
            <v>31.271000000000001</v>
          </cell>
          <cell r="R78">
            <v>34.368000000000002</v>
          </cell>
          <cell r="S78">
            <v>39.457000000000001</v>
          </cell>
          <cell r="T78">
            <v>38.314999999999998</v>
          </cell>
          <cell r="U78">
            <v>37.064999999999998</v>
          </cell>
          <cell r="V78">
            <v>41.091000000000001</v>
          </cell>
          <cell r="W78">
            <v>37.722999999999999</v>
          </cell>
          <cell r="X78">
            <v>30.919</v>
          </cell>
          <cell r="Y78">
            <v>36.167999999999999</v>
          </cell>
          <cell r="Z78">
            <v>45.938000000000002</v>
          </cell>
          <cell r="AA78">
            <v>38.045000000000002</v>
          </cell>
          <cell r="AB78">
            <v>38.308999999999997</v>
          </cell>
          <cell r="AC78">
            <v>35.965000000000003</v>
          </cell>
          <cell r="AD78">
            <v>35.01</v>
          </cell>
          <cell r="AE78">
            <v>38.305999999999997</v>
          </cell>
          <cell r="AF78">
            <v>38.436999999999998</v>
          </cell>
          <cell r="AG78">
            <v>46.408000000000001</v>
          </cell>
          <cell r="AH78">
            <v>44.277999999999999</v>
          </cell>
          <cell r="AI78">
            <v>40.247999999999998</v>
          </cell>
          <cell r="AJ78">
            <v>42.728000000000002</v>
          </cell>
          <cell r="AK78">
            <v>53.774000000000001</v>
          </cell>
          <cell r="AL78">
            <v>47.243000000000002</v>
          </cell>
          <cell r="AM78">
            <v>43.353999999999999</v>
          </cell>
          <cell r="AN78">
            <v>41.341999999999999</v>
          </cell>
          <cell r="AO78">
            <v>39.304000000000002</v>
          </cell>
          <cell r="AP78">
            <v>37.677999999999997</v>
          </cell>
          <cell r="AQ78">
            <v>36.146999999999998</v>
          </cell>
          <cell r="AR78">
            <v>38.740772727272734</v>
          </cell>
        </row>
        <row r="79">
          <cell r="A79" t="str">
            <v>Iraq</v>
          </cell>
          <cell r="B79" t="str">
            <v>Gross national savings</v>
          </cell>
          <cell r="C79" t="str">
            <v>Percent of GDP</v>
          </cell>
          <cell r="E79" t="str">
            <v>Source: National Statistical Office Latest actual data: 2010 GDP valuation: Market prices Base year: 1988 Chain-weighted: No Primary domestic currency: Iraqi Dinar (ID) Data last updated: 03/2012</v>
          </cell>
          <cell r="F79" t="str">
            <v>n/a</v>
          </cell>
          <cell r="G79" t="str">
            <v>n/a</v>
          </cell>
          <cell r="H79" t="str">
            <v>n/a</v>
          </cell>
          <cell r="I79" t="str">
            <v>n/a</v>
          </cell>
          <cell r="J79" t="str">
            <v>n/a</v>
          </cell>
          <cell r="K79" t="str">
            <v>n/a</v>
          </cell>
          <cell r="L79" t="str">
            <v>n/a</v>
          </cell>
          <cell r="M79" t="str">
            <v>n/a</v>
          </cell>
          <cell r="N79" t="str">
            <v>n/a</v>
          </cell>
          <cell r="O79" t="str">
            <v>n/a</v>
          </cell>
          <cell r="P79" t="str">
            <v>n/a</v>
          </cell>
          <cell r="Q79" t="str">
            <v>n/a</v>
          </cell>
          <cell r="R79" t="str">
            <v>n/a</v>
          </cell>
          <cell r="S79" t="str">
            <v>n/a</v>
          </cell>
          <cell r="T79" t="str">
            <v>n/a</v>
          </cell>
          <cell r="U79" t="str">
            <v>n/a</v>
          </cell>
          <cell r="V79" t="str">
            <v>n/a</v>
          </cell>
          <cell r="W79" t="str">
            <v>n/a</v>
          </cell>
          <cell r="X79" t="str">
            <v>n/a</v>
          </cell>
          <cell r="Y79" t="str">
            <v>n/a</v>
          </cell>
          <cell r="Z79" t="str">
            <v>n/a</v>
          </cell>
          <cell r="AA79" t="str">
            <v>n/a</v>
          </cell>
          <cell r="AB79" t="str">
            <v>n/a</v>
          </cell>
          <cell r="AC79" t="str">
            <v>n/a</v>
          </cell>
          <cell r="AD79" t="str">
            <v>n/a</v>
          </cell>
          <cell r="AE79">
            <v>33.536999999999999</v>
          </cell>
          <cell r="AF79">
            <v>35.813000000000002</v>
          </cell>
          <cell r="AG79">
            <v>30.213000000000001</v>
          </cell>
          <cell r="AH79">
            <v>52.511000000000003</v>
          </cell>
          <cell r="AI79">
            <v>15.478</v>
          </cell>
          <cell r="AJ79">
            <v>27.689</v>
          </cell>
          <cell r="AK79">
            <v>32.320999999999998</v>
          </cell>
          <cell r="AL79">
            <v>37.81</v>
          </cell>
          <cell r="AM79">
            <v>37.133000000000003</v>
          </cell>
          <cell r="AN79">
            <v>37.79</v>
          </cell>
          <cell r="AO79">
            <v>38.973999999999997</v>
          </cell>
          <cell r="AP79">
            <v>39.152000000000001</v>
          </cell>
          <cell r="AQ79">
            <v>40.137</v>
          </cell>
          <cell r="AR79">
            <v>32.508857142857138</v>
          </cell>
        </row>
        <row r="80">
          <cell r="A80" t="str">
            <v>Ireland</v>
          </cell>
          <cell r="B80" t="str">
            <v>Gross national savings</v>
          </cell>
          <cell r="C80" t="str">
            <v>Percent of GDP</v>
          </cell>
          <cell r="E80" t="str">
            <v>Source: National Statistical Office. Central Statistical Office of Ireland (CSO) Latest actual data: 2011 Notes: Prior to 1995 Real GDP is calculated using implied growth rates and excludes services produced by financial intermediaries (FISIM). National accounts manual used: ESA 1995 GDP valuation: Market prices Start/end months of reporting year: January/December Base year: 2009 Chain-weighted: Yes, from 2004 Primary domestic currency: Euros Data last updated: 04/2012</v>
          </cell>
          <cell r="F80">
            <v>15.496</v>
          </cell>
          <cell r="G80">
            <v>13.618</v>
          </cell>
          <cell r="H80">
            <v>16.143000000000001</v>
          </cell>
          <cell r="I80">
            <v>15.965999999999999</v>
          </cell>
          <cell r="J80">
            <v>15.609</v>
          </cell>
          <cell r="K80">
            <v>14.712999999999999</v>
          </cell>
          <cell r="L80">
            <v>14.82</v>
          </cell>
          <cell r="M80">
            <v>16.085999999999999</v>
          </cell>
          <cell r="N80">
            <v>15.582000000000001</v>
          </cell>
          <cell r="O80">
            <v>16.613</v>
          </cell>
          <cell r="P80">
            <v>19.428000000000001</v>
          </cell>
          <cell r="Q80">
            <v>18.882000000000001</v>
          </cell>
          <cell r="R80">
            <v>16.763000000000002</v>
          </cell>
          <cell r="S80">
            <v>18.896999999999998</v>
          </cell>
          <cell r="T80">
            <v>19.13</v>
          </cell>
          <cell r="U80">
            <v>21.184999999999999</v>
          </cell>
          <cell r="V80">
            <v>22.946000000000002</v>
          </cell>
          <cell r="W80">
            <v>24.516999999999999</v>
          </cell>
          <cell r="X80">
            <v>23.901</v>
          </cell>
          <cell r="Y80">
            <v>23.759</v>
          </cell>
          <cell r="Z80">
            <v>23.513999999999999</v>
          </cell>
          <cell r="AA80">
            <v>21.981000000000002</v>
          </cell>
          <cell r="AB80">
            <v>21.058</v>
          </cell>
          <cell r="AC80">
            <v>23.266999999999999</v>
          </cell>
          <cell r="AD80">
            <v>24.047000000000001</v>
          </cell>
          <cell r="AE80">
            <v>23.646999999999998</v>
          </cell>
          <cell r="AF80">
            <v>24.498000000000001</v>
          </cell>
          <cell r="AG80">
            <v>20.731999999999999</v>
          </cell>
          <cell r="AH80">
            <v>15.926</v>
          </cell>
          <cell r="AI80">
            <v>11.414999999999999</v>
          </cell>
          <cell r="AJ80">
            <v>11.528</v>
          </cell>
          <cell r="AK80">
            <v>10.593</v>
          </cell>
          <cell r="AL80">
            <v>10.82</v>
          </cell>
          <cell r="AM80">
            <v>11.564</v>
          </cell>
          <cell r="AN80">
            <v>12.965</v>
          </cell>
          <cell r="AO80">
            <v>14.233000000000001</v>
          </cell>
          <cell r="AP80">
            <v>14.339</v>
          </cell>
          <cell r="AQ80">
            <v>15.262</v>
          </cell>
          <cell r="AR80">
            <v>20.073363636363641</v>
          </cell>
        </row>
        <row r="81">
          <cell r="A81" t="str">
            <v>Israel</v>
          </cell>
          <cell r="B81" t="str">
            <v>Gross national savings</v>
          </cell>
          <cell r="C81" t="str">
            <v>Percent of GDP</v>
          </cell>
          <cell r="E81" t="str">
            <v>Source: Haver Analytics Latest actual data: 2011 GDP valuation: Market prices Start/end months of reporting year: January/December Base year: 2005 Chain-weighted: Yes, from 1995 Primary domestic currency: Israeli new sheqalim Data last updated: 03/2012</v>
          </cell>
          <cell r="F81">
            <v>15.747</v>
          </cell>
          <cell r="G81">
            <v>13.159000000000001</v>
          </cell>
          <cell r="H81">
            <v>12.606999999999999</v>
          </cell>
          <cell r="I81">
            <v>13.86</v>
          </cell>
          <cell r="J81">
            <v>14.476000000000001</v>
          </cell>
          <cell r="K81">
            <v>20.884</v>
          </cell>
          <cell r="L81">
            <v>21.681000000000001</v>
          </cell>
          <cell r="M81">
            <v>13.545</v>
          </cell>
          <cell r="N81">
            <v>15.340999999999999</v>
          </cell>
          <cell r="O81">
            <v>16.899000000000001</v>
          </cell>
          <cell r="P81">
            <v>18.562999999999999</v>
          </cell>
          <cell r="Q81">
            <v>21.425000000000001</v>
          </cell>
          <cell r="R81">
            <v>21.844000000000001</v>
          </cell>
          <cell r="S81">
            <v>19.533999999999999</v>
          </cell>
          <cell r="T81">
            <v>17.498000000000001</v>
          </cell>
          <cell r="U81">
            <v>19.916</v>
          </cell>
          <cell r="V81">
            <v>19.616</v>
          </cell>
          <cell r="W81">
            <v>20.305</v>
          </cell>
          <cell r="X81">
            <v>20.581</v>
          </cell>
          <cell r="Y81">
            <v>20.024000000000001</v>
          </cell>
          <cell r="Z81">
            <v>18.815000000000001</v>
          </cell>
          <cell r="AA81">
            <v>18.271999999999998</v>
          </cell>
          <cell r="AB81">
            <v>17.010000000000002</v>
          </cell>
          <cell r="AC81">
            <v>17.844000000000001</v>
          </cell>
          <cell r="AD81">
            <v>19.045999999999999</v>
          </cell>
          <cell r="AE81">
            <v>21.925999999999998</v>
          </cell>
          <cell r="AF81">
            <v>23.86</v>
          </cell>
          <cell r="AG81">
            <v>22.888999999999999</v>
          </cell>
          <cell r="AH81">
            <v>19.693000000000001</v>
          </cell>
          <cell r="AI81">
            <v>20.282</v>
          </cell>
          <cell r="AJ81">
            <v>18.879000000000001</v>
          </cell>
          <cell r="AK81">
            <v>18.785</v>
          </cell>
          <cell r="AL81">
            <v>18.940000000000001</v>
          </cell>
          <cell r="AM81">
            <v>20.071999999999999</v>
          </cell>
          <cell r="AN81">
            <v>20.881</v>
          </cell>
          <cell r="AO81">
            <v>21.766999999999999</v>
          </cell>
          <cell r="AP81">
            <v>22.331</v>
          </cell>
          <cell r="AQ81">
            <v>22.861000000000001</v>
          </cell>
          <cell r="AR81">
            <v>19.845772727272728</v>
          </cell>
        </row>
        <row r="82">
          <cell r="A82" t="str">
            <v>Italy</v>
          </cell>
          <cell r="B82" t="str">
            <v>Gross national savings</v>
          </cell>
          <cell r="C82" t="str">
            <v>Percent of GDP</v>
          </cell>
          <cell r="E82" t="str">
            <v>Source: National Statistical Office Latest actual data: 2011 GDP valuation: Gross domestic product, chained Base year: 2005 Chain-weighted: Yes, from 1980 Primary domestic currency: Euros Data last updated: 03/2012</v>
          </cell>
          <cell r="F82">
            <v>23.303999999999998</v>
          </cell>
          <cell r="G82">
            <v>20.82</v>
          </cell>
          <cell r="H82">
            <v>20.146999999999998</v>
          </cell>
          <cell r="I82">
            <v>20.369</v>
          </cell>
          <cell r="J82">
            <v>20.698</v>
          </cell>
          <cell r="K82">
            <v>19.812999999999999</v>
          </cell>
          <cell r="L82">
            <v>20.702000000000002</v>
          </cell>
          <cell r="M82">
            <v>20.027999999999999</v>
          </cell>
          <cell r="N82">
            <v>21.18</v>
          </cell>
          <cell r="O82">
            <v>20.207000000000001</v>
          </cell>
          <cell r="P82">
            <v>20.311</v>
          </cell>
          <cell r="Q82">
            <v>19.405000000000001</v>
          </cell>
          <cell r="R82">
            <v>18.63</v>
          </cell>
          <cell r="S82">
            <v>19.911000000000001</v>
          </cell>
          <cell r="T82">
            <v>20.184000000000001</v>
          </cell>
          <cell r="U82">
            <v>22.675999999999998</v>
          </cell>
          <cell r="V82">
            <v>22.446000000000002</v>
          </cell>
          <cell r="W82">
            <v>22.597999999999999</v>
          </cell>
          <cell r="X82">
            <v>21.763999999999999</v>
          </cell>
          <cell r="Y82">
            <v>21.452999999999999</v>
          </cell>
          <cell r="Z82">
            <v>20.623999999999999</v>
          </cell>
          <cell r="AA82">
            <v>20.991</v>
          </cell>
          <cell r="AB82">
            <v>20.956</v>
          </cell>
          <cell r="AC82">
            <v>20.103999999999999</v>
          </cell>
          <cell r="AD82">
            <v>20.677</v>
          </cell>
          <cell r="AE82">
            <v>20.073</v>
          </cell>
          <cell r="AF82">
            <v>20.314</v>
          </cell>
          <cell r="AG82">
            <v>20.873000000000001</v>
          </cell>
          <cell r="AH82">
            <v>18.715</v>
          </cell>
          <cell r="AI82">
            <v>16.773</v>
          </cell>
          <cell r="AJ82">
            <v>16.725000000000001</v>
          </cell>
          <cell r="AK82">
            <v>16.440000000000001</v>
          </cell>
          <cell r="AL82">
            <v>16.599</v>
          </cell>
          <cell r="AM82">
            <v>17.175999999999998</v>
          </cell>
          <cell r="AN82">
            <v>17.466999999999999</v>
          </cell>
          <cell r="AO82">
            <v>17.606000000000002</v>
          </cell>
          <cell r="AP82">
            <v>17.748000000000001</v>
          </cell>
          <cell r="AQ82">
            <v>17.779</v>
          </cell>
          <cell r="AR82">
            <v>20.120136363636366</v>
          </cell>
        </row>
        <row r="83">
          <cell r="A83" t="str">
            <v>Jamaica</v>
          </cell>
          <cell r="B83" t="str">
            <v>Gross national savings</v>
          </cell>
          <cell r="C83" t="str">
            <v>Percent of GDP</v>
          </cell>
          <cell r="E83" t="str">
            <v>Source: National Statistical Office Latest actual data: 2011 National accounts manual used: SNA 1993 GDP valuation: Market prices Start/end months of reporting year: January/December Base year: 2007. Base year was changed from 2003 to 2007 for the Spring 2012 WEO round. Chain-weighted: No Primary domestic currency: Jamaica dollars Data last updated: 04/2012</v>
          </cell>
          <cell r="F83">
            <v>11.151999999999999</v>
          </cell>
          <cell r="G83">
            <v>8.5909999999999993</v>
          </cell>
          <cell r="H83">
            <v>8.3439999999999994</v>
          </cell>
          <cell r="I83">
            <v>14.191000000000001</v>
          </cell>
          <cell r="J83">
            <v>16.616</v>
          </cell>
          <cell r="K83">
            <v>16.434999999999999</v>
          </cell>
          <cell r="L83">
            <v>17.867999999999999</v>
          </cell>
          <cell r="M83">
            <v>19.352</v>
          </cell>
          <cell r="N83">
            <v>22.878</v>
          </cell>
          <cell r="O83">
            <v>20.73</v>
          </cell>
          <cell r="P83">
            <v>25.521999999999998</v>
          </cell>
          <cell r="Q83">
            <v>28.341000000000001</v>
          </cell>
          <cell r="R83">
            <v>26.814</v>
          </cell>
          <cell r="S83">
            <v>25.445</v>
          </cell>
          <cell r="T83">
            <v>24.521000000000001</v>
          </cell>
          <cell r="U83">
            <v>22.393999999999998</v>
          </cell>
          <cell r="V83">
            <v>23.957000000000001</v>
          </cell>
          <cell r="W83">
            <v>22.181000000000001</v>
          </cell>
          <cell r="X83">
            <v>19.183</v>
          </cell>
          <cell r="Y83">
            <v>18.640999999999998</v>
          </cell>
          <cell r="Z83">
            <v>16.792999999999999</v>
          </cell>
          <cell r="AA83">
            <v>17.366</v>
          </cell>
          <cell r="AB83">
            <v>15.83</v>
          </cell>
          <cell r="AC83">
            <v>17.747</v>
          </cell>
          <cell r="AD83">
            <v>20.715</v>
          </cell>
          <cell r="AE83">
            <v>14.997999999999999</v>
          </cell>
          <cell r="AF83">
            <v>17.439</v>
          </cell>
          <cell r="AG83">
            <v>15.109</v>
          </cell>
          <cell r="AH83">
            <v>5.383</v>
          </cell>
          <cell r="AI83">
            <v>12.903</v>
          </cell>
          <cell r="AJ83">
            <v>14.401</v>
          </cell>
          <cell r="AK83">
            <v>14.544</v>
          </cell>
          <cell r="AL83">
            <v>13.287000000000001</v>
          </cell>
          <cell r="AM83">
            <v>13.805999999999999</v>
          </cell>
          <cell r="AN83">
            <v>14.11</v>
          </cell>
          <cell r="AO83">
            <v>14.215</v>
          </cell>
          <cell r="AP83">
            <v>14.427</v>
          </cell>
          <cell r="AQ83">
            <v>13.733000000000001</v>
          </cell>
          <cell r="AR83">
            <v>19.101227272727268</v>
          </cell>
        </row>
        <row r="84">
          <cell r="A84" t="str">
            <v>Japan</v>
          </cell>
          <cell r="B84" t="str">
            <v>Gross national savings</v>
          </cell>
          <cell r="C84" t="str">
            <v>Percent of GDP</v>
          </cell>
          <cell r="E84" t="str">
            <v>Source: Global Insight and Nomura database. Latest actual data: 2011 National accounts manual used: SNA 1993 GDP valuation: Market prices Start/end months of reporting year: January/December Base year: 2005 Chain-weighted: Yes, from 1980 Primary domestic currency: Japanese yen Data last updated: 03/2012</v>
          </cell>
          <cell r="F84">
            <v>30.728000000000002</v>
          </cell>
          <cell r="G84">
            <v>31.161999999999999</v>
          </cell>
          <cell r="H84">
            <v>30.091999999999999</v>
          </cell>
          <cell r="I84">
            <v>29.225000000000001</v>
          </cell>
          <cell r="J84">
            <v>30.178999999999998</v>
          </cell>
          <cell r="K84">
            <v>31.544</v>
          </cell>
          <cell r="L84">
            <v>31.821000000000002</v>
          </cell>
          <cell r="M84">
            <v>31.536999999999999</v>
          </cell>
          <cell r="N84">
            <v>33.01</v>
          </cell>
          <cell r="O84">
            <v>33.570999999999998</v>
          </cell>
          <cell r="P84">
            <v>33.622</v>
          </cell>
          <cell r="Q84">
            <v>33.832000000000001</v>
          </cell>
          <cell r="R84">
            <v>33.195</v>
          </cell>
          <cell r="S84">
            <v>31.898</v>
          </cell>
          <cell r="T84">
            <v>30.718</v>
          </cell>
          <cell r="U84">
            <v>30.126000000000001</v>
          </cell>
          <cell r="V84">
            <v>30.056000000000001</v>
          </cell>
          <cell r="W84">
            <v>30.373000000000001</v>
          </cell>
          <cell r="X84">
            <v>29.050999999999998</v>
          </cell>
          <cell r="Y84">
            <v>27.353999999999999</v>
          </cell>
          <cell r="Z84">
            <v>27.672000000000001</v>
          </cell>
          <cell r="AA84">
            <v>26.436</v>
          </cell>
          <cell r="AB84">
            <v>25.31</v>
          </cell>
          <cell r="AC84">
            <v>25.577999999999999</v>
          </cell>
          <cell r="AD84">
            <v>26.193999999999999</v>
          </cell>
          <cell r="AE84">
            <v>26.085999999999999</v>
          </cell>
          <cell r="AF84">
            <v>26.573</v>
          </cell>
          <cell r="AG84">
            <v>27.681000000000001</v>
          </cell>
          <cell r="AH84">
            <v>26.143000000000001</v>
          </cell>
          <cell r="AI84">
            <v>22.411999999999999</v>
          </cell>
          <cell r="AJ84">
            <v>23.314</v>
          </cell>
          <cell r="AK84">
            <v>21.931999999999999</v>
          </cell>
          <cell r="AL84">
            <v>22.956</v>
          </cell>
          <cell r="AM84">
            <v>23.655000000000001</v>
          </cell>
          <cell r="AN84">
            <v>23.716999999999999</v>
          </cell>
          <cell r="AO84">
            <v>23.510999999999999</v>
          </cell>
          <cell r="AP84">
            <v>23.244</v>
          </cell>
          <cell r="AQ84">
            <v>23.167000000000002</v>
          </cell>
          <cell r="AR84">
            <v>27.979818181818185</v>
          </cell>
        </row>
        <row r="85">
          <cell r="A85" t="str">
            <v>Jordan</v>
          </cell>
          <cell r="B85" t="str">
            <v>Gross national savings</v>
          </cell>
          <cell r="C85" t="str">
            <v>Percent of GDP</v>
          </cell>
          <cell r="E85" t="str">
            <v>Source: National Statistical Office Latest actual data: 2010 GDP valuation: Market prices Base year: 1994 Chain-weighted: No Primary domestic currency: Jordanian dinars Data last updated: 03/2012</v>
          </cell>
          <cell r="F85">
            <v>32.155999999999999</v>
          </cell>
          <cell r="G85">
            <v>43.506999999999998</v>
          </cell>
          <cell r="H85">
            <v>29.225000000000001</v>
          </cell>
          <cell r="I85">
            <v>13.708</v>
          </cell>
          <cell r="J85">
            <v>10.509</v>
          </cell>
          <cell r="K85">
            <v>5.78</v>
          </cell>
          <cell r="L85">
            <v>7.7119999999999997</v>
          </cell>
          <cell r="M85">
            <v>5.4340000000000002</v>
          </cell>
          <cell r="N85">
            <v>18.094000000000001</v>
          </cell>
          <cell r="O85">
            <v>26.887</v>
          </cell>
          <cell r="P85">
            <v>15.086</v>
          </cell>
          <cell r="Q85">
            <v>10.102</v>
          </cell>
          <cell r="R85">
            <v>18.713999999999999</v>
          </cell>
          <cell r="S85">
            <v>24.989000000000001</v>
          </cell>
          <cell r="T85">
            <v>26.85</v>
          </cell>
          <cell r="U85">
            <v>29.151</v>
          </cell>
          <cell r="V85">
            <v>27.318000000000001</v>
          </cell>
          <cell r="W85">
            <v>26.131</v>
          </cell>
          <cell r="X85">
            <v>22.094999999999999</v>
          </cell>
          <cell r="Y85">
            <v>26.536999999999999</v>
          </cell>
          <cell r="Z85">
            <v>23.065999999999999</v>
          </cell>
          <cell r="AA85">
            <v>21.108000000000001</v>
          </cell>
          <cell r="AB85">
            <v>25.785</v>
          </cell>
          <cell r="AC85">
            <v>32.335999999999999</v>
          </cell>
          <cell r="AD85">
            <v>27.443000000000001</v>
          </cell>
          <cell r="AE85">
            <v>16.106000000000002</v>
          </cell>
          <cell r="AF85">
            <v>18.667000000000002</v>
          </cell>
          <cell r="AG85">
            <v>13.157</v>
          </cell>
          <cell r="AH85">
            <v>16.395</v>
          </cell>
          <cell r="AI85">
            <v>19.504999999999999</v>
          </cell>
          <cell r="AJ85">
            <v>17.567</v>
          </cell>
          <cell r="AK85">
            <v>14.385</v>
          </cell>
          <cell r="AL85">
            <v>14.048999999999999</v>
          </cell>
          <cell r="AM85">
            <v>16.41</v>
          </cell>
          <cell r="AN85">
            <v>17.198</v>
          </cell>
          <cell r="AO85">
            <v>17.696999999999999</v>
          </cell>
          <cell r="AP85">
            <v>18.251999999999999</v>
          </cell>
          <cell r="AQ85">
            <v>18.378</v>
          </cell>
          <cell r="AR85">
            <v>21.476954545454547</v>
          </cell>
        </row>
        <row r="86">
          <cell r="A86" t="str">
            <v>Kazakhstan</v>
          </cell>
          <cell r="B86" t="str">
            <v>Gross national savings</v>
          </cell>
          <cell r="C86" t="str">
            <v>Percent of GDP</v>
          </cell>
          <cell r="E86" t="str">
            <v>Source: National Statistical Office Latest actual data: 2011 Notes: Data prior to 1996 cannot be confirmed by national sources at this time. GDP valuation: Market prices Start/end months of reporting year: January/December Base year: 1994 Chain-weighted: Yes, from 1994 Primary domestic currency: Kazakhstani tenge Data last updated: 03/2012</v>
          </cell>
          <cell r="F86" t="str">
            <v>n/a</v>
          </cell>
          <cell r="G86" t="str">
            <v>n/a</v>
          </cell>
          <cell r="H86" t="str">
            <v>n/a</v>
          </cell>
          <cell r="I86" t="str">
            <v>n/a</v>
          </cell>
          <cell r="J86" t="str">
            <v>n/a</v>
          </cell>
          <cell r="K86" t="str">
            <v>n/a</v>
          </cell>
          <cell r="L86" t="str">
            <v>n/a</v>
          </cell>
          <cell r="M86" t="str">
            <v>n/a</v>
          </cell>
          <cell r="N86" t="str">
            <v>n/a</v>
          </cell>
          <cell r="O86" t="str">
            <v>n/a</v>
          </cell>
          <cell r="P86" t="str">
            <v>n/a</v>
          </cell>
          <cell r="Q86" t="str">
            <v>n/a</v>
          </cell>
          <cell r="R86">
            <v>7.5019999999999998</v>
          </cell>
          <cell r="S86">
            <v>14.1</v>
          </cell>
          <cell r="T86">
            <v>20.902000000000001</v>
          </cell>
          <cell r="U86">
            <v>19.888999999999999</v>
          </cell>
          <cell r="V86">
            <v>20.526</v>
          </cell>
          <cell r="W86">
            <v>16.120999999999999</v>
          </cell>
          <cell r="X86">
            <v>16.166</v>
          </cell>
          <cell r="Y86">
            <v>13.488</v>
          </cell>
          <cell r="Z86">
            <v>21.658999999999999</v>
          </cell>
          <cell r="AA86">
            <v>24.34</v>
          </cell>
          <cell r="AB86">
            <v>29.678000000000001</v>
          </cell>
          <cell r="AC86">
            <v>28.003</v>
          </cell>
          <cell r="AD86">
            <v>27.038</v>
          </cell>
          <cell r="AE86">
            <v>28.23</v>
          </cell>
          <cell r="AF86">
            <v>30.89</v>
          </cell>
          <cell r="AG86">
            <v>28.047000000000001</v>
          </cell>
          <cell r="AH86">
            <v>31.821000000000002</v>
          </cell>
          <cell r="AI86">
            <v>26.768999999999998</v>
          </cell>
          <cell r="AJ86">
            <v>34.445999999999998</v>
          </cell>
          <cell r="AK86">
            <v>39.631</v>
          </cell>
          <cell r="AL86">
            <v>37.387</v>
          </cell>
          <cell r="AM86">
            <v>36.85</v>
          </cell>
          <cell r="AN86">
            <v>35.892000000000003</v>
          </cell>
          <cell r="AO86">
            <v>35.709000000000003</v>
          </cell>
          <cell r="AP86">
            <v>35.625</v>
          </cell>
          <cell r="AQ86">
            <v>35.988999999999997</v>
          </cell>
          <cell r="AR86">
            <v>23.962299999999999</v>
          </cell>
        </row>
        <row r="87">
          <cell r="A87" t="str">
            <v>Kenya</v>
          </cell>
          <cell r="B87" t="str">
            <v>Gross national savings</v>
          </cell>
          <cell r="C87" t="str">
            <v>Percent of GDP</v>
          </cell>
          <cell r="E87" t="str">
            <v>Source: National Statistical Office Latest actual data: 2010 National accounts manual used: SNA 1993 GDP valuation: Market prices Start/end months of reporting year: January/December Base year: 2000 Chain-weighted: No Primary domestic currency: Kenya shillings Data last updated: 03/2012</v>
          </cell>
          <cell r="F87">
            <v>5.2809999999999997</v>
          </cell>
          <cell r="G87">
            <v>10.097</v>
          </cell>
          <cell r="H87">
            <v>13.994999999999999</v>
          </cell>
          <cell r="I87">
            <v>16.852</v>
          </cell>
          <cell r="J87">
            <v>14.21</v>
          </cell>
          <cell r="K87">
            <v>20.527000000000001</v>
          </cell>
          <cell r="L87">
            <v>18.393000000000001</v>
          </cell>
          <cell r="M87">
            <v>16.010999999999999</v>
          </cell>
          <cell r="N87">
            <v>16.222000000000001</v>
          </cell>
          <cell r="O87">
            <v>12.38</v>
          </cell>
          <cell r="P87">
            <v>15.081</v>
          </cell>
          <cell r="Q87">
            <v>14.856999999999999</v>
          </cell>
          <cell r="R87">
            <v>10.837</v>
          </cell>
          <cell r="S87">
            <v>14.307</v>
          </cell>
          <cell r="T87">
            <v>13.781000000000001</v>
          </cell>
          <cell r="U87">
            <v>11.715999999999999</v>
          </cell>
          <cell r="V87">
            <v>13.252000000000001</v>
          </cell>
          <cell r="W87">
            <v>11.57</v>
          </cell>
          <cell r="X87">
            <v>12.695</v>
          </cell>
          <cell r="Y87">
            <v>13.504</v>
          </cell>
          <cell r="Z87">
            <v>15.664</v>
          </cell>
          <cell r="AA87">
            <v>16.097000000000001</v>
          </cell>
          <cell r="AB87">
            <v>18.513000000000002</v>
          </cell>
          <cell r="AC87">
            <v>17.231000000000002</v>
          </cell>
          <cell r="AD87">
            <v>17.239999999999998</v>
          </cell>
          <cell r="AE87">
            <v>17.29</v>
          </cell>
          <cell r="AF87">
            <v>16.895</v>
          </cell>
          <cell r="AG87">
            <v>15.651999999999999</v>
          </cell>
          <cell r="AH87">
            <v>11.977</v>
          </cell>
          <cell r="AI87">
            <v>13.429</v>
          </cell>
          <cell r="AJ87">
            <v>14.912000000000001</v>
          </cell>
          <cell r="AK87">
            <v>11.263</v>
          </cell>
          <cell r="AL87">
            <v>13.692</v>
          </cell>
          <cell r="AM87">
            <v>16.603999999999999</v>
          </cell>
          <cell r="AN87">
            <v>16.532</v>
          </cell>
          <cell r="AO87">
            <v>19.158000000000001</v>
          </cell>
          <cell r="AP87">
            <v>17.672000000000001</v>
          </cell>
          <cell r="AQ87">
            <v>19.190000000000001</v>
          </cell>
          <cell r="AR87">
            <v>14.443772727272721</v>
          </cell>
        </row>
        <row r="88">
          <cell r="A88" t="str">
            <v>Kiribati</v>
          </cell>
          <cell r="B88" t="str">
            <v>Gross national savings</v>
          </cell>
          <cell r="C88" t="str">
            <v>Percent of GDP</v>
          </cell>
        </row>
        <row r="89">
          <cell r="A89" t="str">
            <v>Korea</v>
          </cell>
          <cell r="B89" t="str">
            <v>Gross national savings</v>
          </cell>
          <cell r="C89" t="str">
            <v>Percent of GDP</v>
          </cell>
          <cell r="E89" t="str">
            <v>Source: CEIC Latest actual data: 2010 National accounts manual used: SNA 1993 GDP valuation: Market prices Start/end months of reporting year: January/December Base year: 2005 Chain-weighted: Yes, from before 1980 Primary domestic currency: Korean won Data last updated: 04/2012</v>
          </cell>
          <cell r="F89">
            <v>25.007000000000001</v>
          </cell>
          <cell r="G89">
            <v>24.821999999999999</v>
          </cell>
          <cell r="H89">
            <v>27.135999999999999</v>
          </cell>
          <cell r="I89">
            <v>29.347999999999999</v>
          </cell>
          <cell r="J89">
            <v>30.427</v>
          </cell>
          <cell r="K89">
            <v>29.367999999999999</v>
          </cell>
          <cell r="L89">
            <v>34.188000000000002</v>
          </cell>
          <cell r="M89">
            <v>38.322000000000003</v>
          </cell>
          <cell r="N89">
            <v>40.308999999999997</v>
          </cell>
          <cell r="O89">
            <v>37.588999999999999</v>
          </cell>
          <cell r="P89">
            <v>37.576000000000001</v>
          </cell>
          <cell r="Q89">
            <v>37.683</v>
          </cell>
          <cell r="R89">
            <v>36.418999999999997</v>
          </cell>
          <cell r="S89">
            <v>36.79</v>
          </cell>
          <cell r="T89">
            <v>35.966000000000001</v>
          </cell>
          <cell r="U89">
            <v>35.426000000000002</v>
          </cell>
          <cell r="V89">
            <v>33.843000000000004</v>
          </cell>
          <cell r="W89">
            <v>33.909999999999997</v>
          </cell>
          <cell r="X89">
            <v>36.979999999999997</v>
          </cell>
          <cell r="Y89">
            <v>34.195999999999998</v>
          </cell>
          <cell r="Z89">
            <v>33.335999999999999</v>
          </cell>
          <cell r="AA89">
            <v>30.832000000000001</v>
          </cell>
          <cell r="AB89">
            <v>30.507000000000001</v>
          </cell>
          <cell r="AC89">
            <v>32.308999999999997</v>
          </cell>
          <cell r="AD89">
            <v>34.411999999999999</v>
          </cell>
          <cell r="AE89">
            <v>31.89</v>
          </cell>
          <cell r="AF89">
            <v>31.103000000000002</v>
          </cell>
          <cell r="AG89">
            <v>31.501999999999999</v>
          </cell>
          <cell r="AH89">
            <v>31.553999999999998</v>
          </cell>
          <cell r="AI89">
            <v>30.209</v>
          </cell>
          <cell r="AJ89">
            <v>32.423999999999999</v>
          </cell>
          <cell r="AK89">
            <v>31.824999999999999</v>
          </cell>
          <cell r="AL89">
            <v>31.041</v>
          </cell>
          <cell r="AM89">
            <v>30.664000000000001</v>
          </cell>
          <cell r="AN89">
            <v>30.196000000000002</v>
          </cell>
          <cell r="AO89">
            <v>29.984999999999999</v>
          </cell>
          <cell r="AP89">
            <v>29.661999999999999</v>
          </cell>
          <cell r="AQ89">
            <v>29.503</v>
          </cell>
          <cell r="AR89">
            <v>33.667818181818184</v>
          </cell>
        </row>
        <row r="90">
          <cell r="A90" t="str">
            <v>Kosovo</v>
          </cell>
          <cell r="B90" t="str">
            <v>Gross national savings</v>
          </cell>
          <cell r="C90" t="str">
            <v>Percent of GDP</v>
          </cell>
        </row>
        <row r="91">
          <cell r="A91" t="str">
            <v>Kuwait</v>
          </cell>
          <cell r="B91" t="str">
            <v>Gross national savings</v>
          </cell>
          <cell r="C91" t="str">
            <v>Percent of GDP</v>
          </cell>
          <cell r="E91" t="str">
            <v>Source: Ministry of Planning and Central Statistical Office Latest actual data: 2010. The latest year of  data for national accounts at constant prices is 2007. Notes: Real GDP data for the period 1990-1999 have been adjusted by desk economist to account for breaks in the source data. The breaks are associated with changes in the base year from 1984 to 1995 and subsequently to 2000. Only pre-revision data exist for the period prior to 1995. Simple rebasing technique does not apply because even the nominal data were revised back to 1995. Using the pre-revision data, desk economist recalculated the constant price data for the period prior to 1995 so that y-o-y change of each component remains unchanged. A similar adjustment was made to the period 1995-1999. National accounts manual used: SNA 1993 GDP valuation: Market prices Start/end months of reporting year: January/December Base year: 2000 Chain-weighted: No Primary domestic currency: Kuwaiti dinars Data last updated: 03/2012</v>
          </cell>
          <cell r="F91">
            <v>70.286000000000001</v>
          </cell>
          <cell r="G91">
            <v>72.311000000000007</v>
          </cell>
          <cell r="H91">
            <v>47.491</v>
          </cell>
          <cell r="I91">
            <v>51.567999999999998</v>
          </cell>
          <cell r="J91">
            <v>53.301000000000002</v>
          </cell>
          <cell r="K91">
            <v>43.811999999999998</v>
          </cell>
          <cell r="L91">
            <v>56.226999999999997</v>
          </cell>
          <cell r="M91">
            <v>52.767000000000003</v>
          </cell>
          <cell r="N91">
            <v>50.531999999999996</v>
          </cell>
          <cell r="O91">
            <v>50.929000000000002</v>
          </cell>
          <cell r="P91">
            <v>2.7890000000000001</v>
          </cell>
          <cell r="Q91">
            <v>-236.428</v>
          </cell>
          <cell r="R91">
            <v>-3.49</v>
          </cell>
          <cell r="S91">
            <v>31.196999999999999</v>
          </cell>
          <cell r="T91">
            <v>35.478999999999999</v>
          </cell>
          <cell r="U91">
            <v>37.72</v>
          </cell>
          <cell r="V91">
            <v>39.921999999999997</v>
          </cell>
          <cell r="W91">
            <v>42.616999999999997</v>
          </cell>
          <cell r="X91">
            <v>26.986000000000001</v>
          </cell>
          <cell r="Y91">
            <v>31.361999999999998</v>
          </cell>
          <cell r="Z91">
            <v>49.566000000000003</v>
          </cell>
          <cell r="AA91">
            <v>38.142000000000003</v>
          </cell>
          <cell r="AB91">
            <v>28.288</v>
          </cell>
          <cell r="AC91">
            <v>36.264000000000003</v>
          </cell>
          <cell r="AD91">
            <v>47.295000000000002</v>
          </cell>
          <cell r="AE91">
            <v>56.798999999999999</v>
          </cell>
          <cell r="AF91">
            <v>64.715999999999994</v>
          </cell>
          <cell r="AG91">
            <v>57.244999999999997</v>
          </cell>
          <cell r="AH91">
            <v>58.503</v>
          </cell>
          <cell r="AI91">
            <v>42.314</v>
          </cell>
          <cell r="AJ91">
            <v>48.703000000000003</v>
          </cell>
          <cell r="AK91">
            <v>59.57</v>
          </cell>
          <cell r="AL91">
            <v>62.57</v>
          </cell>
          <cell r="AM91">
            <v>60.634</v>
          </cell>
          <cell r="AN91">
            <v>58.847000000000001</v>
          </cell>
          <cell r="AO91">
            <v>57.999000000000002</v>
          </cell>
          <cell r="AP91">
            <v>57.844000000000001</v>
          </cell>
          <cell r="AQ91">
            <v>58.801000000000002</v>
          </cell>
          <cell r="AR91">
            <v>27.070863636363637</v>
          </cell>
        </row>
        <row r="92">
          <cell r="A92" t="str">
            <v>Kyrgyz Republic</v>
          </cell>
          <cell r="B92" t="str">
            <v>Gross national savings</v>
          </cell>
          <cell r="C92" t="str">
            <v>Percent of GDP</v>
          </cell>
          <cell r="E92" t="str">
            <v>Source: National Statistical Office Latest actual data: 2011 National accounts manual used: SNA 1993 GDP valuation: Market prices Start/end months of reporting year: January/December Base year: 1995 Chain-weighted: No Primary domestic currency: Kyrgyz som Data last updated: 03/2012</v>
          </cell>
          <cell r="F92" t="str">
            <v>n/a</v>
          </cell>
          <cell r="G92" t="str">
            <v>n/a</v>
          </cell>
          <cell r="H92" t="str">
            <v>n/a</v>
          </cell>
          <cell r="I92" t="str">
            <v>n/a</v>
          </cell>
          <cell r="J92" t="str">
            <v>n/a</v>
          </cell>
          <cell r="K92" t="str">
            <v>n/a</v>
          </cell>
          <cell r="L92" t="str">
            <v>n/a</v>
          </cell>
          <cell r="M92" t="str">
            <v>n/a</v>
          </cell>
          <cell r="N92" t="str">
            <v>n/a</v>
          </cell>
          <cell r="O92" t="str">
            <v>n/a</v>
          </cell>
          <cell r="P92" t="str">
            <v>n/a</v>
          </cell>
          <cell r="Q92" t="str">
            <v>n/a</v>
          </cell>
          <cell r="R92">
            <v>5.4359999999999999</v>
          </cell>
          <cell r="S92">
            <v>-27.803999999999998</v>
          </cell>
          <cell r="T92">
            <v>-2.2120000000000002</v>
          </cell>
          <cell r="U92">
            <v>2.0880000000000001</v>
          </cell>
          <cell r="V92">
            <v>1.734</v>
          </cell>
          <cell r="W92">
            <v>13.922000000000001</v>
          </cell>
          <cell r="X92">
            <v>-6.859</v>
          </cell>
          <cell r="Y92">
            <v>2.9889999999999999</v>
          </cell>
          <cell r="Z92">
            <v>15.692</v>
          </cell>
          <cell r="AA92">
            <v>18.106999999999999</v>
          </cell>
          <cell r="AB92">
            <v>16.324999999999999</v>
          </cell>
          <cell r="AC92">
            <v>22.288</v>
          </cell>
          <cell r="AD92">
            <v>25.771999999999998</v>
          </cell>
          <cell r="AE92">
            <v>24.43</v>
          </cell>
          <cell r="AF92">
            <v>19.452999999999999</v>
          </cell>
          <cell r="AG92">
            <v>20.864000000000001</v>
          </cell>
          <cell r="AH92">
            <v>12.255000000000001</v>
          </cell>
          <cell r="AI92">
            <v>23.611000000000001</v>
          </cell>
          <cell r="AJ92">
            <v>17.018999999999998</v>
          </cell>
          <cell r="AK92">
            <v>21.344999999999999</v>
          </cell>
          <cell r="AL92">
            <v>20.193999999999999</v>
          </cell>
          <cell r="AM92">
            <v>21.099</v>
          </cell>
          <cell r="AN92">
            <v>20.77</v>
          </cell>
          <cell r="AO92">
            <v>21.812000000000001</v>
          </cell>
          <cell r="AP92">
            <v>22.347000000000001</v>
          </cell>
          <cell r="AQ92">
            <v>21.361999999999998</v>
          </cell>
          <cell r="AR92">
            <v>11.322750000000001</v>
          </cell>
        </row>
        <row r="93">
          <cell r="A93" t="str">
            <v>Lao PDR</v>
          </cell>
          <cell r="B93" t="str">
            <v>Gross national savings</v>
          </cell>
          <cell r="C93" t="str">
            <v>Percent of GDP</v>
          </cell>
        </row>
        <row r="94">
          <cell r="A94" t="str">
            <v>Latvia</v>
          </cell>
          <cell r="B94" t="str">
            <v>Gross national savings</v>
          </cell>
          <cell r="C94" t="str">
            <v>Percent of GDP</v>
          </cell>
          <cell r="E94" t="str">
            <v>Source: National Statistical Office Latest actual data: 2011 National accounts manual used: ESA 1995 GDP valuation: Market prices Start/end months of reporting year: January/December Base year: 2000 Chain-weighted: Yes, from 1995 Primary domestic currency: Latvian lats Data last updated: 03/2012</v>
          </cell>
          <cell r="F94" t="str">
            <v>n/a</v>
          </cell>
          <cell r="G94" t="str">
            <v>n/a</v>
          </cell>
          <cell r="H94" t="str">
            <v>n/a</v>
          </cell>
          <cell r="I94" t="str">
            <v>n/a</v>
          </cell>
          <cell r="J94" t="str">
            <v>n/a</v>
          </cell>
          <cell r="K94" t="str">
            <v>n/a</v>
          </cell>
          <cell r="L94" t="str">
            <v>n/a</v>
          </cell>
          <cell r="M94" t="str">
            <v>n/a</v>
          </cell>
          <cell r="N94" t="str">
            <v>n/a</v>
          </cell>
          <cell r="O94" t="str">
            <v>n/a</v>
          </cell>
          <cell r="P94" t="str">
            <v>n/a</v>
          </cell>
          <cell r="Q94" t="str">
            <v>n/a</v>
          </cell>
          <cell r="R94">
            <v>19.86</v>
          </cell>
          <cell r="S94">
            <v>17.492999999999999</v>
          </cell>
          <cell r="T94">
            <v>18.114000000000001</v>
          </cell>
          <cell r="U94">
            <v>13.787000000000001</v>
          </cell>
          <cell r="V94">
            <v>11.159000000000001</v>
          </cell>
          <cell r="W94">
            <v>14.564</v>
          </cell>
          <cell r="X94">
            <v>14.821</v>
          </cell>
          <cell r="Y94">
            <v>14.534000000000001</v>
          </cell>
          <cell r="Z94">
            <v>18.846</v>
          </cell>
          <cell r="AA94">
            <v>19.047000000000001</v>
          </cell>
          <cell r="AB94">
            <v>20.074999999999999</v>
          </cell>
          <cell r="AC94">
            <v>20.603999999999999</v>
          </cell>
          <cell r="AD94">
            <v>20.122</v>
          </cell>
          <cell r="AE94">
            <v>21.885999999999999</v>
          </cell>
          <cell r="AF94">
            <v>16.481999999999999</v>
          </cell>
          <cell r="AG94">
            <v>17.516999999999999</v>
          </cell>
          <cell r="AH94">
            <v>17.989000000000001</v>
          </cell>
          <cell r="AI94">
            <v>29.163</v>
          </cell>
          <cell r="AJ94">
            <v>23.908000000000001</v>
          </cell>
          <cell r="AK94">
            <v>24.952999999999999</v>
          </cell>
          <cell r="AL94">
            <v>25.492999999999999</v>
          </cell>
          <cell r="AM94">
            <v>25.72</v>
          </cell>
          <cell r="AN94">
            <v>26.021999999999998</v>
          </cell>
          <cell r="AO94">
            <v>26.797000000000001</v>
          </cell>
          <cell r="AP94">
            <v>27.667999999999999</v>
          </cell>
          <cell r="AQ94">
            <v>28.311</v>
          </cell>
          <cell r="AR94">
            <v>18.746199999999998</v>
          </cell>
        </row>
        <row r="95">
          <cell r="A95" t="str">
            <v>Lebanon</v>
          </cell>
          <cell r="B95" t="str">
            <v>Gross national savings</v>
          </cell>
          <cell r="C95" t="str">
            <v>Percent of GDP</v>
          </cell>
          <cell r="E95" t="str">
            <v>Source: Central Bank. Presidency of the Council of Ministers for data since 1997 Latest actual data: 2010 National accounts manual used: Accounts were established according to a simplified model adapted to Lebanon, which takes into account statistical constraints. Main aggregates are compatible though with internationally adopted concepts. GDP valuation: Market prices Start/end months of reporting year: January/December Base year: 2000. Used by Fund staff (the authorities use 1997 as base year). Chain-weighted: Yes, from 1997. The previous year is used as base year. Primary domestic currency: Lebanese pounds Data last updated: 03/2012</v>
          </cell>
          <cell r="F95">
            <v>14.079000000000001</v>
          </cell>
          <cell r="G95">
            <v>-1.2370000000000001</v>
          </cell>
          <cell r="H95">
            <v>62.625999999999998</v>
          </cell>
          <cell r="I95">
            <v>-10.595000000000001</v>
          </cell>
          <cell r="J95">
            <v>-13.29</v>
          </cell>
          <cell r="K95">
            <v>-5.94</v>
          </cell>
          <cell r="L95">
            <v>-2.0550000000000002</v>
          </cell>
          <cell r="M95">
            <v>-2.133</v>
          </cell>
          <cell r="N95">
            <v>-5.38</v>
          </cell>
          <cell r="O95">
            <v>24.998999999999999</v>
          </cell>
          <cell r="P95">
            <v>17.318999999999999</v>
          </cell>
          <cell r="Q95">
            <v>18.798999999999999</v>
          </cell>
          <cell r="R95">
            <v>34.902999999999999</v>
          </cell>
          <cell r="S95">
            <v>22.4</v>
          </cell>
          <cell r="T95">
            <v>25.574000000000002</v>
          </cell>
          <cell r="U95">
            <v>22.718</v>
          </cell>
          <cell r="V95">
            <v>19.53</v>
          </cell>
          <cell r="W95">
            <v>-1.1619999999999999</v>
          </cell>
          <cell r="X95">
            <v>-1.0960000000000001</v>
          </cell>
          <cell r="Y95">
            <v>4.141</v>
          </cell>
          <cell r="Z95">
            <v>2.2029999999999998</v>
          </cell>
          <cell r="AA95">
            <v>3.1880000000000002</v>
          </cell>
          <cell r="AB95">
            <v>3.7280000000000002</v>
          </cell>
          <cell r="AC95">
            <v>6.734</v>
          </cell>
          <cell r="AD95">
            <v>7.1970000000000001</v>
          </cell>
          <cell r="AE95">
            <v>7.9989999999999997</v>
          </cell>
          <cell r="AF95">
            <v>16.588999999999999</v>
          </cell>
          <cell r="AG95">
            <v>20.795000000000002</v>
          </cell>
          <cell r="AH95">
            <v>20.683</v>
          </cell>
          <cell r="AI95">
            <v>24.390999999999998</v>
          </cell>
          <cell r="AJ95">
            <v>22.34</v>
          </cell>
          <cell r="AK95">
            <v>16.262</v>
          </cell>
          <cell r="AL95">
            <v>13.266</v>
          </cell>
          <cell r="AM95">
            <v>14.593999999999999</v>
          </cell>
          <cell r="AN95">
            <v>15.47</v>
          </cell>
          <cell r="AO95">
            <v>15.87</v>
          </cell>
          <cell r="AP95">
            <v>16.109000000000002</v>
          </cell>
          <cell r="AQ95">
            <v>16.920000000000002</v>
          </cell>
          <cell r="AR95">
            <v>14.328863636363634</v>
          </cell>
        </row>
        <row r="96">
          <cell r="A96" t="str">
            <v>Lesotho</v>
          </cell>
          <cell r="B96" t="str">
            <v>Gross national savings</v>
          </cell>
          <cell r="C96" t="str">
            <v>Percent of GDP</v>
          </cell>
          <cell r="E96" t="str">
            <v>Source: National Statistical Office Latest actual data: 2008 Notes: Revised national accounts were released in November 2008 where GDP was rebased from 1981 to 2007. GDP valuation: Market prices Base year: 2004 Chain-weighted: No Primary domestic currency: Loti Data last updated: 04/2012</v>
          </cell>
          <cell r="F96">
            <v>46.686999999999998</v>
          </cell>
          <cell r="G96">
            <v>43.631</v>
          </cell>
          <cell r="H96">
            <v>48.854999999999997</v>
          </cell>
          <cell r="I96">
            <v>43.798999999999999</v>
          </cell>
          <cell r="J96">
            <v>51.715000000000003</v>
          </cell>
          <cell r="K96">
            <v>57.606999999999999</v>
          </cell>
          <cell r="L96">
            <v>33.295999999999999</v>
          </cell>
          <cell r="M96">
            <v>31.158000000000001</v>
          </cell>
          <cell r="N96">
            <v>23.728000000000002</v>
          </cell>
          <cell r="O96">
            <v>19.411000000000001</v>
          </cell>
          <cell r="P96">
            <v>45.548999999999999</v>
          </cell>
          <cell r="Q96">
            <v>29.596</v>
          </cell>
          <cell r="R96">
            <v>33.323</v>
          </cell>
          <cell r="S96">
            <v>22.603999999999999</v>
          </cell>
          <cell r="T96">
            <v>33.387</v>
          </cell>
          <cell r="U96">
            <v>36.289000000000001</v>
          </cell>
          <cell r="V96">
            <v>27.766999999999999</v>
          </cell>
          <cell r="W96">
            <v>24.914000000000001</v>
          </cell>
          <cell r="X96">
            <v>12.879</v>
          </cell>
          <cell r="Y96">
            <v>17.88</v>
          </cell>
          <cell r="Z96">
            <v>41.912999999999997</v>
          </cell>
          <cell r="AA96">
            <v>42.548000000000002</v>
          </cell>
          <cell r="AB96">
            <v>38.072000000000003</v>
          </cell>
          <cell r="AC96">
            <v>31.742999999999999</v>
          </cell>
          <cell r="AD96">
            <v>34.838999999999999</v>
          </cell>
          <cell r="AE96">
            <v>20.602</v>
          </cell>
          <cell r="AF96">
            <v>36.798999999999999</v>
          </cell>
          <cell r="AG96">
            <v>31.478000000000002</v>
          </cell>
          <cell r="AH96">
            <v>38.960999999999999</v>
          </cell>
          <cell r="AI96">
            <v>24.853000000000002</v>
          </cell>
          <cell r="AJ96">
            <v>15.334</v>
          </cell>
          <cell r="AK96">
            <v>20.288</v>
          </cell>
          <cell r="AL96">
            <v>34.953000000000003</v>
          </cell>
          <cell r="AM96">
            <v>32.918999999999997</v>
          </cell>
          <cell r="AN96">
            <v>29.46</v>
          </cell>
          <cell r="AO96">
            <v>34.625</v>
          </cell>
          <cell r="AP96">
            <v>33.386000000000003</v>
          </cell>
          <cell r="AQ96">
            <v>27.292999999999999</v>
          </cell>
          <cell r="AR96">
            <v>30.073545454545446</v>
          </cell>
        </row>
        <row r="97">
          <cell r="A97" t="str">
            <v>Liberia</v>
          </cell>
          <cell r="B97" t="str">
            <v>Gross national savings</v>
          </cell>
          <cell r="C97" t="str">
            <v>Percent of GDP</v>
          </cell>
        </row>
        <row r="98">
          <cell r="A98" t="str">
            <v>Libya</v>
          </cell>
          <cell r="B98" t="str">
            <v>Gross national savings</v>
          </cell>
          <cell r="C98" t="str">
            <v>Percent of GDP</v>
          </cell>
          <cell r="E98" t="str">
            <v>Source: Ministry of Planning . Latest actual data: 2009 National accounts manual used: SNA 1993 GDP valuation: Market prices. Compiled using the 1968 System of National Accounts (SNA) methodology. Start/end months of reporting year: January/December Base year: 2003 Chain-weighted: No Primary domestic currency: Libyan dinars Data last updated: 03/2012</v>
          </cell>
          <cell r="F98">
            <v>45.945</v>
          </cell>
          <cell r="G98">
            <v>17.298999999999999</v>
          </cell>
          <cell r="H98">
            <v>23.751999999999999</v>
          </cell>
          <cell r="I98">
            <v>22.364999999999998</v>
          </cell>
          <cell r="J98">
            <v>19.963000000000001</v>
          </cell>
          <cell r="K98">
            <v>24.728999999999999</v>
          </cell>
          <cell r="L98">
            <v>19.251999999999999</v>
          </cell>
          <cell r="M98">
            <v>9.8580000000000005</v>
          </cell>
          <cell r="N98">
            <v>8.532</v>
          </cell>
          <cell r="O98">
            <v>13.736000000000001</v>
          </cell>
          <cell r="P98">
            <v>30.068999999999999</v>
          </cell>
          <cell r="Q98">
            <v>21.834</v>
          </cell>
          <cell r="R98">
            <v>22.689</v>
          </cell>
          <cell r="S98">
            <v>18.117999999999999</v>
          </cell>
          <cell r="T98">
            <v>21.425999999999998</v>
          </cell>
          <cell r="U98">
            <v>23.626000000000001</v>
          </cell>
          <cell r="V98">
            <v>24.707000000000001</v>
          </cell>
          <cell r="W98">
            <v>20.094999999999999</v>
          </cell>
          <cell r="X98">
            <v>14.939</v>
          </cell>
          <cell r="Y98">
            <v>20.184999999999999</v>
          </cell>
          <cell r="Z98">
            <v>41.551000000000002</v>
          </cell>
          <cell r="AA98">
            <v>60.167000000000002</v>
          </cell>
          <cell r="AB98">
            <v>53.884</v>
          </cell>
          <cell r="AC98">
            <v>55.296999999999997</v>
          </cell>
          <cell r="AD98">
            <v>50.17</v>
          </cell>
          <cell r="AE98">
            <v>66.608000000000004</v>
          </cell>
          <cell r="AF98">
            <v>71.849000000000004</v>
          </cell>
          <cell r="AG98">
            <v>63.408999999999999</v>
          </cell>
          <cell r="AH98">
            <v>61.037999999999997</v>
          </cell>
          <cell r="AI98">
            <v>42.920999999999999</v>
          </cell>
          <cell r="AJ98">
            <v>50.103000000000002</v>
          </cell>
          <cell r="AK98">
            <v>18.061</v>
          </cell>
          <cell r="AL98">
            <v>34.871000000000002</v>
          </cell>
          <cell r="AM98">
            <v>41.802</v>
          </cell>
          <cell r="AN98">
            <v>38.213000000000001</v>
          </cell>
          <cell r="AO98">
            <v>35.429000000000002</v>
          </cell>
          <cell r="AP98">
            <v>32.195999999999998</v>
          </cell>
          <cell r="AQ98">
            <v>30.132999999999999</v>
          </cell>
          <cell r="AR98">
            <v>38.761181818181825</v>
          </cell>
        </row>
        <row r="99">
          <cell r="A99" t="str">
            <v>Lithuania</v>
          </cell>
          <cell r="B99" t="str">
            <v>Gross national savings</v>
          </cell>
          <cell r="C99" t="str">
            <v>Percent of GDP</v>
          </cell>
          <cell r="E99" t="str">
            <v>Source: National Statistical Office. Data from Statistics Lithuania: http://www.stat.gov.lt/en/ Latest actual data: 2011 Notes: Data prior to 1995 cannot be confirmed by national sources at this time. GDP valuation: Market prices Start/end months of reporting year: January/December Base year: 2005 Chain-weighted: Yes, from 2005 Primary domestic currency: Lithuanian litai Data last updated: 03/2012</v>
          </cell>
          <cell r="F99" t="str">
            <v>n/a</v>
          </cell>
          <cell r="G99" t="str">
            <v>n/a</v>
          </cell>
          <cell r="H99" t="str">
            <v>n/a</v>
          </cell>
          <cell r="I99" t="str">
            <v>n/a</v>
          </cell>
          <cell r="J99" t="str">
            <v>n/a</v>
          </cell>
          <cell r="K99" t="str">
            <v>n/a</v>
          </cell>
          <cell r="L99" t="str">
            <v>n/a</v>
          </cell>
          <cell r="M99" t="str">
            <v>n/a</v>
          </cell>
          <cell r="N99" t="str">
            <v>n/a</v>
          </cell>
          <cell r="O99" t="str">
            <v>n/a</v>
          </cell>
          <cell r="P99" t="str">
            <v>n/a</v>
          </cell>
          <cell r="Q99" t="str">
            <v>n/a</v>
          </cell>
          <cell r="R99" t="str">
            <v>n/a</v>
          </cell>
          <cell r="S99" t="str">
            <v>n/a</v>
          </cell>
          <cell r="T99" t="str">
            <v>n/a</v>
          </cell>
          <cell r="U99">
            <v>13.516</v>
          </cell>
          <cell r="V99">
            <v>12.379</v>
          </cell>
          <cell r="W99">
            <v>14.849</v>
          </cell>
          <cell r="X99">
            <v>12.737</v>
          </cell>
          <cell r="Y99">
            <v>10.417</v>
          </cell>
          <cell r="Z99">
            <v>12.574</v>
          </cell>
          <cell r="AA99">
            <v>14.042</v>
          </cell>
          <cell r="AB99">
            <v>15.201000000000001</v>
          </cell>
          <cell r="AC99">
            <v>14.625</v>
          </cell>
          <cell r="AD99">
            <v>14.849</v>
          </cell>
          <cell r="AE99">
            <v>16.55</v>
          </cell>
          <cell r="AF99">
            <v>15.754</v>
          </cell>
          <cell r="AG99">
            <v>16.222000000000001</v>
          </cell>
          <cell r="AH99">
            <v>13.897</v>
          </cell>
          <cell r="AI99">
            <v>15.106</v>
          </cell>
          <cell r="AJ99">
            <v>17.88</v>
          </cell>
          <cell r="AK99">
            <v>17.123999999999999</v>
          </cell>
          <cell r="AL99">
            <v>17.766999999999999</v>
          </cell>
          <cell r="AM99">
            <v>18.295999999999999</v>
          </cell>
          <cell r="AN99">
            <v>18.672000000000001</v>
          </cell>
          <cell r="AO99">
            <v>18.738</v>
          </cell>
          <cell r="AP99">
            <v>19.093</v>
          </cell>
          <cell r="AQ99">
            <v>19.581</v>
          </cell>
          <cell r="AR99">
            <v>14.571882352941175</v>
          </cell>
        </row>
        <row r="100">
          <cell r="A100" t="str">
            <v>Luxembourg</v>
          </cell>
          <cell r="B100" t="str">
            <v>Gross national savings</v>
          </cell>
          <cell r="C100" t="str">
            <v>Percent of GDP</v>
          </cell>
          <cell r="E100" t="str">
            <v>Source: National Statistical Office Latest actual data: 2011 National accounts manual used: ESA 1995 GDP valuation: Market prices Start/end months of reporting year: January/December Base year: 2000 Chain-weighted: Yes, from 1995 Primary domestic currency: Euros Data last updated: 03/2012</v>
          </cell>
          <cell r="F100">
            <v>15.513</v>
          </cell>
          <cell r="G100">
            <v>14.497</v>
          </cell>
          <cell r="H100">
            <v>11.177</v>
          </cell>
          <cell r="I100">
            <v>14.884</v>
          </cell>
          <cell r="J100">
            <v>16.521999999999998</v>
          </cell>
          <cell r="K100">
            <v>29.689</v>
          </cell>
          <cell r="L100">
            <v>30.606999999999999</v>
          </cell>
          <cell r="M100">
            <v>30.084</v>
          </cell>
          <cell r="N100">
            <v>30.437999999999999</v>
          </cell>
          <cell r="O100">
            <v>32.408000000000001</v>
          </cell>
          <cell r="P100">
            <v>33.811999999999998</v>
          </cell>
          <cell r="Q100">
            <v>35.030999999999999</v>
          </cell>
          <cell r="R100">
            <v>35.466999999999999</v>
          </cell>
          <cell r="S100">
            <v>35.43</v>
          </cell>
          <cell r="T100">
            <v>33.630000000000003</v>
          </cell>
          <cell r="U100">
            <v>31.553999999999998</v>
          </cell>
          <cell r="V100">
            <v>31.686</v>
          </cell>
          <cell r="W100">
            <v>32.156999999999996</v>
          </cell>
          <cell r="X100">
            <v>31.84</v>
          </cell>
          <cell r="Y100">
            <v>34.65</v>
          </cell>
          <cell r="Z100">
            <v>36.377000000000002</v>
          </cell>
          <cell r="AA100">
            <v>33.183</v>
          </cell>
          <cell r="AB100">
            <v>32.555999999999997</v>
          </cell>
          <cell r="AC100">
            <v>30.308</v>
          </cell>
          <cell r="AD100">
            <v>33.619999999999997</v>
          </cell>
          <cell r="AE100">
            <v>34.076000000000001</v>
          </cell>
          <cell r="AF100">
            <v>30.838999999999999</v>
          </cell>
          <cell r="AG100">
            <v>31.058</v>
          </cell>
          <cell r="AH100">
            <v>25.847000000000001</v>
          </cell>
          <cell r="AI100">
            <v>23.609000000000002</v>
          </cell>
          <cell r="AJ100">
            <v>26.364999999999998</v>
          </cell>
          <cell r="AK100">
            <v>28.045999999999999</v>
          </cell>
          <cell r="AL100">
            <v>26.574000000000002</v>
          </cell>
          <cell r="AM100">
            <v>26.751999999999999</v>
          </cell>
          <cell r="AN100">
            <v>27.35</v>
          </cell>
          <cell r="AO100">
            <v>28.193999999999999</v>
          </cell>
          <cell r="AP100">
            <v>28.039000000000001</v>
          </cell>
          <cell r="AQ100">
            <v>27.834</v>
          </cell>
          <cell r="AR100">
            <v>31.870045454545451</v>
          </cell>
        </row>
        <row r="101">
          <cell r="A101" t="str">
            <v>Macedonia</v>
          </cell>
          <cell r="B101" t="str">
            <v>Gross national savings</v>
          </cell>
          <cell r="C101" t="str">
            <v>Percent of GDP</v>
          </cell>
          <cell r="E101" t="str">
            <v>Source: National Statistical Office Latest actual data: 2011 GDP valuation: Market prices Start/end months of reporting year: January/December Base year: 1997 Chain-weighted: No Primary domestic currency: Macedonia denars Data last updated: 03/2012</v>
          </cell>
          <cell r="F101" t="str">
            <v>n/a</v>
          </cell>
          <cell r="G101" t="str">
            <v>n/a</v>
          </cell>
          <cell r="H101" t="str">
            <v>n/a</v>
          </cell>
          <cell r="I101" t="str">
            <v>n/a</v>
          </cell>
          <cell r="J101" t="str">
            <v>n/a</v>
          </cell>
          <cell r="K101" t="str">
            <v>n/a</v>
          </cell>
          <cell r="L101" t="str">
            <v>n/a</v>
          </cell>
          <cell r="M101" t="str">
            <v>n/a</v>
          </cell>
          <cell r="N101" t="str">
            <v>n/a</v>
          </cell>
          <cell r="O101" t="str">
            <v>n/a</v>
          </cell>
          <cell r="P101" t="str">
            <v>n/a</v>
          </cell>
          <cell r="Q101" t="str">
            <v>n/a</v>
          </cell>
          <cell r="R101">
            <v>4.5670000000000002</v>
          </cell>
          <cell r="S101">
            <v>2.1539999999999999</v>
          </cell>
          <cell r="T101">
            <v>3.181</v>
          </cell>
          <cell r="U101">
            <v>15.244</v>
          </cell>
          <cell r="V101">
            <v>13.91</v>
          </cell>
          <cell r="W101">
            <v>13.603999999999999</v>
          </cell>
          <cell r="X101">
            <v>14.872</v>
          </cell>
          <cell r="Y101">
            <v>17.039000000000001</v>
          </cell>
          <cell r="Z101">
            <v>20.372</v>
          </cell>
          <cell r="AA101">
            <v>11.862</v>
          </cell>
          <cell r="AB101">
            <v>11.250999999999999</v>
          </cell>
          <cell r="AC101">
            <v>18.091999999999999</v>
          </cell>
          <cell r="AD101">
            <v>13.840999999999999</v>
          </cell>
          <cell r="AE101">
            <v>18.779</v>
          </cell>
          <cell r="AF101">
            <v>21.052</v>
          </cell>
          <cell r="AG101">
            <v>17.577999999999999</v>
          </cell>
          <cell r="AH101">
            <v>13.986000000000001</v>
          </cell>
          <cell r="AI101">
            <v>19.081</v>
          </cell>
          <cell r="AJ101">
            <v>21.524000000000001</v>
          </cell>
          <cell r="AK101">
            <v>22.693000000000001</v>
          </cell>
          <cell r="AL101">
            <v>21.768000000000001</v>
          </cell>
          <cell r="AM101">
            <v>21.323</v>
          </cell>
          <cell r="AN101">
            <v>21.614999999999998</v>
          </cell>
          <cell r="AO101">
            <v>22.039000000000001</v>
          </cell>
          <cell r="AP101">
            <v>22.001999999999999</v>
          </cell>
          <cell r="AQ101">
            <v>21.623000000000001</v>
          </cell>
          <cell r="AR101">
            <v>14.734099999999994</v>
          </cell>
        </row>
        <row r="102">
          <cell r="A102" t="str">
            <v>Madagascar</v>
          </cell>
          <cell r="B102" t="str">
            <v>Gross national savings</v>
          </cell>
          <cell r="C102" t="str">
            <v>Percent of GDP</v>
          </cell>
          <cell r="E102" t="str">
            <v>Source: National Statistical Office Latest actual data: 2010 GDP valuation: Market prices Base year: 2000 Chain-weighted: No Primary domestic currency: Malagasy ariary Data last updated: 03/2012</v>
          </cell>
          <cell r="F102">
            <v>1.181</v>
          </cell>
          <cell r="G102">
            <v>1.381</v>
          </cell>
          <cell r="H102">
            <v>-2.1000000000000001E-2</v>
          </cell>
          <cell r="I102">
            <v>1.3320000000000001</v>
          </cell>
          <cell r="J102">
            <v>2.1259999999999999</v>
          </cell>
          <cell r="K102">
            <v>-0.19900000000000001</v>
          </cell>
          <cell r="L102">
            <v>6.056</v>
          </cell>
          <cell r="M102">
            <v>4.3600000000000003</v>
          </cell>
          <cell r="N102">
            <v>7.4550000000000001</v>
          </cell>
          <cell r="O102">
            <v>7.6849999999999996</v>
          </cell>
          <cell r="P102">
            <v>4.1479999999999997</v>
          </cell>
          <cell r="Q102">
            <v>1.171</v>
          </cell>
          <cell r="R102">
            <v>3.9039999999999999</v>
          </cell>
          <cell r="S102">
            <v>3.6339999999999999</v>
          </cell>
          <cell r="T102">
            <v>1.4970000000000001</v>
          </cell>
          <cell r="U102">
            <v>1.5720000000000001</v>
          </cell>
          <cell r="V102">
            <v>5.7069999999999999</v>
          </cell>
          <cell r="W102">
            <v>7.1669999999999998</v>
          </cell>
          <cell r="X102">
            <v>7.4850000000000003</v>
          </cell>
          <cell r="Y102">
            <v>9.4489999999999998</v>
          </cell>
          <cell r="Z102">
            <v>9.2929999999999993</v>
          </cell>
          <cell r="AA102">
            <v>17.09</v>
          </cell>
          <cell r="AB102">
            <v>8.2520000000000007</v>
          </cell>
          <cell r="AC102">
            <v>10.816000000000001</v>
          </cell>
          <cell r="AD102">
            <v>15.266999999999999</v>
          </cell>
          <cell r="AE102">
            <v>12.131</v>
          </cell>
          <cell r="AF102">
            <v>15.096</v>
          </cell>
          <cell r="AG102">
            <v>15.641999999999999</v>
          </cell>
          <cell r="AH102">
            <v>20.375</v>
          </cell>
          <cell r="AI102">
            <v>12.977</v>
          </cell>
          <cell r="AJ102">
            <v>18.928000000000001</v>
          </cell>
          <cell r="AK102">
            <v>17.887</v>
          </cell>
          <cell r="AL102">
            <v>18.664999999999999</v>
          </cell>
          <cell r="AM102">
            <v>20.751000000000001</v>
          </cell>
          <cell r="AN102">
            <v>22.385999999999999</v>
          </cell>
          <cell r="AO102">
            <v>24.988</v>
          </cell>
          <cell r="AP102">
            <v>27.068000000000001</v>
          </cell>
          <cell r="AQ102">
            <v>28.704000000000001</v>
          </cell>
          <cell r="AR102">
            <v>9.9767272727272722</v>
          </cell>
        </row>
        <row r="103">
          <cell r="A103" t="str">
            <v>Malawi</v>
          </cell>
          <cell r="B103" t="str">
            <v>Gross national savings</v>
          </cell>
          <cell r="C103" t="str">
            <v>Percent of GDP</v>
          </cell>
          <cell r="E103" t="str">
            <v>Source: National Statistical Office Latest actual data: 2009 National accounts manual used: SNA 2008 GDP valuation: Market prices Start/end months of reporting year: January/December Base year: 2006 Chain-weighted: No Primary domestic currency: Malawi kwacha Data last updated: 02/2012</v>
          </cell>
          <cell r="F103">
            <v>8.0129999999999999</v>
          </cell>
          <cell r="G103">
            <v>10.619</v>
          </cell>
          <cell r="H103">
            <v>13.68</v>
          </cell>
          <cell r="I103">
            <v>14.3</v>
          </cell>
          <cell r="J103">
            <v>13.2</v>
          </cell>
          <cell r="K103">
            <v>12.209</v>
          </cell>
          <cell r="L103">
            <v>8.7149999999999999</v>
          </cell>
          <cell r="M103">
            <v>13.08</v>
          </cell>
          <cell r="N103">
            <v>17.385000000000002</v>
          </cell>
          <cell r="O103">
            <v>12.089</v>
          </cell>
          <cell r="P103">
            <v>16.882999999999999</v>
          </cell>
          <cell r="Q103">
            <v>13.271000000000001</v>
          </cell>
          <cell r="R103">
            <v>7.444</v>
          </cell>
          <cell r="S103">
            <v>6.3460000000000001</v>
          </cell>
          <cell r="T103">
            <v>4.7140000000000004</v>
          </cell>
          <cell r="U103">
            <v>7.1520000000000001</v>
          </cell>
          <cell r="V103">
            <v>4.734</v>
          </cell>
          <cell r="W103">
            <v>0.247</v>
          </cell>
          <cell r="X103">
            <v>13.034000000000001</v>
          </cell>
          <cell r="Y103">
            <v>6.343</v>
          </cell>
          <cell r="Z103">
            <v>8.3140000000000001</v>
          </cell>
          <cell r="AA103">
            <v>7.0069999999999997</v>
          </cell>
          <cell r="AB103">
            <v>7.5490000000000004</v>
          </cell>
          <cell r="AC103">
            <v>5.375</v>
          </cell>
          <cell r="AD103">
            <v>7.04</v>
          </cell>
          <cell r="AE103">
            <v>10.739000000000001</v>
          </cell>
          <cell r="AF103">
            <v>14.42</v>
          </cell>
          <cell r="AG103">
            <v>27.448</v>
          </cell>
          <cell r="AH103">
            <v>15.97</v>
          </cell>
          <cell r="AI103">
            <v>20.094999999999999</v>
          </cell>
          <cell r="AJ103">
            <v>24.78</v>
          </cell>
          <cell r="AK103">
            <v>11.571999999999999</v>
          </cell>
          <cell r="AL103">
            <v>10.821999999999999</v>
          </cell>
          <cell r="AM103">
            <v>9.5510000000000002</v>
          </cell>
          <cell r="AN103">
            <v>8.2309999999999999</v>
          </cell>
          <cell r="AO103">
            <v>8.109</v>
          </cell>
          <cell r="AP103">
            <v>8.1470000000000002</v>
          </cell>
          <cell r="AQ103">
            <v>7.9729999999999999</v>
          </cell>
          <cell r="AR103">
            <v>10.930772727272728</v>
          </cell>
        </row>
        <row r="104">
          <cell r="A104" t="str">
            <v>Malaysia</v>
          </cell>
          <cell r="B104" t="str">
            <v>Gross national savings</v>
          </cell>
          <cell r="C104" t="str">
            <v>Percent of GDP</v>
          </cell>
          <cell r="E104" t="str">
            <v>Source: National Statistical Office Latest actual data: 2011 Notes: GDP was rebased by the National Statistical Office, new base year is 2000. The official series starts in 2000. Data prior to that is spliced based on the old series. National accounts manual used: SNA 1993 GDP valuation: Market prices Start/end months of reporting year: January/December Base year: 2000 Chain-weighted: No Primary domestic currency: Malaysian ringgit Data last updated: 03/2012</v>
          </cell>
          <cell r="F104">
            <v>31.495000000000001</v>
          </cell>
          <cell r="G104">
            <v>31.129000000000001</v>
          </cell>
          <cell r="H104">
            <v>31.387</v>
          </cell>
          <cell r="I104">
            <v>31.006</v>
          </cell>
          <cell r="J104">
            <v>30.375</v>
          </cell>
          <cell r="K104">
            <v>25.155000000000001</v>
          </cell>
          <cell r="L104">
            <v>25.084</v>
          </cell>
          <cell r="M104">
            <v>30.951000000000001</v>
          </cell>
          <cell r="N104">
            <v>30.663</v>
          </cell>
          <cell r="O104">
            <v>28.481000000000002</v>
          </cell>
          <cell r="P104">
            <v>30.274999999999999</v>
          </cell>
          <cell r="Q104">
            <v>28.74</v>
          </cell>
          <cell r="R104">
            <v>31.158000000000001</v>
          </cell>
          <cell r="S104">
            <v>34.067999999999998</v>
          </cell>
          <cell r="T104">
            <v>33.143999999999998</v>
          </cell>
          <cell r="U104">
            <v>34.055</v>
          </cell>
          <cell r="V104">
            <v>37.119999999999997</v>
          </cell>
          <cell r="W104">
            <v>37.136000000000003</v>
          </cell>
          <cell r="X104">
            <v>39.680999999999997</v>
          </cell>
          <cell r="Y104">
            <v>38.07</v>
          </cell>
          <cell r="Z104">
            <v>35.917000000000002</v>
          </cell>
          <cell r="AA104">
            <v>32.250999999999998</v>
          </cell>
          <cell r="AB104">
            <v>32.734999999999999</v>
          </cell>
          <cell r="AC104">
            <v>34.747</v>
          </cell>
          <cell r="AD104">
            <v>35.137999999999998</v>
          </cell>
          <cell r="AE104">
            <v>34.985999999999997</v>
          </cell>
          <cell r="AF104">
            <v>37.17</v>
          </cell>
          <cell r="AG104">
            <v>37.472999999999999</v>
          </cell>
          <cell r="AH104">
            <v>37.021999999999998</v>
          </cell>
          <cell r="AI104">
            <v>30.937000000000001</v>
          </cell>
          <cell r="AJ104">
            <v>32.914999999999999</v>
          </cell>
          <cell r="AK104">
            <v>33.667000000000002</v>
          </cell>
          <cell r="AL104">
            <v>32.619</v>
          </cell>
          <cell r="AM104">
            <v>32.35</v>
          </cell>
          <cell r="AN104">
            <v>32.100999999999999</v>
          </cell>
          <cell r="AO104">
            <v>31.742999999999999</v>
          </cell>
          <cell r="AP104">
            <v>31.294</v>
          </cell>
          <cell r="AQ104">
            <v>30.8</v>
          </cell>
          <cell r="AR104">
            <v>34.472954545454542</v>
          </cell>
        </row>
        <row r="105">
          <cell r="A105" t="str">
            <v>Maldives</v>
          </cell>
          <cell r="B105" t="str">
            <v>Gross national savings</v>
          </cell>
          <cell r="C105" t="str">
            <v>Percent of GDP</v>
          </cell>
          <cell r="E105" t="str">
            <v>Source: Department of National Planning. Latest actual data: 2009 National accounts manual used: SNA 1993 GDP valuation: Market prices. Production-based measure. Start/end months of reporting year: January/December Base year: 2003 Chain-weighted: No Primary domestic currency: Maldivian rufiyaa Data last updated: 03/2012</v>
          </cell>
          <cell r="F105">
            <v>-0.65100000000000002</v>
          </cell>
          <cell r="G105">
            <v>11.468999999999999</v>
          </cell>
          <cell r="H105">
            <v>11.510999999999999</v>
          </cell>
          <cell r="I105">
            <v>14.596</v>
          </cell>
          <cell r="J105">
            <v>20.335999999999999</v>
          </cell>
          <cell r="K105">
            <v>25.581</v>
          </cell>
          <cell r="L105">
            <v>24.802</v>
          </cell>
          <cell r="M105">
            <v>37.305999999999997</v>
          </cell>
          <cell r="N105">
            <v>37.057000000000002</v>
          </cell>
          <cell r="O105">
            <v>37.823</v>
          </cell>
          <cell r="P105">
            <v>40.473999999999997</v>
          </cell>
          <cell r="Q105">
            <v>30.446999999999999</v>
          </cell>
          <cell r="R105">
            <v>21.658999999999999</v>
          </cell>
          <cell r="S105">
            <v>12.532</v>
          </cell>
          <cell r="T105">
            <v>25.164000000000001</v>
          </cell>
          <cell r="U105">
            <v>24.167999999999999</v>
          </cell>
          <cell r="V105">
            <v>26.658000000000001</v>
          </cell>
          <cell r="W105">
            <v>22.75</v>
          </cell>
          <cell r="X105">
            <v>24.917000000000002</v>
          </cell>
          <cell r="Y105">
            <v>17.635000000000002</v>
          </cell>
          <cell r="Z105">
            <v>21.649000000000001</v>
          </cell>
          <cell r="AA105">
            <v>20.417000000000002</v>
          </cell>
          <cell r="AB105">
            <v>21.222999999999999</v>
          </cell>
          <cell r="AC105">
            <v>23.905999999999999</v>
          </cell>
          <cell r="AD105">
            <v>16.626999999999999</v>
          </cell>
          <cell r="AE105">
            <v>17.492000000000001</v>
          </cell>
          <cell r="AF105">
            <v>16.831</v>
          </cell>
          <cell r="AG105">
            <v>6.6050000000000004</v>
          </cell>
          <cell r="AH105">
            <v>-4.2510000000000003</v>
          </cell>
          <cell r="AI105">
            <v>-0.98199999999999998</v>
          </cell>
          <cell r="AJ105">
            <v>-2.3559999999999999</v>
          </cell>
          <cell r="AK105">
            <v>6.7960000000000003</v>
          </cell>
          <cell r="AL105">
            <v>-1.5509999999999999</v>
          </cell>
          <cell r="AM105">
            <v>2.7869999999999999</v>
          </cell>
          <cell r="AN105">
            <v>2.3719999999999999</v>
          </cell>
          <cell r="AO105">
            <v>3.681</v>
          </cell>
          <cell r="AP105">
            <v>4.032</v>
          </cell>
          <cell r="AQ105">
            <v>0.99</v>
          </cell>
          <cell r="AR105">
            <v>17.743681818181823</v>
          </cell>
        </row>
        <row r="106">
          <cell r="A106" t="str">
            <v>Mali</v>
          </cell>
          <cell r="B106" t="str">
            <v>Gross national savings</v>
          </cell>
          <cell r="C106" t="str">
            <v>Percent of GDP</v>
          </cell>
          <cell r="E106" t="str">
            <v>Source: Ministry of Finance Latest actual data: 2011 Notes: National accounts have new methodology starting in 1990. National accounts manual used: SNA 1993 GDP valuation: Market prices Start/end months of reporting year: January/December Base year: 1987 Chain-weighted: No Primary domestic currency: CFA francs Data last updated: 03/2012</v>
          </cell>
          <cell r="F106">
            <v>7.9770000000000003</v>
          </cell>
          <cell r="G106">
            <v>9.4290000000000003</v>
          </cell>
          <cell r="H106">
            <v>9.0329999999999995</v>
          </cell>
          <cell r="I106">
            <v>5.3540000000000001</v>
          </cell>
          <cell r="J106">
            <v>8.4920000000000009</v>
          </cell>
          <cell r="K106">
            <v>18.227</v>
          </cell>
          <cell r="L106">
            <v>23.155000000000001</v>
          </cell>
          <cell r="M106">
            <v>31.204000000000001</v>
          </cell>
          <cell r="N106">
            <v>31.29</v>
          </cell>
          <cell r="O106">
            <v>34.095999999999997</v>
          </cell>
          <cell r="P106">
            <v>13.419</v>
          </cell>
          <cell r="Q106">
            <v>19.917000000000002</v>
          </cell>
          <cell r="R106">
            <v>14.427</v>
          </cell>
          <cell r="S106">
            <v>17.555</v>
          </cell>
          <cell r="T106">
            <v>26.024999999999999</v>
          </cell>
          <cell r="U106">
            <v>25.184999999999999</v>
          </cell>
          <cell r="V106">
            <v>12.41</v>
          </cell>
          <cell r="W106">
            <v>17.117000000000001</v>
          </cell>
          <cell r="X106">
            <v>14.529</v>
          </cell>
          <cell r="Y106">
            <v>7.6079999999999997</v>
          </cell>
          <cell r="Z106">
            <v>12.295</v>
          </cell>
          <cell r="AA106">
            <v>17.123999999999999</v>
          </cell>
          <cell r="AB106">
            <v>11.599</v>
          </cell>
          <cell r="AC106">
            <v>10.14</v>
          </cell>
          <cell r="AD106">
            <v>8.6140000000000008</v>
          </cell>
          <cell r="AE106">
            <v>7.008</v>
          </cell>
          <cell r="AF106">
            <v>12.862</v>
          </cell>
          <cell r="AG106">
            <v>10.016</v>
          </cell>
          <cell r="AH106">
            <v>6.8659999999999997</v>
          </cell>
          <cell r="AI106">
            <v>12.959</v>
          </cell>
          <cell r="AJ106">
            <v>5.7960000000000003</v>
          </cell>
          <cell r="AK106">
            <v>10.24</v>
          </cell>
          <cell r="AL106">
            <v>9.68</v>
          </cell>
          <cell r="AM106">
            <v>12.316000000000001</v>
          </cell>
          <cell r="AN106">
            <v>14.057</v>
          </cell>
          <cell r="AO106">
            <v>15.797000000000001</v>
          </cell>
          <cell r="AP106">
            <v>16.16</v>
          </cell>
          <cell r="AQ106">
            <v>15.923</v>
          </cell>
          <cell r="AR106">
            <v>13.350499999999998</v>
          </cell>
        </row>
        <row r="107">
          <cell r="A107" t="str">
            <v>Malta</v>
          </cell>
          <cell r="B107" t="str">
            <v>Gross national savings</v>
          </cell>
          <cell r="C107" t="str">
            <v>Percent of GDP</v>
          </cell>
          <cell r="E107" t="str">
            <v>Source: Eurostat Latest actual data: 2010 National accounts manual used: ESA 1995 GDP valuation: Market prices Start/end months of reporting year: January/December Base year: 2005 Chain-weighted: Yes, from 2000 Primary domestic currency: Euro Data last updated: 03/2012</v>
          </cell>
          <cell r="F107" t="str">
            <v>n/a</v>
          </cell>
          <cell r="G107" t="str">
            <v>n/a</v>
          </cell>
          <cell r="H107" t="str">
            <v>n/a</v>
          </cell>
          <cell r="I107" t="str">
            <v>n/a</v>
          </cell>
          <cell r="J107" t="str">
            <v>n/a</v>
          </cell>
          <cell r="K107" t="str">
            <v>n/a</v>
          </cell>
          <cell r="L107" t="str">
            <v>n/a</v>
          </cell>
          <cell r="M107" t="str">
            <v>n/a</v>
          </cell>
          <cell r="N107" t="str">
            <v>n/a</v>
          </cell>
          <cell r="O107" t="str">
            <v>n/a</v>
          </cell>
          <cell r="P107" t="str">
            <v>n/a</v>
          </cell>
          <cell r="Q107" t="str">
            <v>n/a</v>
          </cell>
          <cell r="R107" t="str">
            <v>n/a</v>
          </cell>
          <cell r="S107" t="str">
            <v>n/a</v>
          </cell>
          <cell r="T107" t="str">
            <v>n/a</v>
          </cell>
          <cell r="U107">
            <v>18.690000000000001</v>
          </cell>
          <cell r="V107">
            <v>14.552</v>
          </cell>
          <cell r="W107">
            <v>15.301</v>
          </cell>
          <cell r="X107">
            <v>12.94</v>
          </cell>
          <cell r="Y107">
            <v>14.526999999999999</v>
          </cell>
          <cell r="Z107">
            <v>12.961</v>
          </cell>
          <cell r="AA107">
            <v>13.459</v>
          </cell>
          <cell r="AB107">
            <v>16.015000000000001</v>
          </cell>
          <cell r="AC107">
            <v>12.666</v>
          </cell>
          <cell r="AD107">
            <v>9.093</v>
          </cell>
          <cell r="AE107">
            <v>9.3550000000000004</v>
          </cell>
          <cell r="AF107">
            <v>9.593</v>
          </cell>
          <cell r="AG107">
            <v>14.317</v>
          </cell>
          <cell r="AH107">
            <v>12.465999999999999</v>
          </cell>
          <cell r="AI107">
            <v>7.51</v>
          </cell>
          <cell r="AJ107">
            <v>9.5310000000000006</v>
          </cell>
          <cell r="AK107">
            <v>9.3170000000000002</v>
          </cell>
          <cell r="AL107">
            <v>8.4060000000000006</v>
          </cell>
          <cell r="AM107">
            <v>8.609</v>
          </cell>
          <cell r="AN107">
            <v>8.91</v>
          </cell>
          <cell r="AO107">
            <v>9.4909999999999997</v>
          </cell>
          <cell r="AP107">
            <v>10.074</v>
          </cell>
          <cell r="AQ107">
            <v>10.814</v>
          </cell>
          <cell r="AR107">
            <v>12.487823529411765</v>
          </cell>
        </row>
        <row r="108">
          <cell r="A108" t="str">
            <v>Mauritania</v>
          </cell>
          <cell r="B108" t="str">
            <v>Gross national savings</v>
          </cell>
          <cell r="C108" t="str">
            <v>Percent of GDP</v>
          </cell>
          <cell r="E108" t="str">
            <v>Source: National Statistical Office Latest actual data: 2009 GDP valuation: Market prices Base year: 1998 Primary domestic currency: Mauritanian ouguiyas Data last updated: 03/2012</v>
          </cell>
          <cell r="F108">
            <v>12.438000000000001</v>
          </cell>
          <cell r="G108">
            <v>18.027999999999999</v>
          </cell>
          <cell r="H108">
            <v>6.1079999999999997</v>
          </cell>
          <cell r="I108">
            <v>-9.0879999999999992</v>
          </cell>
          <cell r="J108">
            <v>5.056</v>
          </cell>
          <cell r="K108">
            <v>10.218999999999999</v>
          </cell>
          <cell r="L108">
            <v>10.365</v>
          </cell>
          <cell r="M108">
            <v>9.7840000000000007</v>
          </cell>
          <cell r="N108">
            <v>11.917999999999999</v>
          </cell>
          <cell r="O108">
            <v>29.18</v>
          </cell>
          <cell r="P108">
            <v>9.2319999999999993</v>
          </cell>
          <cell r="Q108">
            <v>11.926</v>
          </cell>
          <cell r="R108">
            <v>13.563000000000001</v>
          </cell>
          <cell r="S108">
            <v>6.8419999999999996</v>
          </cell>
          <cell r="T108">
            <v>44.703000000000003</v>
          </cell>
          <cell r="U108">
            <v>18.856999999999999</v>
          </cell>
          <cell r="V108">
            <v>13.561</v>
          </cell>
          <cell r="W108">
            <v>9.7729999999999997</v>
          </cell>
          <cell r="X108">
            <v>18.727</v>
          </cell>
          <cell r="Y108">
            <v>12.39</v>
          </cell>
          <cell r="Z108">
            <v>7.524</v>
          </cell>
          <cell r="AA108">
            <v>12.93</v>
          </cell>
          <cell r="AB108">
            <v>33.42</v>
          </cell>
          <cell r="AC108">
            <v>20.706</v>
          </cell>
          <cell r="AD108">
            <v>17.125</v>
          </cell>
          <cell r="AE108">
            <v>14.336</v>
          </cell>
          <cell r="AF108">
            <v>23.699000000000002</v>
          </cell>
          <cell r="AG108">
            <v>10.962999999999999</v>
          </cell>
          <cell r="AH108">
            <v>12.505000000000001</v>
          </cell>
          <cell r="AI108">
            <v>13.945</v>
          </cell>
          <cell r="AJ108">
            <v>15.688000000000001</v>
          </cell>
          <cell r="AK108">
            <v>26.681999999999999</v>
          </cell>
          <cell r="AL108">
            <v>15.944000000000001</v>
          </cell>
          <cell r="AM108">
            <v>17.576000000000001</v>
          </cell>
          <cell r="AN108">
            <v>20.422999999999998</v>
          </cell>
          <cell r="AO108">
            <v>23.423999999999999</v>
          </cell>
          <cell r="AP108">
            <v>23.521999999999998</v>
          </cell>
          <cell r="AQ108">
            <v>23.526</v>
          </cell>
          <cell r="AR108">
            <v>16.777136363636366</v>
          </cell>
        </row>
        <row r="109">
          <cell r="A109" t="str">
            <v>Mauritius</v>
          </cell>
          <cell r="B109" t="str">
            <v>Gross national savings</v>
          </cell>
          <cell r="C109" t="str">
            <v>Percent of GDP</v>
          </cell>
          <cell r="E109" t="str">
            <v>Source: National Statistical Office Latest actual data: 2010. 2010Q3 for quarterly data Notes: Figures for exports and imports of services are not equal to those compiled by the BOM, due to the difference in the treatment of FISIM by CSO and BOM. National accounts manual used: SNA 1993 GDP valuation: Market prices Start/end months of reporting year: January/December Base year: 2000 Chain-weighted: Yes, from 1999 Primary domestic currency: Mauritian rupees Data last updated: 03/2012</v>
          </cell>
          <cell r="F109">
            <v>13.592000000000001</v>
          </cell>
          <cell r="G109">
            <v>7.6340000000000003</v>
          </cell>
          <cell r="H109">
            <v>14.603</v>
          </cell>
          <cell r="I109">
            <v>11.493</v>
          </cell>
          <cell r="J109">
            <v>15.842000000000001</v>
          </cell>
          <cell r="K109">
            <v>17.596</v>
          </cell>
          <cell r="L109">
            <v>21.779</v>
          </cell>
          <cell r="M109">
            <v>28.576000000000001</v>
          </cell>
          <cell r="N109">
            <v>22.917000000000002</v>
          </cell>
          <cell r="O109">
            <v>28.446000000000002</v>
          </cell>
          <cell r="P109">
            <v>23.652999999999999</v>
          </cell>
          <cell r="Q109">
            <v>25.81</v>
          </cell>
          <cell r="R109">
            <v>25.686</v>
          </cell>
          <cell r="S109">
            <v>15.788</v>
          </cell>
          <cell r="T109">
            <v>17.305</v>
          </cell>
          <cell r="U109">
            <v>13.193</v>
          </cell>
          <cell r="V109">
            <v>15.096</v>
          </cell>
          <cell r="W109">
            <v>17.87</v>
          </cell>
          <cell r="X109">
            <v>15.456</v>
          </cell>
          <cell r="Y109">
            <v>14.916</v>
          </cell>
          <cell r="Z109">
            <v>24.59</v>
          </cell>
          <cell r="AA109">
            <v>25.934000000000001</v>
          </cell>
          <cell r="AB109">
            <v>26.507999999999999</v>
          </cell>
          <cell r="AC109">
            <v>24.352</v>
          </cell>
          <cell r="AD109">
            <v>21.893999999999998</v>
          </cell>
          <cell r="AE109">
            <v>17.667999999999999</v>
          </cell>
          <cell r="AF109">
            <v>17.614000000000001</v>
          </cell>
          <cell r="AG109">
            <v>21.494</v>
          </cell>
          <cell r="AH109">
            <v>17.224</v>
          </cell>
          <cell r="AI109">
            <v>13.814</v>
          </cell>
          <cell r="AJ109">
            <v>15.59</v>
          </cell>
          <cell r="AK109">
            <v>14.36</v>
          </cell>
          <cell r="AL109">
            <v>13.994999999999999</v>
          </cell>
          <cell r="AM109">
            <v>15.382</v>
          </cell>
          <cell r="AN109">
            <v>17.009</v>
          </cell>
          <cell r="AO109">
            <v>18.658999999999999</v>
          </cell>
          <cell r="AP109">
            <v>20.143999999999998</v>
          </cell>
          <cell r="AQ109">
            <v>21.52</v>
          </cell>
          <cell r="AR109">
            <v>19.355227272727266</v>
          </cell>
        </row>
        <row r="110">
          <cell r="A110" t="str">
            <v>Mexico</v>
          </cell>
          <cell r="B110" t="str">
            <v>Gross national savings</v>
          </cell>
          <cell r="C110" t="str">
            <v>Percent of GDP</v>
          </cell>
          <cell r="E110" t="str">
            <v>Source: National Statistical Office Latest actual data: 2010 National accounts manual used: SNA 1993 GDP valuation: Market prices Start/end months of reporting year: January/December Base year: 2003 Chain-weighted: No Primary domestic currency: Mexican pesos Data last updated: 03/2012</v>
          </cell>
          <cell r="F110">
            <v>23.507000000000001</v>
          </cell>
          <cell r="G110">
            <v>22.731000000000002</v>
          </cell>
          <cell r="H110">
            <v>22.134</v>
          </cell>
          <cell r="I110">
            <v>25.602</v>
          </cell>
          <cell r="J110">
            <v>23.494</v>
          </cell>
          <cell r="K110">
            <v>23.123999999999999</v>
          </cell>
          <cell r="L110">
            <v>18.734999999999999</v>
          </cell>
          <cell r="M110">
            <v>24.08</v>
          </cell>
          <cell r="N110">
            <v>19.465</v>
          </cell>
          <cell r="O110">
            <v>18.588000000000001</v>
          </cell>
          <cell r="P110">
            <v>18.535</v>
          </cell>
          <cell r="Q110">
            <v>17.02</v>
          </cell>
          <cell r="R110">
            <v>15.061999999999999</v>
          </cell>
          <cell r="S110">
            <v>25.795000000000002</v>
          </cell>
          <cell r="T110">
            <v>24.23</v>
          </cell>
          <cell r="U110">
            <v>26.568000000000001</v>
          </cell>
          <cell r="V110">
            <v>27.372</v>
          </cell>
          <cell r="W110">
            <v>27.681000000000001</v>
          </cell>
          <cell r="X110">
            <v>23.856000000000002</v>
          </cell>
          <cell r="Y110">
            <v>22.875</v>
          </cell>
          <cell r="Z110">
            <v>22.759</v>
          </cell>
          <cell r="AA110">
            <v>20.312999999999999</v>
          </cell>
          <cell r="AB110">
            <v>21.538</v>
          </cell>
          <cell r="AC110">
            <v>21.864999999999998</v>
          </cell>
          <cell r="AD110">
            <v>24.178999999999998</v>
          </cell>
          <cell r="AE110">
            <v>23.706</v>
          </cell>
          <cell r="AF110">
            <v>25.721</v>
          </cell>
          <cell r="AG110">
            <v>25.634</v>
          </cell>
          <cell r="AH110">
            <v>25.457000000000001</v>
          </cell>
          <cell r="AI110">
            <v>23.117999999999999</v>
          </cell>
          <cell r="AJ110">
            <v>23.541</v>
          </cell>
          <cell r="AK110">
            <v>24.18</v>
          </cell>
          <cell r="AL110">
            <v>24.17</v>
          </cell>
          <cell r="AM110">
            <v>24.004000000000001</v>
          </cell>
          <cell r="AN110">
            <v>23.920999999999999</v>
          </cell>
          <cell r="AO110">
            <v>23.77</v>
          </cell>
          <cell r="AP110">
            <v>23.809000000000001</v>
          </cell>
          <cell r="AQ110">
            <v>23.97</v>
          </cell>
          <cell r="AR110">
            <v>23.227499999999999</v>
          </cell>
        </row>
        <row r="111">
          <cell r="A111" t="str">
            <v>Moldova</v>
          </cell>
          <cell r="B111" t="str">
            <v>Gross national savings</v>
          </cell>
          <cell r="C111" t="str">
            <v>Percent of GDP</v>
          </cell>
          <cell r="E111" t="str">
            <v>Source: National Statistical Office Latest actual data: 2011 National accounts manual used: SNA 1993 GDP valuation: Market prices Start/end months of reporting year: January/December Base year: 1995 Chain-weighted: No Primary domestic currency: Moldovan lei Data last updated: 03/2012</v>
          </cell>
          <cell r="F111" t="str">
            <v>n/a</v>
          </cell>
          <cell r="G111" t="str">
            <v>n/a</v>
          </cell>
          <cell r="H111" t="str">
            <v>n/a</v>
          </cell>
          <cell r="I111" t="str">
            <v>n/a</v>
          </cell>
          <cell r="J111" t="str">
            <v>n/a</v>
          </cell>
          <cell r="K111" t="str">
            <v>n/a</v>
          </cell>
          <cell r="L111" t="str">
            <v>n/a</v>
          </cell>
          <cell r="M111" t="str">
            <v>n/a</v>
          </cell>
          <cell r="N111" t="str">
            <v>n/a</v>
          </cell>
          <cell r="O111" t="str">
            <v>n/a</v>
          </cell>
          <cell r="P111" t="str">
            <v>n/a</v>
          </cell>
          <cell r="Q111" t="str">
            <v>n/a</v>
          </cell>
          <cell r="R111">
            <v>55.289000000000001</v>
          </cell>
          <cell r="S111">
            <v>37.918999999999997</v>
          </cell>
          <cell r="T111">
            <v>28.26</v>
          </cell>
          <cell r="U111">
            <v>19.007000000000001</v>
          </cell>
          <cell r="V111">
            <v>12.928000000000001</v>
          </cell>
          <cell r="W111">
            <v>9.5619999999999994</v>
          </cell>
          <cell r="X111">
            <v>6.1420000000000003</v>
          </cell>
          <cell r="Y111">
            <v>17.065999999999999</v>
          </cell>
          <cell r="Z111">
            <v>16.327999999999999</v>
          </cell>
          <cell r="AA111">
            <v>21.475000000000001</v>
          </cell>
          <cell r="AB111">
            <v>20.469000000000001</v>
          </cell>
          <cell r="AC111">
            <v>16.606000000000002</v>
          </cell>
          <cell r="AD111">
            <v>24.584</v>
          </cell>
          <cell r="AE111">
            <v>23.268999999999998</v>
          </cell>
          <cell r="AF111">
            <v>21.411000000000001</v>
          </cell>
          <cell r="AG111">
            <v>22.858000000000001</v>
          </cell>
          <cell r="AH111">
            <v>23.059000000000001</v>
          </cell>
          <cell r="AI111">
            <v>14.59</v>
          </cell>
          <cell r="AJ111">
            <v>15.206</v>
          </cell>
          <cell r="AK111">
            <v>13.875999999999999</v>
          </cell>
          <cell r="AL111">
            <v>14.981</v>
          </cell>
          <cell r="AM111">
            <v>15.569000000000001</v>
          </cell>
          <cell r="AN111">
            <v>16.709</v>
          </cell>
          <cell r="AO111">
            <v>17.798999999999999</v>
          </cell>
          <cell r="AP111">
            <v>18.387</v>
          </cell>
          <cell r="AQ111">
            <v>18.893000000000001</v>
          </cell>
          <cell r="AR111">
            <v>20.995200000000001</v>
          </cell>
        </row>
        <row r="112">
          <cell r="A112" t="str">
            <v>Mongolia</v>
          </cell>
          <cell r="B112" t="str">
            <v>Gross national savings</v>
          </cell>
          <cell r="C112" t="str">
            <v>Percent of GDP</v>
          </cell>
          <cell r="E112" t="str">
            <v>Source: National Statistical Office Latest actual data: 2010 Notes: Data prior to 1991 cannot be confirmed by national sources. National accounts manual used: SNA 1993 GDP valuation: Market prices Start/end months of reporting year: January/December Base year: 2005 Chain-weighted: No Primary domestic currency: Mongolian togrogs Data last updated: 03/2012</v>
          </cell>
          <cell r="F112">
            <v>24.48</v>
          </cell>
          <cell r="G112">
            <v>35.826999999999998</v>
          </cell>
          <cell r="H112">
            <v>31.027000000000001</v>
          </cell>
          <cell r="I112">
            <v>24.623000000000001</v>
          </cell>
          <cell r="J112">
            <v>19.581</v>
          </cell>
          <cell r="K112">
            <v>24.468</v>
          </cell>
          <cell r="L112">
            <v>20.341999999999999</v>
          </cell>
          <cell r="M112">
            <v>18.268999999999998</v>
          </cell>
          <cell r="N112">
            <v>17.268999999999998</v>
          </cell>
          <cell r="O112">
            <v>12.782</v>
          </cell>
          <cell r="P112">
            <v>13.843</v>
          </cell>
          <cell r="Q112">
            <v>18.305</v>
          </cell>
          <cell r="R112">
            <v>20.992000000000001</v>
          </cell>
          <cell r="S112">
            <v>24.329000000000001</v>
          </cell>
          <cell r="T112">
            <v>22.398</v>
          </cell>
          <cell r="U112">
            <v>24.782</v>
          </cell>
          <cell r="V112">
            <v>21.439</v>
          </cell>
          <cell r="W112">
            <v>29.477</v>
          </cell>
          <cell r="X112">
            <v>17.829999999999998</v>
          </cell>
          <cell r="Y112">
            <v>18.658999999999999</v>
          </cell>
          <cell r="Z112">
            <v>16.843</v>
          </cell>
          <cell r="AA112">
            <v>13.26</v>
          </cell>
          <cell r="AB112">
            <v>11.478</v>
          </cell>
          <cell r="AC112">
            <v>20.2</v>
          </cell>
          <cell r="AD112">
            <v>28.904</v>
          </cell>
          <cell r="AE112">
            <v>37.679000000000002</v>
          </cell>
          <cell r="AF112">
            <v>40.976999999999997</v>
          </cell>
          <cell r="AG112">
            <v>44.753</v>
          </cell>
          <cell r="AH112">
            <v>38.326000000000001</v>
          </cell>
          <cell r="AI112">
            <v>37.24</v>
          </cell>
          <cell r="AJ112">
            <v>35.749000000000002</v>
          </cell>
          <cell r="AK112">
            <v>48.027000000000001</v>
          </cell>
          <cell r="AL112">
            <v>43.597000000000001</v>
          </cell>
          <cell r="AM112">
            <v>42.19</v>
          </cell>
          <cell r="AN112">
            <v>41.93</v>
          </cell>
          <cell r="AO112">
            <v>39.031999999999996</v>
          </cell>
          <cell r="AP112">
            <v>39.521999999999998</v>
          </cell>
          <cell r="AQ112">
            <v>40.11</v>
          </cell>
          <cell r="AR112">
            <v>26.613181818181818</v>
          </cell>
        </row>
        <row r="113">
          <cell r="A113" t="str">
            <v>Montenegro</v>
          </cell>
          <cell r="B113" t="str">
            <v>Gross national savings</v>
          </cell>
          <cell r="C113" t="str">
            <v>Percent of GDP</v>
          </cell>
          <cell r="E113" t="str">
            <v>Source: National Statistical Office Latest actual data: 2009 GDP valuation: Market prices Base year: 2004 Chain-weighted: No Primary domestic currency: euro Data last updated: 03/2012</v>
          </cell>
          <cell r="F113" t="str">
            <v>n/a</v>
          </cell>
          <cell r="G113" t="str">
            <v>n/a</v>
          </cell>
          <cell r="H113" t="str">
            <v>n/a</v>
          </cell>
          <cell r="I113" t="str">
            <v>n/a</v>
          </cell>
          <cell r="J113" t="str">
            <v>n/a</v>
          </cell>
          <cell r="K113" t="str">
            <v>n/a</v>
          </cell>
          <cell r="L113" t="str">
            <v>n/a</v>
          </cell>
          <cell r="M113" t="str">
            <v>n/a</v>
          </cell>
          <cell r="N113" t="str">
            <v>n/a</v>
          </cell>
          <cell r="O113" t="str">
            <v>n/a</v>
          </cell>
          <cell r="P113" t="str">
            <v>n/a</v>
          </cell>
          <cell r="Q113" t="str">
            <v>n/a</v>
          </cell>
          <cell r="R113" t="str">
            <v>n/a</v>
          </cell>
          <cell r="S113" t="str">
            <v>n/a</v>
          </cell>
          <cell r="T113" t="str">
            <v>n/a</v>
          </cell>
          <cell r="U113" t="str">
            <v>n/a</v>
          </cell>
          <cell r="V113" t="str">
            <v>n/a</v>
          </cell>
          <cell r="W113" t="str">
            <v>n/a</v>
          </cell>
          <cell r="X113" t="str">
            <v>n/a</v>
          </cell>
          <cell r="Y113" t="str">
            <v>n/a</v>
          </cell>
          <cell r="Z113" t="str">
            <v>n/a</v>
          </cell>
          <cell r="AA113" t="str">
            <v>n/a</v>
          </cell>
          <cell r="AB113" t="str">
            <v>n/a</v>
          </cell>
          <cell r="AC113">
            <v>8.6479999999999997</v>
          </cell>
          <cell r="AD113">
            <v>9.4570000000000007</v>
          </cell>
          <cell r="AE113">
            <v>9.2390000000000008</v>
          </cell>
          <cell r="AF113">
            <v>1.603</v>
          </cell>
          <cell r="AG113">
            <v>-5.1180000000000003</v>
          </cell>
          <cell r="AH113">
            <v>-9.9960000000000004</v>
          </cell>
          <cell r="AI113">
            <v>-3.1339999999999999</v>
          </cell>
          <cell r="AJ113">
            <v>-2.6230000000000002</v>
          </cell>
          <cell r="AK113">
            <v>-1.242</v>
          </cell>
          <cell r="AL113">
            <v>-0.60199999999999998</v>
          </cell>
          <cell r="AM113">
            <v>-0.36199999999999999</v>
          </cell>
          <cell r="AN113">
            <v>3.1E-2</v>
          </cell>
          <cell r="AO113">
            <v>1.0980000000000001</v>
          </cell>
          <cell r="AP113">
            <v>1.8149999999999999</v>
          </cell>
          <cell r="AQ113">
            <v>2.4809999999999999</v>
          </cell>
          <cell r="AR113">
            <v>0.75933333333333342</v>
          </cell>
        </row>
        <row r="114">
          <cell r="A114" t="str">
            <v>Morocco</v>
          </cell>
          <cell r="B114" t="str">
            <v>Gross national savings</v>
          </cell>
          <cell r="C114" t="str">
            <v>Percent of GDP</v>
          </cell>
          <cell r="E114" t="str">
            <v>Source: National Statistical Office Latest actual data: 2011 National accounts manual used: SNA 1993 GDP valuation: Market prices Start/end months of reporting year: January/December Base year: 1998 Chain-weighted: No Primary domestic currency: Moroccan dirhams Data last updated: 03/2012</v>
          </cell>
          <cell r="F114">
            <v>21.661000000000001</v>
          </cell>
          <cell r="G114">
            <v>19.137</v>
          </cell>
          <cell r="H114">
            <v>21.670999999999999</v>
          </cell>
          <cell r="I114">
            <v>23.55</v>
          </cell>
          <cell r="J114">
            <v>23.535</v>
          </cell>
          <cell r="K114">
            <v>27.512</v>
          </cell>
          <cell r="L114">
            <v>28.795999999999999</v>
          </cell>
          <cell r="M114">
            <v>29.420999999999999</v>
          </cell>
          <cell r="N114">
            <v>28.321999999999999</v>
          </cell>
          <cell r="O114">
            <v>25.594000000000001</v>
          </cell>
          <cell r="P114">
            <v>30.117999999999999</v>
          </cell>
          <cell r="Q114">
            <v>27.52</v>
          </cell>
          <cell r="R114">
            <v>28.067</v>
          </cell>
          <cell r="S114">
            <v>27.463999999999999</v>
          </cell>
          <cell r="T114">
            <v>24.440999999999999</v>
          </cell>
          <cell r="U114">
            <v>22.731999999999999</v>
          </cell>
          <cell r="V114">
            <v>25.899000000000001</v>
          </cell>
          <cell r="W114">
            <v>26.901</v>
          </cell>
          <cell r="X114">
            <v>25.652999999999999</v>
          </cell>
          <cell r="Y114">
            <v>24.376000000000001</v>
          </cell>
          <cell r="Z114">
            <v>24.242000000000001</v>
          </cell>
          <cell r="AA114">
            <v>30.417000000000002</v>
          </cell>
          <cell r="AB114">
            <v>29.582000000000001</v>
          </cell>
          <cell r="AC114">
            <v>30.547999999999998</v>
          </cell>
          <cell r="AD114">
            <v>30.824000000000002</v>
          </cell>
          <cell r="AE114">
            <v>30.584</v>
          </cell>
          <cell r="AF114">
            <v>31.58</v>
          </cell>
          <cell r="AG114">
            <v>32.392000000000003</v>
          </cell>
          <cell r="AH114">
            <v>32.899000000000001</v>
          </cell>
          <cell r="AI114">
            <v>30.2</v>
          </cell>
          <cell r="AJ114">
            <v>30.556999999999999</v>
          </cell>
          <cell r="AK114">
            <v>27.231999999999999</v>
          </cell>
          <cell r="AL114">
            <v>28.93</v>
          </cell>
          <cell r="AM114">
            <v>29.350999999999999</v>
          </cell>
          <cell r="AN114">
            <v>30.047999999999998</v>
          </cell>
          <cell r="AO114">
            <v>30.646000000000001</v>
          </cell>
          <cell r="AP114">
            <v>30.460999999999999</v>
          </cell>
          <cell r="AQ114">
            <v>30.753</v>
          </cell>
          <cell r="AR114">
            <v>28.374000000000002</v>
          </cell>
        </row>
        <row r="115">
          <cell r="A115" t="str">
            <v>Mozambique</v>
          </cell>
          <cell r="B115" t="str">
            <v>Gross national savings</v>
          </cell>
          <cell r="C115" t="str">
            <v>Percent of GDP</v>
          </cell>
          <cell r="E115" t="str">
            <v>Source: National Statistical Office. Instituto Nacional de Estadistica (INE). Latest actual data: 2011 Notes: Data prior to 1992 cannot be confirmed by national sources at this time. National accounts manual used: SNA 1993 GDP valuation: Market prices Start/end months of reporting year: January/December Base year: 2003 Chain-weighted: No Primary domestic currency: Mozambican meticais Data last updated: 03/2012</v>
          </cell>
          <cell r="F115">
            <v>8.9610000000000003</v>
          </cell>
          <cell r="G115">
            <v>23.141999999999999</v>
          </cell>
          <cell r="H115">
            <v>17.274999999999999</v>
          </cell>
          <cell r="I115">
            <v>11.69</v>
          </cell>
          <cell r="J115">
            <v>11.48</v>
          </cell>
          <cell r="K115">
            <v>8.58</v>
          </cell>
          <cell r="L115">
            <v>6.1890000000000001</v>
          </cell>
          <cell r="M115">
            <v>15.933999999999999</v>
          </cell>
          <cell r="N115">
            <v>24.882000000000001</v>
          </cell>
          <cell r="O115">
            <v>20.010000000000002</v>
          </cell>
          <cell r="P115">
            <v>31.54</v>
          </cell>
          <cell r="Q115">
            <v>7.58</v>
          </cell>
          <cell r="R115">
            <v>9.9960000000000004</v>
          </cell>
          <cell r="S115">
            <v>7.3170000000000002</v>
          </cell>
          <cell r="T115">
            <v>10.092000000000001</v>
          </cell>
          <cell r="U115">
            <v>19.010999999999999</v>
          </cell>
          <cell r="V115">
            <v>13.173</v>
          </cell>
          <cell r="W115">
            <v>15.622999999999999</v>
          </cell>
          <cell r="X115">
            <v>17.834</v>
          </cell>
          <cell r="Y115">
            <v>23.206</v>
          </cell>
          <cell r="Z115">
            <v>16.885000000000002</v>
          </cell>
          <cell r="AA115">
            <v>9.952</v>
          </cell>
          <cell r="AB115">
            <v>8.9120000000000008</v>
          </cell>
          <cell r="AC115">
            <v>4.9800000000000004</v>
          </cell>
          <cell r="AD115">
            <v>7.6859999999999999</v>
          </cell>
          <cell r="AE115">
            <v>6.1150000000000002</v>
          </cell>
          <cell r="AF115">
            <v>6.2770000000000001</v>
          </cell>
          <cell r="AG115">
            <v>5.6369999999999996</v>
          </cell>
          <cell r="AH115">
            <v>5.7329999999999997</v>
          </cell>
          <cell r="AI115">
            <v>2.7080000000000002</v>
          </cell>
          <cell r="AJ115">
            <v>10.257999999999999</v>
          </cell>
          <cell r="AK115">
            <v>11.227</v>
          </cell>
          <cell r="AL115">
            <v>9.99</v>
          </cell>
          <cell r="AM115">
            <v>11.297000000000001</v>
          </cell>
          <cell r="AN115">
            <v>11.776999999999999</v>
          </cell>
          <cell r="AO115">
            <v>12.266999999999999</v>
          </cell>
          <cell r="AP115">
            <v>13.157999999999999</v>
          </cell>
          <cell r="AQ115">
            <v>13.228</v>
          </cell>
          <cell r="AR115">
            <v>11.442818181818181</v>
          </cell>
        </row>
        <row r="116">
          <cell r="A116" t="str">
            <v>Myanmar</v>
          </cell>
          <cell r="B116" t="str">
            <v>Gross national savings</v>
          </cell>
          <cell r="C116" t="str">
            <v>Percent of GDP</v>
          </cell>
          <cell r="E116" t="str">
            <v>Source: Ministry of National Planning and Economic Development Latest actual data: 2010 GDP valuation: Market prices. Data refer to fiscal years Start/end months of reporting year: April/March Base year: 2000. Base year is FY 2000/01. Chain-weighted: No Primary domestic currency: Myanmar kyats Data last updated: 02/2012</v>
          </cell>
          <cell r="F116" t="str">
            <v>n/a</v>
          </cell>
          <cell r="G116" t="str">
            <v>n/a</v>
          </cell>
          <cell r="H116" t="str">
            <v>n/a</v>
          </cell>
          <cell r="I116" t="str">
            <v>n/a</v>
          </cell>
          <cell r="J116" t="str">
            <v>n/a</v>
          </cell>
          <cell r="K116" t="str">
            <v>n/a</v>
          </cell>
          <cell r="L116" t="str">
            <v>n/a</v>
          </cell>
          <cell r="M116" t="str">
            <v>n/a</v>
          </cell>
          <cell r="N116" t="str">
            <v>n/a</v>
          </cell>
          <cell r="O116" t="str">
            <v>n/a</v>
          </cell>
          <cell r="P116" t="str">
            <v>n/a</v>
          </cell>
          <cell r="Q116" t="str">
            <v>n/a</v>
          </cell>
          <cell r="R116" t="str">
            <v>n/a</v>
          </cell>
          <cell r="S116" t="str">
            <v>n/a</v>
          </cell>
          <cell r="T116" t="str">
            <v>n/a</v>
          </cell>
          <cell r="U116" t="str">
            <v>n/a</v>
          </cell>
          <cell r="V116" t="str">
            <v>n/a</v>
          </cell>
          <cell r="W116" t="str">
            <v>n/a</v>
          </cell>
          <cell r="X116">
            <v>9.7680000000000007</v>
          </cell>
          <cell r="Y116">
            <v>10.744999999999999</v>
          </cell>
          <cell r="Z116">
            <v>13.726000000000001</v>
          </cell>
          <cell r="AA116">
            <v>12.073</v>
          </cell>
          <cell r="AB116">
            <v>13.129</v>
          </cell>
          <cell r="AC116">
            <v>12.824999999999999</v>
          </cell>
          <cell r="AD116">
            <v>16.95</v>
          </cell>
          <cell r="AE116">
            <v>18.847999999999999</v>
          </cell>
          <cell r="AF116">
            <v>23.738</v>
          </cell>
          <cell r="AG116">
            <v>18.687000000000001</v>
          </cell>
          <cell r="AH116">
            <v>13.417999999999999</v>
          </cell>
          <cell r="AI116">
            <v>14.654</v>
          </cell>
          <cell r="AJ116">
            <v>16.687000000000001</v>
          </cell>
          <cell r="AK116">
            <v>15.988</v>
          </cell>
          <cell r="AL116">
            <v>14.366</v>
          </cell>
          <cell r="AM116">
            <v>14.88</v>
          </cell>
          <cell r="AN116">
            <v>16.238</v>
          </cell>
          <cell r="AO116">
            <v>13.928000000000001</v>
          </cell>
          <cell r="AP116">
            <v>12.5</v>
          </cell>
          <cell r="AQ116">
            <v>11.814</v>
          </cell>
          <cell r="AR116">
            <v>15.088285714285716</v>
          </cell>
        </row>
        <row r="117">
          <cell r="A117" t="str">
            <v>Namibia</v>
          </cell>
          <cell r="B117" t="str">
            <v>Gross national savings</v>
          </cell>
          <cell r="C117" t="str">
            <v>Percent of GDP</v>
          </cell>
          <cell r="E117" t="str">
            <v>Source: National Statistical Office Latest actual data: 2009 National accounts manual used: SNA 1993 GDP valuation: Market prices Start/end months of reporting year: January/December Base year: 2000 Chain-weighted: No Primary domestic currency: Namibia dollars Data last updated: 03/2012</v>
          </cell>
          <cell r="F117" t="str">
            <v>n/a</v>
          </cell>
          <cell r="G117" t="str">
            <v>n/a</v>
          </cell>
          <cell r="H117" t="str">
            <v>n/a</v>
          </cell>
          <cell r="I117" t="str">
            <v>n/a</v>
          </cell>
          <cell r="J117" t="str">
            <v>n/a</v>
          </cell>
          <cell r="K117" t="str">
            <v>n/a</v>
          </cell>
          <cell r="L117" t="str">
            <v>n/a</v>
          </cell>
          <cell r="M117" t="str">
            <v>n/a</v>
          </cell>
          <cell r="N117" t="str">
            <v>n/a</v>
          </cell>
          <cell r="O117" t="str">
            <v>n/a</v>
          </cell>
          <cell r="P117">
            <v>28.818000000000001</v>
          </cell>
          <cell r="Q117">
            <v>20.026</v>
          </cell>
          <cell r="R117">
            <v>22.221</v>
          </cell>
          <cell r="S117">
            <v>19.423999999999999</v>
          </cell>
          <cell r="T117">
            <v>23.358000000000001</v>
          </cell>
          <cell r="U117">
            <v>26.657</v>
          </cell>
          <cell r="V117">
            <v>26.623999999999999</v>
          </cell>
          <cell r="W117">
            <v>21.835000000000001</v>
          </cell>
          <cell r="X117">
            <v>28.143999999999998</v>
          </cell>
          <cell r="Y117">
            <v>25.093</v>
          </cell>
          <cell r="Z117">
            <v>24.972000000000001</v>
          </cell>
          <cell r="AA117">
            <v>23.998999999999999</v>
          </cell>
          <cell r="AB117">
            <v>21.934000000000001</v>
          </cell>
          <cell r="AC117">
            <v>25.452000000000002</v>
          </cell>
          <cell r="AD117">
            <v>26.045000000000002</v>
          </cell>
          <cell r="AE117">
            <v>24.434999999999999</v>
          </cell>
          <cell r="AF117">
            <v>36.104999999999997</v>
          </cell>
          <cell r="AG117">
            <v>32.869999999999997</v>
          </cell>
          <cell r="AH117">
            <v>31.004000000000001</v>
          </cell>
          <cell r="AI117">
            <v>31.268999999999998</v>
          </cell>
          <cell r="AJ117">
            <v>26.302</v>
          </cell>
          <cell r="AK117">
            <v>26.038</v>
          </cell>
          <cell r="AL117">
            <v>25.946000000000002</v>
          </cell>
          <cell r="AM117">
            <v>25.292000000000002</v>
          </cell>
          <cell r="AN117">
            <v>25.138000000000002</v>
          </cell>
          <cell r="AO117">
            <v>24.469000000000001</v>
          </cell>
          <cell r="AP117">
            <v>26.1</v>
          </cell>
          <cell r="AQ117">
            <v>26.204000000000001</v>
          </cell>
          <cell r="AR117">
            <v>26.028409090909097</v>
          </cell>
        </row>
        <row r="118">
          <cell r="A118" t="str">
            <v>Nepal</v>
          </cell>
          <cell r="B118" t="str">
            <v>Gross national savings</v>
          </cell>
          <cell r="C118" t="str">
            <v>Percent of GDP</v>
          </cell>
          <cell r="E118" t="str">
            <v>Source: National Statistical Office Latest actual data: 2010. Latest data availalbe for fiscal year 2009/10. National accounts manual used: SNA 1993 GDP valuation: Market prices. Data refer to fiscal years Start/end months of reporting year: August/July. Fiscal year starts on July 16th. Base year: 2000/01. Data prior to 2000/01 were estimated by IMF staff by using data splicing Chain-weighted: No Primary domestic currency: Nepalese rupees Data last updated: 03/2012</v>
          </cell>
          <cell r="F118">
            <v>17.228000000000002</v>
          </cell>
          <cell r="G118">
            <v>17.748000000000001</v>
          </cell>
          <cell r="H118">
            <v>16.376000000000001</v>
          </cell>
          <cell r="I118">
            <v>17.013999999999999</v>
          </cell>
          <cell r="J118">
            <v>16.765999999999998</v>
          </cell>
          <cell r="K118">
            <v>14.988</v>
          </cell>
          <cell r="L118">
            <v>12.497</v>
          </cell>
          <cell r="M118">
            <v>15.391</v>
          </cell>
          <cell r="N118">
            <v>14.734</v>
          </cell>
          <cell r="O118">
            <v>12.923999999999999</v>
          </cell>
          <cell r="P118">
            <v>9.3330000000000002</v>
          </cell>
          <cell r="Q118">
            <v>11.167999999999999</v>
          </cell>
          <cell r="R118">
            <v>13.52</v>
          </cell>
          <cell r="S118">
            <v>15.78</v>
          </cell>
          <cell r="T118">
            <v>14.984</v>
          </cell>
          <cell r="U118">
            <v>21.350999999999999</v>
          </cell>
          <cell r="V118">
            <v>20.343</v>
          </cell>
          <cell r="W118">
            <v>22.893000000000001</v>
          </cell>
          <cell r="X118">
            <v>22.199000000000002</v>
          </cell>
          <cell r="Y118">
            <v>23.114999999999998</v>
          </cell>
          <cell r="Z118">
            <v>26.966999999999999</v>
          </cell>
          <cell r="AA118">
            <v>23.962</v>
          </cell>
          <cell r="AB118">
            <v>23.933</v>
          </cell>
          <cell r="AC118">
            <v>27.033999999999999</v>
          </cell>
          <cell r="AD118">
            <v>27.143000000000001</v>
          </cell>
          <cell r="AE118">
            <v>28.745999999999999</v>
          </cell>
          <cell r="AF118">
            <v>28.593</v>
          </cell>
          <cell r="AG118">
            <v>30.079000000000001</v>
          </cell>
          <cell r="AH118">
            <v>30.681999999999999</v>
          </cell>
          <cell r="AI118">
            <v>35.703000000000003</v>
          </cell>
          <cell r="AJ118">
            <v>33.412999999999997</v>
          </cell>
          <cell r="AK118">
            <v>33.634999999999998</v>
          </cell>
          <cell r="AL118">
            <v>34.848999999999997</v>
          </cell>
          <cell r="AM118">
            <v>34.646999999999998</v>
          </cell>
          <cell r="AN118">
            <v>34.453000000000003</v>
          </cell>
          <cell r="AO118">
            <v>33.957000000000001</v>
          </cell>
          <cell r="AP118">
            <v>33.517000000000003</v>
          </cell>
          <cell r="AQ118">
            <v>32.637999999999998</v>
          </cell>
          <cell r="AR118">
            <v>23.844363636363639</v>
          </cell>
        </row>
        <row r="119">
          <cell r="A119" t="str">
            <v>Netherlands</v>
          </cell>
          <cell r="B119" t="str">
            <v>Gross national savings</v>
          </cell>
          <cell r="C119" t="str">
            <v>Percent of GDP</v>
          </cell>
          <cell r="E119" t="str">
            <v>Source: National Statistical Office Latest actual data: 2011 National accounts manual used: ESA 1995 GDP valuation: Market prices Start/end months of reporting year: January/December Base year: 2005 Chain-weighted: Yes, from 1980 Primary domestic currency: Euros Data last updated: 03/2012</v>
          </cell>
          <cell r="F119">
            <v>21.843</v>
          </cell>
          <cell r="G119">
            <v>25.370999999999999</v>
          </cell>
          <cell r="H119">
            <v>26.474</v>
          </cell>
          <cell r="I119">
            <v>27.605</v>
          </cell>
          <cell r="J119">
            <v>30.893000000000001</v>
          </cell>
          <cell r="K119">
            <v>27.861000000000001</v>
          </cell>
          <cell r="L119">
            <v>24.387</v>
          </cell>
          <cell r="M119">
            <v>23.724</v>
          </cell>
          <cell r="N119">
            <v>26.117000000000001</v>
          </cell>
          <cell r="O119">
            <v>27.873000000000001</v>
          </cell>
          <cell r="P119">
            <v>26.198</v>
          </cell>
          <cell r="Q119">
            <v>24.984000000000002</v>
          </cell>
          <cell r="R119">
            <v>24.614000000000001</v>
          </cell>
          <cell r="S119">
            <v>24.629000000000001</v>
          </cell>
          <cell r="T119">
            <v>25.734999999999999</v>
          </cell>
          <cell r="U119">
            <v>27.327999999999999</v>
          </cell>
          <cell r="V119">
            <v>26.943999999999999</v>
          </cell>
          <cell r="W119">
            <v>28.843</v>
          </cell>
          <cell r="X119">
            <v>26.009</v>
          </cell>
          <cell r="Y119">
            <v>26.765000000000001</v>
          </cell>
          <cell r="Z119">
            <v>24.076000000000001</v>
          </cell>
          <cell r="AA119">
            <v>24.084</v>
          </cell>
          <cell r="AB119">
            <v>22.33</v>
          </cell>
          <cell r="AC119">
            <v>24.85</v>
          </cell>
          <cell r="AD119">
            <v>26.611000000000001</v>
          </cell>
          <cell r="AE119">
            <v>26.413</v>
          </cell>
          <cell r="AF119">
            <v>29.346</v>
          </cell>
          <cell r="AG119">
            <v>27.149000000000001</v>
          </cell>
          <cell r="AH119">
            <v>24.786000000000001</v>
          </cell>
          <cell r="AI119">
            <v>22.890999999999998</v>
          </cell>
          <cell r="AJ119">
            <v>25.245999999999999</v>
          </cell>
          <cell r="AK119">
            <v>26.385999999999999</v>
          </cell>
          <cell r="AL119">
            <v>26.285</v>
          </cell>
          <cell r="AM119">
            <v>25.937000000000001</v>
          </cell>
          <cell r="AN119">
            <v>25.687999999999999</v>
          </cell>
          <cell r="AO119">
            <v>25.622</v>
          </cell>
          <cell r="AP119">
            <v>25.548999999999999</v>
          </cell>
          <cell r="AQ119">
            <v>25.462</v>
          </cell>
          <cell r="AR119">
            <v>25.737136363636363</v>
          </cell>
        </row>
        <row r="120">
          <cell r="A120" t="str">
            <v>New Zealand</v>
          </cell>
          <cell r="B120" t="str">
            <v>Gross national savings</v>
          </cell>
          <cell r="C120" t="str">
            <v>Percent of GDP</v>
          </cell>
          <cell r="E120" t="str">
            <v>Source: New Zealand Time Series Latest actual data: 2011 GDP valuation: Market prices. Data refer to calendar years Start/end months of reporting year: January/December Base year: 1996. 1995/1996 Chain-weighted: Yes, from 1987. From 1987. Primary domestic currency: New Zealand dollars Data last updated: 04/2012</v>
          </cell>
          <cell r="F120">
            <v>14.772</v>
          </cell>
          <cell r="G120">
            <v>13.331</v>
          </cell>
          <cell r="H120">
            <v>12.904999999999999</v>
          </cell>
          <cell r="I120">
            <v>20.538</v>
          </cell>
          <cell r="J120">
            <v>19.745000000000001</v>
          </cell>
          <cell r="K120">
            <v>19.254000000000001</v>
          </cell>
          <cell r="L120">
            <v>19.254999999999999</v>
          </cell>
          <cell r="M120">
            <v>18.759</v>
          </cell>
          <cell r="N120">
            <v>18.629000000000001</v>
          </cell>
          <cell r="O120">
            <v>18.379000000000001</v>
          </cell>
          <cell r="P120">
            <v>17.483000000000001</v>
          </cell>
          <cell r="Q120">
            <v>14.997</v>
          </cell>
          <cell r="R120">
            <v>15.055</v>
          </cell>
          <cell r="S120">
            <v>17.573</v>
          </cell>
          <cell r="T120">
            <v>19.202999999999999</v>
          </cell>
          <cell r="U120">
            <v>19.873000000000001</v>
          </cell>
          <cell r="V120">
            <v>18.593</v>
          </cell>
          <cell r="W120">
            <v>16.841000000000001</v>
          </cell>
          <cell r="X120">
            <v>15.865</v>
          </cell>
          <cell r="Y120">
            <v>15.393000000000001</v>
          </cell>
          <cell r="Z120">
            <v>16.905000000000001</v>
          </cell>
          <cell r="AA120">
            <v>19.82</v>
          </cell>
          <cell r="AB120">
            <v>20.167000000000002</v>
          </cell>
          <cell r="AC120">
            <v>19.553999999999998</v>
          </cell>
          <cell r="AD120">
            <v>18.547000000000001</v>
          </cell>
          <cell r="AE120">
            <v>16.440000000000001</v>
          </cell>
          <cell r="AF120">
            <v>15.185</v>
          </cell>
          <cell r="AG120">
            <v>15.584</v>
          </cell>
          <cell r="AH120">
            <v>15.239000000000001</v>
          </cell>
          <cell r="AI120">
            <v>16.291</v>
          </cell>
          <cell r="AJ120">
            <v>16.161999999999999</v>
          </cell>
          <cell r="AK120">
            <v>15.349</v>
          </cell>
          <cell r="AL120">
            <v>15.906000000000001</v>
          </cell>
          <cell r="AM120">
            <v>15.882</v>
          </cell>
          <cell r="AN120">
            <v>16.106999999999999</v>
          </cell>
          <cell r="AO120">
            <v>16.010999999999999</v>
          </cell>
          <cell r="AP120">
            <v>16.129000000000001</v>
          </cell>
          <cell r="AQ120">
            <v>16.286000000000001</v>
          </cell>
          <cell r="AR120">
            <v>17.09631818181818</v>
          </cell>
        </row>
        <row r="121">
          <cell r="A121" t="str">
            <v>Nicaragua</v>
          </cell>
          <cell r="B121" t="str">
            <v>Gross national savings</v>
          </cell>
          <cell r="C121" t="str">
            <v>Percent of GDP</v>
          </cell>
          <cell r="E121" t="str">
            <v>Source: IMF Staff Latest actual data: 2010. 2011 Q1 GDP is available Notes: Due to political and economic events (civil war and hyperinflation) data prior to 1995 are less reliable. National accounts manual used: SNA 1993. In 2003 Nicaragua officially changed the base year of the national accounts from 1980 to 1994 and adopted the United Nations System of National Accounts (SNA93) for the calculation of GDP. Methodology described in: http://www.bcn.gob.ni/publicaciones/eventuales/pib_trimestral/PIB_Trimestral.pdf GDP valuation: Market prices Start/end months of reporting year: January/December Base year: 1994 Chain-weighted: Yes, from 1994. annual overlap Primary domestic currency: Nicaraguan córdobas Data last updated: 03/2012</v>
          </cell>
          <cell r="F121">
            <v>1.6970000000000001</v>
          </cell>
          <cell r="G121">
            <v>0.88600000000000001</v>
          </cell>
          <cell r="H121">
            <v>4.9139999999999997</v>
          </cell>
          <cell r="I121">
            <v>7.7190000000000003</v>
          </cell>
          <cell r="J121">
            <v>4.2530000000000001</v>
          </cell>
          <cell r="K121">
            <v>13.231</v>
          </cell>
          <cell r="L121">
            <v>5.0519999999999996</v>
          </cell>
          <cell r="M121">
            <v>13.678000000000001</v>
          </cell>
          <cell r="N121">
            <v>-4.1929999999999996</v>
          </cell>
          <cell r="O121">
            <v>4.63</v>
          </cell>
          <cell r="P121">
            <v>42.796999999999997</v>
          </cell>
          <cell r="Q121">
            <v>11.483000000000001</v>
          </cell>
          <cell r="R121">
            <v>1.292</v>
          </cell>
          <cell r="S121">
            <v>1.4119999999999999</v>
          </cell>
          <cell r="T121">
            <v>-4.4939999999999998</v>
          </cell>
          <cell r="U121">
            <v>1.2470000000000001</v>
          </cell>
          <cell r="V121">
            <v>-1.2130000000000001</v>
          </cell>
          <cell r="W121">
            <v>-1.9990000000000001</v>
          </cell>
          <cell r="X121">
            <v>1.3120000000000001</v>
          </cell>
          <cell r="Y121">
            <v>0.82399999999999995</v>
          </cell>
          <cell r="Z121">
            <v>1.617</v>
          </cell>
          <cell r="AA121">
            <v>8.8149999999999995</v>
          </cell>
          <cell r="AB121">
            <v>6.9909999999999997</v>
          </cell>
          <cell r="AC121">
            <v>7.6580000000000004</v>
          </cell>
          <cell r="AD121">
            <v>11.566000000000001</v>
          </cell>
          <cell r="AE121">
            <v>15.734</v>
          </cell>
          <cell r="AF121">
            <v>17.314</v>
          </cell>
          <cell r="AG121">
            <v>15.595000000000001</v>
          </cell>
          <cell r="AH121">
            <v>9.0510000000000002</v>
          </cell>
          <cell r="AI121">
            <v>12.35</v>
          </cell>
          <cell r="AJ121">
            <v>11.428000000000001</v>
          </cell>
          <cell r="AK121">
            <v>13.659000000000001</v>
          </cell>
          <cell r="AL121">
            <v>12.912000000000001</v>
          </cell>
          <cell r="AM121">
            <v>13.606999999999999</v>
          </cell>
          <cell r="AN121">
            <v>17.027999999999999</v>
          </cell>
          <cell r="AO121">
            <v>17.393000000000001</v>
          </cell>
          <cell r="AP121">
            <v>16.797999999999998</v>
          </cell>
          <cell r="AQ121">
            <v>17.846</v>
          </cell>
          <cell r="AR121">
            <v>8.3835909090909073</v>
          </cell>
        </row>
        <row r="122">
          <cell r="A122" t="str">
            <v>Niger</v>
          </cell>
          <cell r="B122" t="str">
            <v>Gross national savings</v>
          </cell>
          <cell r="C122" t="str">
            <v>Percent of GDP</v>
          </cell>
          <cell r="E122" t="str">
            <v>Source: National Statistical Office Latest actual data: 2010 GDP valuation: Factor costs Start/end months of reporting year: January/December Base year: 2000 Chain-weighted: No Primary domestic currency: CFA francs. Data last updated: 03/2012</v>
          </cell>
          <cell r="F122">
            <v>17.059000000000001</v>
          </cell>
          <cell r="G122">
            <v>11.414999999999999</v>
          </cell>
          <cell r="H122">
            <v>9.0350000000000001</v>
          </cell>
          <cell r="I122">
            <v>9.0129999999999999</v>
          </cell>
          <cell r="J122">
            <v>2.6970000000000001</v>
          </cell>
          <cell r="K122">
            <v>7.9870000000000001</v>
          </cell>
          <cell r="L122">
            <v>13.845000000000001</v>
          </cell>
          <cell r="M122">
            <v>7.6189999999999998</v>
          </cell>
          <cell r="N122">
            <v>15.398999999999999</v>
          </cell>
          <cell r="O122">
            <v>8.59</v>
          </cell>
          <cell r="P122">
            <v>7.351</v>
          </cell>
          <cell r="Q122">
            <v>6.2249999999999996</v>
          </cell>
          <cell r="R122">
            <v>8.3580000000000005</v>
          </cell>
          <cell r="S122">
            <v>7.9219999999999997</v>
          </cell>
          <cell r="T122">
            <v>4.0199999999999996</v>
          </cell>
          <cell r="U122">
            <v>-0.65300000000000002</v>
          </cell>
          <cell r="V122">
            <v>4.3929999999999998</v>
          </cell>
          <cell r="W122">
            <v>3.7759999999999998</v>
          </cell>
          <cell r="X122">
            <v>4.7089999999999996</v>
          </cell>
          <cell r="Y122">
            <v>4.9820000000000002</v>
          </cell>
          <cell r="Z122">
            <v>5.6740000000000004</v>
          </cell>
          <cell r="AA122">
            <v>7.891</v>
          </cell>
          <cell r="AB122">
            <v>5.181</v>
          </cell>
          <cell r="AC122">
            <v>8.8510000000000009</v>
          </cell>
          <cell r="AD122">
            <v>7.2750000000000004</v>
          </cell>
          <cell r="AE122">
            <v>14.188000000000001</v>
          </cell>
          <cell r="AF122">
            <v>15</v>
          </cell>
          <cell r="AG122">
            <v>14.641999999999999</v>
          </cell>
          <cell r="AH122">
            <v>19.327000000000002</v>
          </cell>
          <cell r="AI122">
            <v>7.9420000000000002</v>
          </cell>
          <cell r="AJ122">
            <v>17.728999999999999</v>
          </cell>
          <cell r="AK122">
            <v>10.57</v>
          </cell>
          <cell r="AL122">
            <v>14.804</v>
          </cell>
          <cell r="AM122">
            <v>15.287000000000001</v>
          </cell>
          <cell r="AN122">
            <v>14.641999999999999</v>
          </cell>
          <cell r="AO122">
            <v>13.762</v>
          </cell>
          <cell r="AP122">
            <v>14.629</v>
          </cell>
          <cell r="AQ122">
            <v>15.510999999999999</v>
          </cell>
          <cell r="AR122">
            <v>8.4251363636363639</v>
          </cell>
        </row>
        <row r="123">
          <cell r="A123" t="str">
            <v>Nigeria</v>
          </cell>
          <cell r="B123" t="str">
            <v>Gross national savings</v>
          </cell>
          <cell r="C123" t="str">
            <v>Percent of GDP</v>
          </cell>
          <cell r="E123" t="str">
            <v>Source: National Statistical Office Latest actual data: 2011 GDP valuation: Market prices Start/end months of reporting year: January/December Base year: 2000 Chain-weighted: No Primary domestic currency: Nigerian naira Data last updated: 03/2012</v>
          </cell>
          <cell r="F123">
            <v>24.829000000000001</v>
          </cell>
          <cell r="G123">
            <v>10.74</v>
          </cell>
          <cell r="H123">
            <v>9.4890000000000008</v>
          </cell>
          <cell r="I123">
            <v>8.8840000000000003</v>
          </cell>
          <cell r="J123">
            <v>17.609000000000002</v>
          </cell>
          <cell r="K123">
            <v>21.277999999999999</v>
          </cell>
          <cell r="L123">
            <v>6.298</v>
          </cell>
          <cell r="M123">
            <v>13.962999999999999</v>
          </cell>
          <cell r="N123">
            <v>17.565999999999999</v>
          </cell>
          <cell r="O123">
            <v>22.928000000000001</v>
          </cell>
          <cell r="P123">
            <v>29.826000000000001</v>
          </cell>
          <cell r="Q123">
            <v>22.067</v>
          </cell>
          <cell r="R123">
            <v>19.75</v>
          </cell>
          <cell r="S123">
            <v>19.033999999999999</v>
          </cell>
          <cell r="T123">
            <v>17.175000000000001</v>
          </cell>
          <cell r="U123">
            <v>10.535</v>
          </cell>
          <cell r="V123">
            <v>20.077999999999999</v>
          </cell>
          <cell r="W123">
            <v>22.207999999999998</v>
          </cell>
          <cell r="X123">
            <v>17.414000000000001</v>
          </cell>
          <cell r="Y123">
            <v>18.696000000000002</v>
          </cell>
          <cell r="Z123">
            <v>32.372999999999998</v>
          </cell>
          <cell r="AA123">
            <v>28.576000000000001</v>
          </cell>
          <cell r="AB123">
            <v>17.401</v>
          </cell>
          <cell r="AC123">
            <v>19.260000000000002</v>
          </cell>
          <cell r="AD123">
            <v>28.82</v>
          </cell>
          <cell r="AE123">
            <v>30.899000000000001</v>
          </cell>
          <cell r="AF123">
            <v>49.481000000000002</v>
          </cell>
          <cell r="AG123">
            <v>43.628999999999998</v>
          </cell>
          <cell r="AH123">
            <v>35.984999999999999</v>
          </cell>
          <cell r="AI123">
            <v>37.014000000000003</v>
          </cell>
          <cell r="AJ123">
            <v>26.846</v>
          </cell>
          <cell r="AK123">
            <v>28.363</v>
          </cell>
          <cell r="AL123">
            <v>29.484000000000002</v>
          </cell>
          <cell r="AM123">
            <v>27.890999999999998</v>
          </cell>
          <cell r="AN123">
            <v>26.137</v>
          </cell>
          <cell r="AO123">
            <v>24.811</v>
          </cell>
          <cell r="AP123">
            <v>24.120999999999999</v>
          </cell>
          <cell r="AQ123">
            <v>23.216000000000001</v>
          </cell>
          <cell r="AR123">
            <v>26.155909090909095</v>
          </cell>
        </row>
        <row r="124">
          <cell r="A124" t="str">
            <v>Norway</v>
          </cell>
          <cell r="B124" t="str">
            <v>Gross national savings</v>
          </cell>
          <cell r="C124" t="str">
            <v>Percent of GDP</v>
          </cell>
          <cell r="E124" t="str">
            <v>Source: National Statistical Office Latest actual data: 2011 National accounts manual used: ESA 1995 GDP valuation: Market prices Base year: 2007 Chain-weighted: Yes, from 1980 Primary domestic currency: Norwegian kroner Data last updated: 03/2012</v>
          </cell>
          <cell r="F124">
            <v>29.53</v>
          </cell>
          <cell r="G124">
            <v>29.818000000000001</v>
          </cell>
          <cell r="H124">
            <v>28.241</v>
          </cell>
          <cell r="I124">
            <v>28.923999999999999</v>
          </cell>
          <cell r="J124">
            <v>31.411999999999999</v>
          </cell>
          <cell r="K124">
            <v>30.648</v>
          </cell>
          <cell r="L124">
            <v>25.268000000000001</v>
          </cell>
          <cell r="M124">
            <v>25.126999999999999</v>
          </cell>
          <cell r="N124">
            <v>24.507000000000001</v>
          </cell>
          <cell r="O124">
            <v>25.605</v>
          </cell>
          <cell r="P124">
            <v>25.067</v>
          </cell>
          <cell r="Q124">
            <v>23.843</v>
          </cell>
          <cell r="R124">
            <v>22.975000000000001</v>
          </cell>
          <cell r="S124">
            <v>23.175999999999998</v>
          </cell>
          <cell r="T124">
            <v>24.050999999999998</v>
          </cell>
          <cell r="U124">
            <v>25.774000000000001</v>
          </cell>
          <cell r="V124">
            <v>27.771999999999998</v>
          </cell>
          <cell r="W124">
            <v>29.498999999999999</v>
          </cell>
          <cell r="X124">
            <v>26.224</v>
          </cell>
          <cell r="Y124">
            <v>28.404</v>
          </cell>
          <cell r="Z124">
            <v>35.213000000000001</v>
          </cell>
          <cell r="AA124">
            <v>34.936</v>
          </cell>
          <cell r="AB124">
            <v>31.318000000000001</v>
          </cell>
          <cell r="AC124">
            <v>30.347999999999999</v>
          </cell>
          <cell r="AD124">
            <v>32.893999999999998</v>
          </cell>
          <cell r="AE124">
            <v>37.515000000000001</v>
          </cell>
          <cell r="AF124">
            <v>39.409999999999997</v>
          </cell>
          <cell r="AG124">
            <v>38.253999999999998</v>
          </cell>
          <cell r="AH124">
            <v>40.445</v>
          </cell>
          <cell r="AI124">
            <v>33.268999999999998</v>
          </cell>
          <cell r="AJ124">
            <v>34.866999999999997</v>
          </cell>
          <cell r="AK124">
            <v>37.54</v>
          </cell>
          <cell r="AL124">
            <v>37.805999999999997</v>
          </cell>
          <cell r="AM124">
            <v>37.529000000000003</v>
          </cell>
          <cell r="AN124">
            <v>36.908999999999999</v>
          </cell>
          <cell r="AO124">
            <v>36.463000000000001</v>
          </cell>
          <cell r="AP124">
            <v>36.252000000000002</v>
          </cell>
          <cell r="AQ124">
            <v>36.049999999999997</v>
          </cell>
          <cell r="AR124">
            <v>31.036090909090909</v>
          </cell>
        </row>
        <row r="125">
          <cell r="A125" t="str">
            <v>Oman</v>
          </cell>
          <cell r="B125" t="str">
            <v>Gross national savings</v>
          </cell>
          <cell r="C125" t="str">
            <v>Percent of GDP</v>
          </cell>
          <cell r="E125" t="str">
            <v>Source: Ministry of Economy Latest actual data: 2009 National accounts manual used: SNA 1993 GDP valuation: Market prices Start/end months of reporting year: January/December Base year: 2000 Chain-weighted: No Primary domestic currency: Rials Omani Data last updated: 03/2012</v>
          </cell>
          <cell r="F125">
            <v>30.547999999999998</v>
          </cell>
          <cell r="G125">
            <v>33.799999999999997</v>
          </cell>
          <cell r="H125">
            <v>24.655000000000001</v>
          </cell>
          <cell r="I125">
            <v>28.465</v>
          </cell>
          <cell r="J125">
            <v>26.039000000000001</v>
          </cell>
          <cell r="K125">
            <v>26.163</v>
          </cell>
          <cell r="L125">
            <v>13.893000000000001</v>
          </cell>
          <cell r="M125">
            <v>25.454999999999998</v>
          </cell>
          <cell r="N125">
            <v>11.028</v>
          </cell>
          <cell r="O125">
            <v>17.632000000000001</v>
          </cell>
          <cell r="P125">
            <v>22.047000000000001</v>
          </cell>
          <cell r="Q125">
            <v>13.712</v>
          </cell>
          <cell r="R125">
            <v>12.544</v>
          </cell>
          <cell r="S125">
            <v>8.0649999999999995</v>
          </cell>
          <cell r="T125">
            <v>10.145</v>
          </cell>
          <cell r="U125">
            <v>9.4450000000000003</v>
          </cell>
          <cell r="V125">
            <v>15.583</v>
          </cell>
          <cell r="W125">
            <v>16.248000000000001</v>
          </cell>
          <cell r="X125">
            <v>11.406000000000001</v>
          </cell>
          <cell r="Y125">
            <v>18.925999999999998</v>
          </cell>
          <cell r="Z125">
            <v>31.488</v>
          </cell>
          <cell r="AA125">
            <v>27.439</v>
          </cell>
          <cell r="AB125">
            <v>25.635999999999999</v>
          </cell>
          <cell r="AC125">
            <v>24.719000000000001</v>
          </cell>
          <cell r="AD125">
            <v>29.128</v>
          </cell>
          <cell r="AE125">
            <v>39.902000000000001</v>
          </cell>
          <cell r="AF125">
            <v>39.600999999999999</v>
          </cell>
          <cell r="AG125">
            <v>36.462000000000003</v>
          </cell>
          <cell r="AH125">
            <v>37.790999999999997</v>
          </cell>
          <cell r="AI125">
            <v>32.326000000000001</v>
          </cell>
          <cell r="AJ125">
            <v>35.715000000000003</v>
          </cell>
          <cell r="AK125">
            <v>41.811999999999998</v>
          </cell>
          <cell r="AL125">
            <v>43.972999999999999</v>
          </cell>
          <cell r="AM125">
            <v>40.134</v>
          </cell>
          <cell r="AN125">
            <v>34.881999999999998</v>
          </cell>
          <cell r="AO125">
            <v>30.369</v>
          </cell>
          <cell r="AP125">
            <v>26.988</v>
          </cell>
          <cell r="AQ125">
            <v>23.734000000000002</v>
          </cell>
          <cell r="AR125">
            <v>24.551818181818181</v>
          </cell>
        </row>
        <row r="126">
          <cell r="A126" t="str">
            <v>Pakistan</v>
          </cell>
          <cell r="B126" t="str">
            <v>Gross national savings</v>
          </cell>
          <cell r="C126" t="str">
            <v>Percent of GDP</v>
          </cell>
          <cell r="E126" t="str">
            <v>Source: Ministry of Finance Latest actual data: 2011 National accounts manual used: Combination of SNA 1968 and SNA 1993 GDP valuation: Factor costs. Please note the real GDP series is based on factor cost terms whereas the nominal GDP series is provided using market prices. As a result, the GDP deflator is not calculated correctly. Start/end months of reporting year: July/June Base year: 1999/2000. GDP deflator = 2000 Chain-weighted: No Primary domestic currency: Pakistan rupees Data last updated: 03/2012</v>
          </cell>
          <cell r="F126">
            <v>16.684999999999999</v>
          </cell>
          <cell r="G126">
            <v>16.257999999999999</v>
          </cell>
          <cell r="H126">
            <v>15.879</v>
          </cell>
          <cell r="I126">
            <v>17.948</v>
          </cell>
          <cell r="J126">
            <v>16.094000000000001</v>
          </cell>
          <cell r="K126">
            <v>14.468999999999999</v>
          </cell>
          <cell r="L126">
            <v>16.446999999999999</v>
          </cell>
          <cell r="M126">
            <v>18.085999999999999</v>
          </cell>
          <cell r="N126">
            <v>15.295999999999999</v>
          </cell>
          <cell r="O126">
            <v>15.942</v>
          </cell>
          <cell r="P126">
            <v>15.968999999999999</v>
          </cell>
          <cell r="Q126">
            <v>15.842000000000001</v>
          </cell>
          <cell r="R126">
            <v>18.334</v>
          </cell>
          <cell r="S126">
            <v>15.272</v>
          </cell>
          <cell r="T126">
            <v>16.832999999999998</v>
          </cell>
          <cell r="U126">
            <v>15.532</v>
          </cell>
          <cell r="V126">
            <v>13.457000000000001</v>
          </cell>
          <cell r="W126">
            <v>13.057</v>
          </cell>
          <cell r="X126">
            <v>15.435</v>
          </cell>
          <cell r="Y126">
            <v>12.916</v>
          </cell>
          <cell r="Z126">
            <v>16.936</v>
          </cell>
          <cell r="AA126">
            <v>17.446000000000002</v>
          </cell>
          <cell r="AB126">
            <v>20.48</v>
          </cell>
          <cell r="AC126">
            <v>21.620999999999999</v>
          </cell>
          <cell r="AD126">
            <v>18.423999999999999</v>
          </cell>
          <cell r="AE126">
            <v>17.681000000000001</v>
          </cell>
          <cell r="AF126">
            <v>18.225999999999999</v>
          </cell>
          <cell r="AG126">
            <v>17.72</v>
          </cell>
          <cell r="AH126">
            <v>13.585000000000001</v>
          </cell>
          <cell r="AI126">
            <v>12.493</v>
          </cell>
          <cell r="AJ126">
            <v>13.134</v>
          </cell>
          <cell r="AK126">
            <v>13.611000000000001</v>
          </cell>
          <cell r="AL126">
            <v>11.817</v>
          </cell>
          <cell r="AM126">
            <v>11.599</v>
          </cell>
          <cell r="AN126">
            <v>10.942</v>
          </cell>
          <cell r="AO126">
            <v>10.488</v>
          </cell>
          <cell r="AP126">
            <v>10.157</v>
          </cell>
          <cell r="AQ126">
            <v>9.8030000000000008</v>
          </cell>
          <cell r="AR126">
            <v>16.091090909090909</v>
          </cell>
        </row>
        <row r="127">
          <cell r="A127" t="str">
            <v>Panama</v>
          </cell>
          <cell r="B127" t="str">
            <v>Gross national savings</v>
          </cell>
          <cell r="C127" t="str">
            <v>Percent of GDP</v>
          </cell>
          <cell r="E127" t="str">
            <v>Source: National Statistical Office Latest actual data: 2011 National accounts manual used: SNA 1993 GDP valuation: Market prices Start/end months of reporting year: January/December Base year: 1996. Work I nprogress to update the base year to 2007 Chain-weighted: No Primary domestic currency: U.S. dollars Data last updated: 03/2012</v>
          </cell>
          <cell r="F127">
            <v>15.439</v>
          </cell>
          <cell r="G127">
            <v>17.285</v>
          </cell>
          <cell r="H127">
            <v>15.377000000000001</v>
          </cell>
          <cell r="I127">
            <v>16.393000000000001</v>
          </cell>
          <cell r="J127">
            <v>11.375999999999999</v>
          </cell>
          <cell r="K127">
            <v>13.54</v>
          </cell>
          <cell r="L127">
            <v>17.108000000000001</v>
          </cell>
          <cell r="M127">
            <v>19.402999999999999</v>
          </cell>
          <cell r="N127">
            <v>11.311999999999999</v>
          </cell>
          <cell r="O127">
            <v>3.8159999999999998</v>
          </cell>
          <cell r="P127">
            <v>13.327</v>
          </cell>
          <cell r="Q127">
            <v>11.55</v>
          </cell>
          <cell r="R127">
            <v>15.423</v>
          </cell>
          <cell r="S127">
            <v>21.957999999999998</v>
          </cell>
          <cell r="T127">
            <v>24.132999999999999</v>
          </cell>
          <cell r="U127">
            <v>22.824000000000002</v>
          </cell>
          <cell r="V127">
            <v>24.602</v>
          </cell>
          <cell r="W127">
            <v>20.657</v>
          </cell>
          <cell r="X127">
            <v>17.920999999999999</v>
          </cell>
          <cell r="Y127">
            <v>15.678000000000001</v>
          </cell>
          <cell r="Z127">
            <v>18.21</v>
          </cell>
          <cell r="AA127">
            <v>16.167000000000002</v>
          </cell>
          <cell r="AB127">
            <v>14.972</v>
          </cell>
          <cell r="AC127">
            <v>14.515000000000001</v>
          </cell>
          <cell r="AD127">
            <v>11.215999999999999</v>
          </cell>
          <cell r="AE127">
            <v>13.448</v>
          </cell>
          <cell r="AF127">
            <v>16.341000000000001</v>
          </cell>
          <cell r="AG127">
            <v>16.244</v>
          </cell>
          <cell r="AH127">
            <v>16.704999999999998</v>
          </cell>
          <cell r="AI127">
            <v>24.859000000000002</v>
          </cell>
          <cell r="AJ127">
            <v>15.212999999999999</v>
          </cell>
          <cell r="AK127">
            <v>16.266999999999999</v>
          </cell>
          <cell r="AL127">
            <v>15.507999999999999</v>
          </cell>
          <cell r="AM127">
            <v>15.295</v>
          </cell>
          <cell r="AN127">
            <v>16.215</v>
          </cell>
          <cell r="AO127">
            <v>17.591999999999999</v>
          </cell>
          <cell r="AP127">
            <v>19.698</v>
          </cell>
          <cell r="AQ127">
            <v>20.312000000000001</v>
          </cell>
          <cell r="AR127">
            <v>17.37409090909091</v>
          </cell>
        </row>
        <row r="128">
          <cell r="A128" t="str">
            <v>Papua New Guinea</v>
          </cell>
          <cell r="B128" t="str">
            <v>Gross national savings</v>
          </cell>
          <cell r="C128" t="str">
            <v>Percent of GDP</v>
          </cell>
          <cell r="E128" t="str">
            <v>Source: National Statistical Office and MOF Latest actual data: 2011 National accounts manual used: SNA 1993 GDP valuation: Market prices Start/end months of reporting year: January/December Base year: 1998 Chain-weighted: No Primary domestic currency: Papua New Guinea kina Data last updated: 03/2012</v>
          </cell>
          <cell r="F128">
            <v>5.8929999999999998</v>
          </cell>
          <cell r="G128">
            <v>6.024</v>
          </cell>
          <cell r="H128">
            <v>6.6120000000000001</v>
          </cell>
          <cell r="I128">
            <v>10.474</v>
          </cell>
          <cell r="J128">
            <v>9.2110000000000003</v>
          </cell>
          <cell r="K128">
            <v>8.49</v>
          </cell>
          <cell r="L128">
            <v>16.074999999999999</v>
          </cell>
          <cell r="M128">
            <v>12.691000000000001</v>
          </cell>
          <cell r="N128">
            <v>18.341000000000001</v>
          </cell>
          <cell r="O128">
            <v>12.986000000000001</v>
          </cell>
          <cell r="P128">
            <v>21.579000000000001</v>
          </cell>
          <cell r="Q128">
            <v>23.4</v>
          </cell>
          <cell r="R128">
            <v>22.416</v>
          </cell>
          <cell r="S128">
            <v>30.433</v>
          </cell>
          <cell r="T128">
            <v>34.256</v>
          </cell>
          <cell r="U128">
            <v>43.284999999999997</v>
          </cell>
          <cell r="V128">
            <v>27.98</v>
          </cell>
          <cell r="W128">
            <v>13.401</v>
          </cell>
          <cell r="X128">
            <v>17.125</v>
          </cell>
          <cell r="Y128">
            <v>18.216000000000001</v>
          </cell>
          <cell r="Z128">
            <v>27.922000000000001</v>
          </cell>
          <cell r="AA128">
            <v>27.576000000000001</v>
          </cell>
          <cell r="AB128">
            <v>23.672999999999998</v>
          </cell>
          <cell r="AC128">
            <v>26.071000000000002</v>
          </cell>
          <cell r="AD128">
            <v>23.67</v>
          </cell>
          <cell r="AE128">
            <v>23.562999999999999</v>
          </cell>
          <cell r="AF128">
            <v>23.321999999999999</v>
          </cell>
          <cell r="AG128">
            <v>18.582999999999998</v>
          </cell>
          <cell r="AH128">
            <v>27.341999999999999</v>
          </cell>
          <cell r="AI128">
            <v>7.9329999999999998</v>
          </cell>
          <cell r="AJ128">
            <v>6.5039999999999996</v>
          </cell>
          <cell r="AK128">
            <v>-19.821999999999999</v>
          </cell>
          <cell r="AL128">
            <v>-16.082999999999998</v>
          </cell>
          <cell r="AM128">
            <v>-7.5259999999999998</v>
          </cell>
          <cell r="AN128">
            <v>2.8140000000000001</v>
          </cell>
          <cell r="AO128">
            <v>19.530999999999999</v>
          </cell>
          <cell r="AP128">
            <v>19.035</v>
          </cell>
          <cell r="AQ128">
            <v>20.16</v>
          </cell>
          <cell r="AR128">
            <v>21.292181818181824</v>
          </cell>
        </row>
        <row r="129">
          <cell r="A129" t="str">
            <v>Paraguay</v>
          </cell>
          <cell r="B129" t="str">
            <v>Gross national savings</v>
          </cell>
          <cell r="C129" t="str">
            <v>Percent of GDP</v>
          </cell>
          <cell r="E129" t="str">
            <v>Source: Central Bank Latest actual data: 2010 Notes: For 1980 to 1990, GDP data were constructed backward by the Banco Central del Paraguay using the new 1994 base year. National accounts manual used: SNA 1993 GDP valuation: Market prices Start/end months of reporting year: January/December Base year: 1994 Chain-weighted: No Primary domestic currency: Paraguayan guaraníes Data last updated: 03/2012</v>
          </cell>
          <cell r="F129">
            <v>22.018000000000001</v>
          </cell>
          <cell r="G129">
            <v>21.675999999999998</v>
          </cell>
          <cell r="H129">
            <v>18.774999999999999</v>
          </cell>
          <cell r="I129">
            <v>17.356999999999999</v>
          </cell>
          <cell r="J129">
            <v>16.495000000000001</v>
          </cell>
          <cell r="K129">
            <v>16.012</v>
          </cell>
          <cell r="L129">
            <v>17.771999999999998</v>
          </cell>
          <cell r="M129">
            <v>13.441000000000001</v>
          </cell>
          <cell r="N129">
            <v>20.600999999999999</v>
          </cell>
          <cell r="O129">
            <v>30.535</v>
          </cell>
          <cell r="P129">
            <v>30.622</v>
          </cell>
          <cell r="Q129">
            <v>25.289000000000001</v>
          </cell>
          <cell r="R129">
            <v>22.288</v>
          </cell>
          <cell r="S129">
            <v>24.846</v>
          </cell>
          <cell r="T129">
            <v>25.641999999999999</v>
          </cell>
          <cell r="U129">
            <v>24.863</v>
          </cell>
          <cell r="V129">
            <v>21.295999999999999</v>
          </cell>
          <cell r="W129">
            <v>18.626999999999999</v>
          </cell>
          <cell r="X129">
            <v>20.634</v>
          </cell>
          <cell r="Y129">
            <v>18.405000000000001</v>
          </cell>
          <cell r="Z129">
            <v>16.478999999999999</v>
          </cell>
          <cell r="AA129">
            <v>14.055</v>
          </cell>
          <cell r="AB129">
            <v>20.92</v>
          </cell>
          <cell r="AC129">
            <v>22.311</v>
          </cell>
          <cell r="AD129">
            <v>21.376999999999999</v>
          </cell>
          <cell r="AE129">
            <v>19.992000000000001</v>
          </cell>
          <cell r="AF129">
            <v>20.917000000000002</v>
          </cell>
          <cell r="AG129">
            <v>19.54</v>
          </cell>
          <cell r="AH129">
            <v>16.178000000000001</v>
          </cell>
          <cell r="AI129">
            <v>15.996</v>
          </cell>
          <cell r="AJ129">
            <v>14.367000000000001</v>
          </cell>
          <cell r="AK129">
            <v>18.103000000000002</v>
          </cell>
          <cell r="AL129">
            <v>16.161999999999999</v>
          </cell>
          <cell r="AM129">
            <v>17.625</v>
          </cell>
          <cell r="AN129">
            <v>16.542000000000002</v>
          </cell>
          <cell r="AO129">
            <v>16.384</v>
          </cell>
          <cell r="AP129">
            <v>16.471</v>
          </cell>
          <cell r="AQ129">
            <v>16.396999999999998</v>
          </cell>
          <cell r="AR129">
            <v>20.579409090909095</v>
          </cell>
        </row>
        <row r="130">
          <cell r="A130" t="str">
            <v>Peru</v>
          </cell>
          <cell r="B130" t="str">
            <v>Gross national savings</v>
          </cell>
          <cell r="C130" t="str">
            <v>Percent of GDP</v>
          </cell>
          <cell r="E130" t="str">
            <v>Source: Central Bank Latest actual data: 2011 National accounts manual used: SNA 1993 GDP valuation: Market prices Start/end months of reporting year: January/December Base year: 1994 Chain-weighted: No Primary domestic currency: Peruvian nuevos soles Data last updated: 03/2012</v>
          </cell>
          <cell r="F130">
            <v>29.861000000000001</v>
          </cell>
          <cell r="G130">
            <v>28.367000000000001</v>
          </cell>
          <cell r="H130">
            <v>30.321999999999999</v>
          </cell>
          <cell r="I130">
            <v>23.035</v>
          </cell>
          <cell r="J130">
            <v>24.582999999999998</v>
          </cell>
          <cell r="K130">
            <v>23.521999999999998</v>
          </cell>
          <cell r="L130">
            <v>19.498000000000001</v>
          </cell>
          <cell r="M130">
            <v>20.195</v>
          </cell>
          <cell r="N130">
            <v>22.620999999999999</v>
          </cell>
          <cell r="O130">
            <v>21.332999999999998</v>
          </cell>
          <cell r="P130">
            <v>18.402000000000001</v>
          </cell>
          <cell r="Q130">
            <v>15.032</v>
          </cell>
          <cell r="R130">
            <v>11.977</v>
          </cell>
          <cell r="S130">
            <v>12.234999999999999</v>
          </cell>
          <cell r="T130">
            <v>16.228999999999999</v>
          </cell>
          <cell r="U130">
            <v>16.192</v>
          </cell>
          <cell r="V130">
            <v>16.297000000000001</v>
          </cell>
          <cell r="W130">
            <v>18.396000000000001</v>
          </cell>
          <cell r="X130">
            <v>17.731000000000002</v>
          </cell>
          <cell r="Y130">
            <v>18.417000000000002</v>
          </cell>
          <cell r="Z130">
            <v>17.265000000000001</v>
          </cell>
          <cell r="AA130">
            <v>16.535</v>
          </cell>
          <cell r="AB130">
            <v>16.446999999999999</v>
          </cell>
          <cell r="AC130">
            <v>16.882999999999999</v>
          </cell>
          <cell r="AD130">
            <v>17.933</v>
          </cell>
          <cell r="AE130">
            <v>19.335999999999999</v>
          </cell>
          <cell r="AF130">
            <v>23.155000000000001</v>
          </cell>
          <cell r="AG130">
            <v>24.204000000000001</v>
          </cell>
          <cell r="AH130">
            <v>22.664999999999999</v>
          </cell>
          <cell r="AI130">
            <v>20.873999999999999</v>
          </cell>
          <cell r="AJ130">
            <v>23.687000000000001</v>
          </cell>
          <cell r="AK130">
            <v>24.274000000000001</v>
          </cell>
          <cell r="AL130">
            <v>23.271000000000001</v>
          </cell>
          <cell r="AM130">
            <v>23.672999999999998</v>
          </cell>
          <cell r="AN130">
            <v>23.268000000000001</v>
          </cell>
          <cell r="AO130">
            <v>23.286999999999999</v>
          </cell>
          <cell r="AP130">
            <v>23.39</v>
          </cell>
          <cell r="AQ130">
            <v>23.463999999999999</v>
          </cell>
          <cell r="AR130">
            <v>18.371181818181821</v>
          </cell>
        </row>
        <row r="131">
          <cell r="A131" t="str">
            <v>Philippines</v>
          </cell>
          <cell r="B131" t="str">
            <v>Gross national savings</v>
          </cell>
          <cell r="C131" t="str">
            <v>Percent of GDP</v>
          </cell>
          <cell r="E131" t="str">
            <v>Source: CEIC Latest actual data: 2011 National accounts manual used: SNA 1993 GDP valuation: Market prices Start/end months of reporting year: January/December Base year: 2000 Chain-weighted: No Primary domestic currency: Philippine pesos Data last updated: 03/2012</v>
          </cell>
          <cell r="F131">
            <v>17.651</v>
          </cell>
          <cell r="G131">
            <v>19.553999999999998</v>
          </cell>
          <cell r="H131">
            <v>17.370999999999999</v>
          </cell>
          <cell r="I131">
            <v>19.204000000000001</v>
          </cell>
          <cell r="J131">
            <v>16.013999999999999</v>
          </cell>
          <cell r="K131">
            <v>13.776999999999999</v>
          </cell>
          <cell r="L131">
            <v>17.312999999999999</v>
          </cell>
          <cell r="M131">
            <v>15.083</v>
          </cell>
          <cell r="N131">
            <v>16.047999999999998</v>
          </cell>
          <cell r="O131">
            <v>16.920999999999999</v>
          </cell>
          <cell r="P131">
            <v>16.832999999999998</v>
          </cell>
          <cell r="Q131">
            <v>16.262</v>
          </cell>
          <cell r="R131">
            <v>17.562999999999999</v>
          </cell>
          <cell r="S131">
            <v>16.594999999999999</v>
          </cell>
          <cell r="T131">
            <v>17.550999999999998</v>
          </cell>
          <cell r="U131">
            <v>16.071999999999999</v>
          </cell>
          <cell r="V131">
            <v>17.469000000000001</v>
          </cell>
          <cell r="W131">
            <v>17.616</v>
          </cell>
          <cell r="X131">
            <v>25.478000000000002</v>
          </cell>
          <cell r="Y131">
            <v>15.494</v>
          </cell>
          <cell r="Z131">
            <v>15.618</v>
          </cell>
          <cell r="AA131">
            <v>19.847000000000001</v>
          </cell>
          <cell r="AB131">
            <v>24.123999999999999</v>
          </cell>
          <cell r="AC131">
            <v>23.32</v>
          </cell>
          <cell r="AD131">
            <v>23.39</v>
          </cell>
          <cell r="AE131">
            <v>23.471</v>
          </cell>
          <cell r="AF131">
            <v>22.379000000000001</v>
          </cell>
          <cell r="AG131">
            <v>22.099</v>
          </cell>
          <cell r="AH131">
            <v>21.376999999999999</v>
          </cell>
          <cell r="AI131">
            <v>22.146000000000001</v>
          </cell>
          <cell r="AJ131">
            <v>25.012</v>
          </cell>
          <cell r="AK131">
            <v>24.553999999999998</v>
          </cell>
          <cell r="AL131">
            <v>21.695</v>
          </cell>
          <cell r="AM131">
            <v>21.875</v>
          </cell>
          <cell r="AN131">
            <v>22.184999999999999</v>
          </cell>
          <cell r="AO131">
            <v>22.600999999999999</v>
          </cell>
          <cell r="AP131">
            <v>22.777000000000001</v>
          </cell>
          <cell r="AQ131">
            <v>23.013999999999999</v>
          </cell>
          <cell r="AR131">
            <v>20.19409090909091</v>
          </cell>
        </row>
        <row r="132">
          <cell r="A132" t="str">
            <v>Poland</v>
          </cell>
          <cell r="B132" t="str">
            <v>Gross national savings</v>
          </cell>
          <cell r="C132" t="str">
            <v>Percent of GDP</v>
          </cell>
          <cell r="E132" t="str">
            <v>Source: National Statistical Office Latest actual data: 2011 Notes: Data prior to 1995 cannot be confirmed by national sources at this time. National accounts manual used: GDP valuation: Market prices Start/end months of reporting year: January/December Base year: 2005 Chain-weighted: Yes, from 1995 Primary domestic currency: Polish zlotys Data last updated: 03/2012</v>
          </cell>
          <cell r="F132">
            <v>30.954999999999998</v>
          </cell>
          <cell r="G132">
            <v>23.428000000000001</v>
          </cell>
          <cell r="H132">
            <v>28.539000000000001</v>
          </cell>
          <cell r="I132">
            <v>24.821999999999999</v>
          </cell>
          <cell r="J132">
            <v>21.669</v>
          </cell>
          <cell r="K132">
            <v>22.401</v>
          </cell>
          <cell r="L132">
            <v>18.277999999999999</v>
          </cell>
          <cell r="M132">
            <v>17.849</v>
          </cell>
          <cell r="N132">
            <v>21.39</v>
          </cell>
          <cell r="O132">
            <v>21.763000000000002</v>
          </cell>
          <cell r="P132">
            <v>26.92</v>
          </cell>
          <cell r="Q132">
            <v>16.477</v>
          </cell>
          <cell r="R132">
            <v>13.362</v>
          </cell>
          <cell r="S132">
            <v>11.215</v>
          </cell>
          <cell r="T132">
            <v>20.721</v>
          </cell>
          <cell r="U132">
            <v>19.329999999999998</v>
          </cell>
          <cell r="V132">
            <v>18.792000000000002</v>
          </cell>
          <cell r="W132">
            <v>19.773</v>
          </cell>
          <cell r="X132">
            <v>21.048999999999999</v>
          </cell>
          <cell r="Y132">
            <v>17.817</v>
          </cell>
          <cell r="Z132">
            <v>18.811</v>
          </cell>
          <cell r="AA132">
            <v>17.648</v>
          </cell>
          <cell r="AB132">
            <v>15.827</v>
          </cell>
          <cell r="AC132">
            <v>16.218</v>
          </cell>
          <cell r="AD132">
            <v>14.829000000000001</v>
          </cell>
          <cell r="AE132">
            <v>16.884</v>
          </cell>
          <cell r="AF132">
            <v>17.204999999999998</v>
          </cell>
          <cell r="AG132">
            <v>18.213999999999999</v>
          </cell>
          <cell r="AH132">
            <v>17.297999999999998</v>
          </cell>
          <cell r="AI132">
            <v>16.38</v>
          </cell>
          <cell r="AJ132">
            <v>16.292999999999999</v>
          </cell>
          <cell r="AK132">
            <v>17.48</v>
          </cell>
          <cell r="AL132">
            <v>17.491</v>
          </cell>
          <cell r="AM132">
            <v>17.847000000000001</v>
          </cell>
          <cell r="AN132">
            <v>18.422000000000001</v>
          </cell>
          <cell r="AO132">
            <v>19.202999999999999</v>
          </cell>
          <cell r="AP132">
            <v>19.989999999999998</v>
          </cell>
          <cell r="AQ132">
            <v>20.72</v>
          </cell>
          <cell r="AR132">
            <v>17.661045454545455</v>
          </cell>
        </row>
        <row r="133">
          <cell r="A133" t="str">
            <v>Portugal</v>
          </cell>
          <cell r="B133" t="str">
            <v>Gross national savings</v>
          </cell>
          <cell r="C133" t="str">
            <v>Percent of GDP</v>
          </cell>
          <cell r="E133" t="str">
            <v>Source: National Statistical Office Latest actual data: 2010 GDP valuation: Market prices Base year: 2006 Chain-weighted: Yes, from 1980 Primary domestic currency: Euros Data last updated: 03/2012</v>
          </cell>
          <cell r="F133">
            <v>31.103000000000002</v>
          </cell>
          <cell r="G133">
            <v>21.305</v>
          </cell>
          <cell r="H133">
            <v>25.166</v>
          </cell>
          <cell r="I133">
            <v>24.701000000000001</v>
          </cell>
          <cell r="J133">
            <v>23.199000000000002</v>
          </cell>
          <cell r="K133">
            <v>25.827999999999999</v>
          </cell>
          <cell r="L133">
            <v>27.138999999999999</v>
          </cell>
          <cell r="M133">
            <v>29.192</v>
          </cell>
          <cell r="N133">
            <v>27.908999999999999</v>
          </cell>
          <cell r="O133">
            <v>28.353000000000002</v>
          </cell>
          <cell r="P133">
            <v>28.402000000000001</v>
          </cell>
          <cell r="Q133">
            <v>24.768000000000001</v>
          </cell>
          <cell r="R133">
            <v>25.486000000000001</v>
          </cell>
          <cell r="S133">
            <v>22.806000000000001</v>
          </cell>
          <cell r="T133">
            <v>21.021999999999998</v>
          </cell>
          <cell r="U133">
            <v>22.465</v>
          </cell>
          <cell r="V133">
            <v>19.803000000000001</v>
          </cell>
          <cell r="W133">
            <v>20.09</v>
          </cell>
          <cell r="X133">
            <v>20.513999999999999</v>
          </cell>
          <cell r="Y133">
            <v>19.814</v>
          </cell>
          <cell r="Z133">
            <v>17.731999999999999</v>
          </cell>
          <cell r="AA133">
            <v>17.117999999999999</v>
          </cell>
          <cell r="AB133">
            <v>17.228000000000002</v>
          </cell>
          <cell r="AC133">
            <v>16.800999999999998</v>
          </cell>
          <cell r="AD133">
            <v>15.717000000000001</v>
          </cell>
          <cell r="AE133">
            <v>13.233000000000001</v>
          </cell>
          <cell r="AF133">
            <v>12.323</v>
          </cell>
          <cell r="AG133">
            <v>12.664999999999999</v>
          </cell>
          <cell r="AH133">
            <v>10.552</v>
          </cell>
          <cell r="AI133">
            <v>9.4160000000000004</v>
          </cell>
          <cell r="AJ133">
            <v>9.9450000000000003</v>
          </cell>
          <cell r="AK133">
            <v>11.586</v>
          </cell>
          <cell r="AL133">
            <v>12.205</v>
          </cell>
          <cell r="AM133">
            <v>12.983000000000001</v>
          </cell>
          <cell r="AN133">
            <v>13.798</v>
          </cell>
          <cell r="AO133">
            <v>14.279</v>
          </cell>
          <cell r="AP133">
            <v>14.849</v>
          </cell>
          <cell r="AQ133">
            <v>15.095000000000001</v>
          </cell>
          <cell r="AR133">
            <v>17.703909090909093</v>
          </cell>
        </row>
        <row r="134">
          <cell r="A134" t="str">
            <v>Qatar</v>
          </cell>
          <cell r="B134" t="str">
            <v>Gross national savings</v>
          </cell>
          <cell r="C134" t="str">
            <v>Percent of GDP</v>
          </cell>
          <cell r="E134" t="str">
            <v>Source: IMF Staff. Qatar Statistics Authority Latest actual data: 2011 National accounts manual used: SNA 1993 GDP valuation: Market prices Start/end months of reporting year: January/December Base year: 2007 Chain-weighted: No Primary domestic currency: Qatar riyals Data last updated: 03/2012</v>
          </cell>
          <cell r="F134">
            <v>51.66</v>
          </cell>
          <cell r="G134">
            <v>45.89</v>
          </cell>
          <cell r="H134">
            <v>34.847000000000001</v>
          </cell>
          <cell r="I134">
            <v>25.454000000000001</v>
          </cell>
          <cell r="J134">
            <v>41.48</v>
          </cell>
          <cell r="K134">
            <v>30.408999999999999</v>
          </cell>
          <cell r="L134">
            <v>13.942</v>
          </cell>
          <cell r="M134">
            <v>16.137</v>
          </cell>
          <cell r="N134">
            <v>14.864000000000001</v>
          </cell>
          <cell r="O134">
            <v>21.643999999999998</v>
          </cell>
          <cell r="P134">
            <v>13.428000000000001</v>
          </cell>
          <cell r="Q134">
            <v>7.0970000000000004</v>
          </cell>
          <cell r="R134">
            <v>6.9580000000000002</v>
          </cell>
          <cell r="S134">
            <v>4.2320000000000002</v>
          </cell>
          <cell r="T134">
            <v>6.9859999999999998</v>
          </cell>
          <cell r="U134">
            <v>-1.0029999999999999</v>
          </cell>
          <cell r="V134">
            <v>8.2040000000000006</v>
          </cell>
          <cell r="W134">
            <v>16.597999999999999</v>
          </cell>
          <cell r="X134">
            <v>13.263999999999999</v>
          </cell>
          <cell r="Y134">
            <v>31.36</v>
          </cell>
          <cell r="Z134">
            <v>43.393000000000001</v>
          </cell>
          <cell r="AA134">
            <v>56.442999999999998</v>
          </cell>
          <cell r="AB134">
            <v>54.588000000000001</v>
          </cell>
          <cell r="AC134">
            <v>60.131999999999998</v>
          </cell>
          <cell r="AD134">
            <v>55.756</v>
          </cell>
          <cell r="AE134">
            <v>63.716000000000001</v>
          </cell>
          <cell r="AF134">
            <v>59.305</v>
          </cell>
          <cell r="AG134">
            <v>59.121000000000002</v>
          </cell>
          <cell r="AH134">
            <v>58.100999999999999</v>
          </cell>
          <cell r="AI134">
            <v>46.213000000000001</v>
          </cell>
          <cell r="AJ134">
            <v>56.747999999999998</v>
          </cell>
          <cell r="AK134">
            <v>54.268999999999998</v>
          </cell>
          <cell r="AL134">
            <v>56.643999999999998</v>
          </cell>
          <cell r="AM134">
            <v>55.85</v>
          </cell>
          <cell r="AN134">
            <v>50.783999999999999</v>
          </cell>
          <cell r="AO134">
            <v>44.951000000000001</v>
          </cell>
          <cell r="AP134">
            <v>39.942</v>
          </cell>
          <cell r="AQ134">
            <v>36.679000000000002</v>
          </cell>
          <cell r="AR134">
            <v>35.223136363636371</v>
          </cell>
        </row>
        <row r="135">
          <cell r="A135" t="str">
            <v>Romania</v>
          </cell>
          <cell r="B135" t="str">
            <v>Gross national savings</v>
          </cell>
          <cell r="C135" t="str">
            <v>Percent of GDP</v>
          </cell>
          <cell r="E135" t="str">
            <v>Source: Source: Eurostat. Minor differences between National Statistical Office and Eurostat. Eurostat data is fully additive. Source provides previous year volume indices. Staff calculate real GDP based on chain-linked GDP deflators. Latest actual data: 2010. Preliminary. National accounts manual used: ESA 1995 GDP valuation: Market prices Start/end months of reporting year: January/December Chain-weighted: Yes, from 2000 Primary domestic currency: Romanian lei Data last updated: 03/2012</v>
          </cell>
          <cell r="F135">
            <v>16.341999999999999</v>
          </cell>
          <cell r="G135">
            <v>16.913</v>
          </cell>
          <cell r="H135">
            <v>19.643000000000001</v>
          </cell>
          <cell r="I135">
            <v>20.666</v>
          </cell>
          <cell r="J135">
            <v>21.875</v>
          </cell>
          <cell r="K135">
            <v>33.018999999999998</v>
          </cell>
          <cell r="L135">
            <v>34.390999999999998</v>
          </cell>
          <cell r="M135">
            <v>31.827000000000002</v>
          </cell>
          <cell r="N135">
            <v>28.39</v>
          </cell>
          <cell r="O135">
            <v>26.774999999999999</v>
          </cell>
          <cell r="P135">
            <v>25.501999999999999</v>
          </cell>
          <cell r="Q135">
            <v>23.574999999999999</v>
          </cell>
          <cell r="R135">
            <v>23.652000000000001</v>
          </cell>
          <cell r="S135">
            <v>24.228000000000002</v>
          </cell>
          <cell r="T135">
            <v>23.093</v>
          </cell>
          <cell r="U135">
            <v>19.010999999999999</v>
          </cell>
          <cell r="V135">
            <v>18.46</v>
          </cell>
          <cell r="W135">
            <v>14.509</v>
          </cell>
          <cell r="X135">
            <v>10.68</v>
          </cell>
          <cell r="Y135">
            <v>11.933</v>
          </cell>
          <cell r="Z135">
            <v>19.373999999999999</v>
          </cell>
          <cell r="AA135">
            <v>17.821999999999999</v>
          </cell>
          <cell r="AB135">
            <v>18.664999999999999</v>
          </cell>
          <cell r="AC135">
            <v>16.146999999999998</v>
          </cell>
          <cell r="AD135">
            <v>15.315</v>
          </cell>
          <cell r="AE135">
            <v>14.654999999999999</v>
          </cell>
          <cell r="AF135">
            <v>16.076000000000001</v>
          </cell>
          <cell r="AG135">
            <v>17.568000000000001</v>
          </cell>
          <cell r="AH135">
            <v>19.702000000000002</v>
          </cell>
          <cell r="AI135">
            <v>21.216000000000001</v>
          </cell>
          <cell r="AJ135">
            <v>20.387</v>
          </cell>
          <cell r="AK135">
            <v>24.646999999999998</v>
          </cell>
          <cell r="AL135">
            <v>25.724</v>
          </cell>
          <cell r="AM135">
            <v>26.265999999999998</v>
          </cell>
          <cell r="AN135">
            <v>26.690999999999999</v>
          </cell>
          <cell r="AO135">
            <v>27.030999999999999</v>
          </cell>
          <cell r="AP135">
            <v>27.233000000000001</v>
          </cell>
          <cell r="AQ135">
            <v>27.535</v>
          </cell>
          <cell r="AR135">
            <v>18.918954545454543</v>
          </cell>
        </row>
        <row r="136">
          <cell r="A136" t="str">
            <v>Russia</v>
          </cell>
          <cell r="B136" t="str">
            <v>Gross national savings</v>
          </cell>
          <cell r="C136" t="str">
            <v>Percent of GDP</v>
          </cell>
          <cell r="E136" t="str">
            <v>Source: National Statistical Office Latest actual data: 2011 Notes: Gross capital formation includes statistical discrepancy. GDP valuation: Market prices Base year: Reference year for the chain-linking is 2003. The data are derived by re-referencing the chained level series to 2009. Chain-weighted: Yes, from 1995 Primary domestic currency: Russian rubles Data last updated: 03/2012</v>
          </cell>
          <cell r="F136" t="str">
            <v>n/a</v>
          </cell>
          <cell r="G136" t="str">
            <v>n/a</v>
          </cell>
          <cell r="H136" t="str">
            <v>n/a</v>
          </cell>
          <cell r="I136" t="str">
            <v>n/a</v>
          </cell>
          <cell r="J136" t="str">
            <v>n/a</v>
          </cell>
          <cell r="K136" t="str">
            <v>n/a</v>
          </cell>
          <cell r="L136" t="str">
            <v>n/a</v>
          </cell>
          <cell r="M136" t="str">
            <v>n/a</v>
          </cell>
          <cell r="N136" t="str">
            <v>n/a</v>
          </cell>
          <cell r="O136" t="str">
            <v>n/a</v>
          </cell>
          <cell r="P136" t="str">
            <v>n/a</v>
          </cell>
          <cell r="Q136" t="str">
            <v>n/a</v>
          </cell>
          <cell r="R136">
            <v>37.642000000000003</v>
          </cell>
          <cell r="S136">
            <v>30.015000000000001</v>
          </cell>
          <cell r="T136">
            <v>29.167999999999999</v>
          </cell>
          <cell r="U136">
            <v>27.661000000000001</v>
          </cell>
          <cell r="V136">
            <v>27.029</v>
          </cell>
          <cell r="W136">
            <v>21.957000000000001</v>
          </cell>
          <cell r="X136">
            <v>17.209</v>
          </cell>
          <cell r="Y136">
            <v>27.395</v>
          </cell>
          <cell r="Z136">
            <v>36.729999999999997</v>
          </cell>
          <cell r="AA136">
            <v>32.570999999999998</v>
          </cell>
          <cell r="AB136">
            <v>28.471</v>
          </cell>
          <cell r="AC136">
            <v>28.274000000000001</v>
          </cell>
          <cell r="AD136">
            <v>30.404</v>
          </cell>
          <cell r="AE136">
            <v>30.550999999999998</v>
          </cell>
          <cell r="AF136">
            <v>30.65</v>
          </cell>
          <cell r="AG136">
            <v>31.286000000000001</v>
          </cell>
          <cell r="AH136">
            <v>30.326000000000001</v>
          </cell>
          <cell r="AI136">
            <v>21.047999999999998</v>
          </cell>
          <cell r="AJ136">
            <v>25.399000000000001</v>
          </cell>
          <cell r="AK136">
            <v>28.625</v>
          </cell>
          <cell r="AL136">
            <v>28.402999999999999</v>
          </cell>
          <cell r="AM136">
            <v>28.349</v>
          </cell>
          <cell r="AN136">
            <v>27.050999999999998</v>
          </cell>
          <cell r="AO136">
            <v>26.114999999999998</v>
          </cell>
          <cell r="AP136">
            <v>25.597999999999999</v>
          </cell>
          <cell r="AQ136">
            <v>24.890999999999998</v>
          </cell>
          <cell r="AR136">
            <v>28.620549999999998</v>
          </cell>
        </row>
        <row r="137">
          <cell r="A137" t="str">
            <v>Rwanda</v>
          </cell>
          <cell r="B137" t="str">
            <v>Gross national savings</v>
          </cell>
          <cell r="C137" t="str">
            <v>Percent of GDP</v>
          </cell>
          <cell r="E137" t="str">
            <v>Source: Ministry of Finance Latest actual data: 2010 National accounts manual used: SNA 1993 GDP valuation: Market prices Start/end months of reporting year: January/December Base year: 2000 Chain-weighted: No Primary domestic currency: Rwanda francs Data last updated: 02/2012</v>
          </cell>
          <cell r="F137">
            <v>9.1449999999999996</v>
          </cell>
          <cell r="G137">
            <v>8.1920000000000002</v>
          </cell>
          <cell r="H137">
            <v>11.154</v>
          </cell>
          <cell r="I137">
            <v>9.8309999999999995</v>
          </cell>
          <cell r="J137">
            <v>13.343999999999999</v>
          </cell>
          <cell r="K137">
            <v>12.3</v>
          </cell>
          <cell r="L137">
            <v>11.105</v>
          </cell>
          <cell r="M137">
            <v>7.8789999999999996</v>
          </cell>
          <cell r="N137">
            <v>7.6120000000000001</v>
          </cell>
          <cell r="O137">
            <v>6.0609999999999999</v>
          </cell>
          <cell r="P137">
            <v>3.726</v>
          </cell>
          <cell r="Q137">
            <v>2.1259999999999999</v>
          </cell>
          <cell r="R137">
            <v>5.9960000000000004</v>
          </cell>
          <cell r="S137">
            <v>6.5330000000000004</v>
          </cell>
          <cell r="T137">
            <v>5.569</v>
          </cell>
          <cell r="U137">
            <v>11.085000000000001</v>
          </cell>
          <cell r="V137">
            <v>8.3130000000000006</v>
          </cell>
          <cell r="W137">
            <v>5.9279999999999999</v>
          </cell>
          <cell r="X137">
            <v>8.27</v>
          </cell>
          <cell r="Y137">
            <v>11.957000000000001</v>
          </cell>
          <cell r="Z137">
            <v>15.045</v>
          </cell>
          <cell r="AA137">
            <v>16.434999999999999</v>
          </cell>
          <cell r="AB137">
            <v>15.561999999999999</v>
          </cell>
          <cell r="AC137">
            <v>15.932</v>
          </cell>
          <cell r="AD137">
            <v>21.757000000000001</v>
          </cell>
          <cell r="AE137">
            <v>21.940999999999999</v>
          </cell>
          <cell r="AF137">
            <v>15.394</v>
          </cell>
          <cell r="AG137">
            <v>17.975999999999999</v>
          </cell>
          <cell r="AH137">
            <v>18.634</v>
          </cell>
          <cell r="AI137">
            <v>15.026</v>
          </cell>
          <cell r="AJ137">
            <v>15.888999999999999</v>
          </cell>
          <cell r="AK137">
            <v>14.938000000000001</v>
          </cell>
          <cell r="AL137">
            <v>12.61</v>
          </cell>
          <cell r="AM137">
            <v>15.035</v>
          </cell>
          <cell r="AN137">
            <v>17.835999999999999</v>
          </cell>
          <cell r="AO137">
            <v>19.173999999999999</v>
          </cell>
          <cell r="AP137">
            <v>20.297000000000001</v>
          </cell>
          <cell r="AQ137">
            <v>20.558</v>
          </cell>
          <cell r="AR137">
            <v>12.456</v>
          </cell>
        </row>
        <row r="138">
          <cell r="A138" t="str">
            <v>Samoa</v>
          </cell>
          <cell r="B138" t="str">
            <v>Gross national savings</v>
          </cell>
          <cell r="C138" t="str">
            <v>Percent of GDP</v>
          </cell>
        </row>
        <row r="139">
          <cell r="A139" t="str">
            <v>São Tomé and Príncipe</v>
          </cell>
          <cell r="B139" t="str">
            <v>Gross national savings</v>
          </cell>
          <cell r="C139" t="str">
            <v>Percent of GDP</v>
          </cell>
          <cell r="E139" t="str">
            <v>Source: National Statistical Office. Instituto Nacional de Estatistica de Sao Tome &amp; Principe. Latest actual data: 2010 Notes: There is a break in the series for 2001 onwards due to revision in GDP data. National accounts manual used: SNA 1993 GDP valuation: Market prices Start/end months of reporting year: January/December Base year: 2000 Chain-weighted: No Primary domestic currency: São Tomé and Príncipe dobras Data last updated: 04/2012</v>
          </cell>
          <cell r="F139" t="str">
            <v>n/a</v>
          </cell>
          <cell r="G139" t="str">
            <v>n/a</v>
          </cell>
          <cell r="H139" t="str">
            <v>n/a</v>
          </cell>
          <cell r="I139" t="str">
            <v>n/a</v>
          </cell>
          <cell r="J139" t="str">
            <v>n/a</v>
          </cell>
          <cell r="K139" t="str">
            <v>n/a</v>
          </cell>
          <cell r="L139" t="str">
            <v>n/a</v>
          </cell>
          <cell r="M139" t="str">
            <v>n/a</v>
          </cell>
          <cell r="N139" t="str">
            <v>n/a</v>
          </cell>
          <cell r="O139" t="str">
            <v>n/a</v>
          </cell>
          <cell r="P139" t="str">
            <v>n/a</v>
          </cell>
          <cell r="Q139" t="str">
            <v>n/a</v>
          </cell>
          <cell r="R139" t="str">
            <v>n/a</v>
          </cell>
          <cell r="S139" t="str">
            <v>n/a</v>
          </cell>
          <cell r="T139" t="str">
            <v>n/a</v>
          </cell>
          <cell r="U139" t="str">
            <v>n/a</v>
          </cell>
          <cell r="V139" t="str">
            <v>n/a</v>
          </cell>
          <cell r="W139" t="str">
            <v>n/a</v>
          </cell>
          <cell r="X139" t="str">
            <v>n/a</v>
          </cell>
          <cell r="Y139" t="str">
            <v>n/a</v>
          </cell>
          <cell r="Z139">
            <v>8.6319999999999997</v>
          </cell>
          <cell r="AA139">
            <v>13.565</v>
          </cell>
          <cell r="AB139">
            <v>22.565000000000001</v>
          </cell>
          <cell r="AC139">
            <v>29.433</v>
          </cell>
          <cell r="AD139">
            <v>27.547999999999998</v>
          </cell>
          <cell r="AE139">
            <v>64.629000000000005</v>
          </cell>
          <cell r="AF139">
            <v>13.868</v>
          </cell>
          <cell r="AG139">
            <v>23.693999999999999</v>
          </cell>
          <cell r="AH139">
            <v>7.41</v>
          </cell>
          <cell r="AI139">
            <v>23.134</v>
          </cell>
          <cell r="AJ139">
            <v>14.294</v>
          </cell>
          <cell r="AK139">
            <v>14.949</v>
          </cell>
          <cell r="AL139">
            <v>10.11</v>
          </cell>
          <cell r="AM139">
            <v>1.5940000000000001</v>
          </cell>
          <cell r="AN139">
            <v>2.2269999999999999</v>
          </cell>
          <cell r="AO139">
            <v>31.974</v>
          </cell>
          <cell r="AP139">
            <v>28.327999999999999</v>
          </cell>
          <cell r="AQ139">
            <v>29.52</v>
          </cell>
          <cell r="AR139">
            <v>21.976749999999999</v>
          </cell>
        </row>
        <row r="140">
          <cell r="A140" t="str">
            <v>Saudi Arabia</v>
          </cell>
          <cell r="B140" t="str">
            <v>Gross national savings</v>
          </cell>
          <cell r="C140" t="str">
            <v>Percent of GDP</v>
          </cell>
          <cell r="E140" t="str">
            <v>Source: National Statistical Office. Central Department of Statistics (CDS), Ministry of Economy and Planning. Latest actual data: 2011 National accounts manual used: SNA 1993 GDP valuation: Factor costs Start/end months of reporting year: January/December Base year: 1999 Chain-weighted: No Primary domestic currency: Saudi Arabian riyals Data last updated: 03/2012</v>
          </cell>
          <cell r="F140">
            <v>46.195</v>
          </cell>
          <cell r="G140">
            <v>42.66</v>
          </cell>
          <cell r="H140">
            <v>25.716999999999999</v>
          </cell>
          <cell r="I140">
            <v>8.7680000000000007</v>
          </cell>
          <cell r="J140">
            <v>12.193</v>
          </cell>
          <cell r="K140">
            <v>5.0069999999999997</v>
          </cell>
          <cell r="L140">
            <v>3.15</v>
          </cell>
          <cell r="M140">
            <v>4.899</v>
          </cell>
          <cell r="N140">
            <v>9.6460000000000008</v>
          </cell>
          <cell r="O140">
            <v>8.4770000000000003</v>
          </cell>
          <cell r="P140">
            <v>11.512</v>
          </cell>
          <cell r="Q140">
            <v>-1.56</v>
          </cell>
          <cell r="R140">
            <v>9.4009999999999998</v>
          </cell>
          <cell r="S140">
            <v>11.525</v>
          </cell>
          <cell r="T140">
            <v>12.047000000000001</v>
          </cell>
          <cell r="U140">
            <v>16.053000000000001</v>
          </cell>
          <cell r="V140">
            <v>18.527999999999999</v>
          </cell>
          <cell r="W140">
            <v>18.484999999999999</v>
          </cell>
          <cell r="X140">
            <v>13.342000000000001</v>
          </cell>
          <cell r="Y140">
            <v>21.337</v>
          </cell>
          <cell r="Z140">
            <v>26.256</v>
          </cell>
          <cell r="AA140">
            <v>23.939</v>
          </cell>
          <cell r="AB140">
            <v>25.917999999999999</v>
          </cell>
          <cell r="AC140">
            <v>32.844000000000001</v>
          </cell>
          <cell r="AD140">
            <v>39.799999999999997</v>
          </cell>
          <cell r="AE140">
            <v>46.716000000000001</v>
          </cell>
          <cell r="AF140">
            <v>46.447000000000003</v>
          </cell>
          <cell r="AG140">
            <v>44.750999999999998</v>
          </cell>
          <cell r="AH140">
            <v>50.494</v>
          </cell>
          <cell r="AI140">
            <v>31.027999999999999</v>
          </cell>
          <cell r="AJ140">
            <v>37.606999999999999</v>
          </cell>
          <cell r="AK140">
            <v>43.036000000000001</v>
          </cell>
          <cell r="AL140">
            <v>47.850999999999999</v>
          </cell>
          <cell r="AM140">
            <v>45.216000000000001</v>
          </cell>
          <cell r="AN140">
            <v>43.161000000000001</v>
          </cell>
          <cell r="AO140">
            <v>41.304000000000002</v>
          </cell>
          <cell r="AP140">
            <v>40.430999999999997</v>
          </cell>
          <cell r="AQ140">
            <v>40.057000000000002</v>
          </cell>
          <cell r="AR140">
            <v>26.341181818181813</v>
          </cell>
        </row>
        <row r="141">
          <cell r="A141" t="str">
            <v>Senegal</v>
          </cell>
          <cell r="B141" t="str">
            <v>Gross national savings</v>
          </cell>
          <cell r="C141" t="str">
            <v>Percent of GDP</v>
          </cell>
          <cell r="E141" t="str">
            <v>Source: National Statistical Office Latest actual data: 2011 National accounts manual used: SNA 1993 GDP valuation: Market prices Start/end months of reporting year: January/December Base year: 2000 Chain-weighted: No Primary domestic currency: CFA francs Data last updated: 03/2012</v>
          </cell>
          <cell r="F141">
            <v>4.2690000000000001</v>
          </cell>
          <cell r="G141">
            <v>10.676</v>
          </cell>
          <cell r="H141">
            <v>10.036</v>
          </cell>
          <cell r="I141">
            <v>8.9719999999999995</v>
          </cell>
          <cell r="J141">
            <v>9.3160000000000007</v>
          </cell>
          <cell r="K141">
            <v>8.0190000000000001</v>
          </cell>
          <cell r="L141">
            <v>5.319</v>
          </cell>
          <cell r="M141">
            <v>8.5980000000000008</v>
          </cell>
          <cell r="N141">
            <v>2.6059999999999999</v>
          </cell>
          <cell r="O141">
            <v>1.591</v>
          </cell>
          <cell r="P141">
            <v>1.3660000000000001</v>
          </cell>
          <cell r="Q141">
            <v>2.7</v>
          </cell>
          <cell r="R141">
            <v>4.8250000000000002</v>
          </cell>
          <cell r="S141">
            <v>2.7879999999999998</v>
          </cell>
          <cell r="T141">
            <v>7.851</v>
          </cell>
          <cell r="U141">
            <v>9.5649999999999995</v>
          </cell>
          <cell r="V141">
            <v>10.467000000000001</v>
          </cell>
          <cell r="W141">
            <v>13.186999999999999</v>
          </cell>
          <cell r="X141">
            <v>13.51</v>
          </cell>
          <cell r="Y141">
            <v>14.734</v>
          </cell>
          <cell r="Z141">
            <v>14.555999999999999</v>
          </cell>
          <cell r="AA141">
            <v>14.795999999999999</v>
          </cell>
          <cell r="AB141">
            <v>12.901</v>
          </cell>
          <cell r="AC141">
            <v>19.510000000000002</v>
          </cell>
          <cell r="AD141">
            <v>19.117999999999999</v>
          </cell>
          <cell r="AE141">
            <v>19.643999999999998</v>
          </cell>
          <cell r="AF141">
            <v>18.957000000000001</v>
          </cell>
          <cell r="AG141">
            <v>22.361999999999998</v>
          </cell>
          <cell r="AH141">
            <v>19.693999999999999</v>
          </cell>
          <cell r="AI141">
            <v>22.622</v>
          </cell>
          <cell r="AJ141">
            <v>23.613</v>
          </cell>
          <cell r="AK141">
            <v>20.864999999999998</v>
          </cell>
          <cell r="AL141">
            <v>20.846</v>
          </cell>
          <cell r="AM141">
            <v>20.003</v>
          </cell>
          <cell r="AN141">
            <v>21.756</v>
          </cell>
          <cell r="AO141">
            <v>22.693000000000001</v>
          </cell>
          <cell r="AP141">
            <v>23.253</v>
          </cell>
          <cell r="AQ141">
            <v>23.527000000000001</v>
          </cell>
          <cell r="AR141">
            <v>14.074136363636363</v>
          </cell>
        </row>
        <row r="142">
          <cell r="A142" t="str">
            <v>Serbia</v>
          </cell>
          <cell r="B142" t="str">
            <v>Gross national savings</v>
          </cell>
          <cell r="C142" t="str">
            <v>Percent of GDP</v>
          </cell>
          <cell r="E142" t="str">
            <v>Source: National Statistical Office. Serbian Statistical Office Latest actual data: 2010 National accounts manual used: SNA 1993. ESA-95 is also used. GDP valuation: Market prices Start/end months of reporting year: January/December Base year: 2002 Chain-weighted: No Primary domestic currency: Serbian dinars Data last updated: 02/2012</v>
          </cell>
          <cell r="F142" t="str">
            <v>n/a</v>
          </cell>
          <cell r="G142" t="str">
            <v>n/a</v>
          </cell>
          <cell r="H142" t="str">
            <v>n/a</v>
          </cell>
          <cell r="I142" t="str">
            <v>n/a</v>
          </cell>
          <cell r="J142" t="str">
            <v>n/a</v>
          </cell>
          <cell r="K142" t="str">
            <v>n/a</v>
          </cell>
          <cell r="L142" t="str">
            <v>n/a</v>
          </cell>
          <cell r="M142" t="str">
            <v>n/a</v>
          </cell>
          <cell r="N142" t="str">
            <v>n/a</v>
          </cell>
          <cell r="O142" t="str">
            <v>n/a</v>
          </cell>
          <cell r="P142" t="str">
            <v>n/a</v>
          </cell>
          <cell r="Q142" t="str">
            <v>n/a</v>
          </cell>
          <cell r="R142" t="str">
            <v>n/a</v>
          </cell>
          <cell r="S142" t="str">
            <v>n/a</v>
          </cell>
          <cell r="T142" t="str">
            <v>n/a</v>
          </cell>
          <cell r="U142" t="str">
            <v>n/a</v>
          </cell>
          <cell r="V142" t="str">
            <v>n/a</v>
          </cell>
          <cell r="W142" t="str">
            <v>n/a</v>
          </cell>
          <cell r="X142">
            <v>6.5209999999999999</v>
          </cell>
          <cell r="Y142">
            <v>6.3460000000000001</v>
          </cell>
          <cell r="Z142">
            <v>7.0149999999999997</v>
          </cell>
          <cell r="AA142">
            <v>11.385999999999999</v>
          </cell>
          <cell r="AB142">
            <v>2.8</v>
          </cell>
          <cell r="AC142">
            <v>7.2469999999999999</v>
          </cell>
          <cell r="AD142">
            <v>16.085000000000001</v>
          </cell>
          <cell r="AE142">
            <v>14.987</v>
          </cell>
          <cell r="AF142">
            <v>13.944000000000001</v>
          </cell>
          <cell r="AG142">
            <v>12.847</v>
          </cell>
          <cell r="AH142">
            <v>8.2029999999999994</v>
          </cell>
          <cell r="AI142">
            <v>15.728999999999999</v>
          </cell>
          <cell r="AJ142">
            <v>15.509</v>
          </cell>
          <cell r="AK142">
            <v>16.085999999999999</v>
          </cell>
          <cell r="AL142">
            <v>16.420000000000002</v>
          </cell>
          <cell r="AM142">
            <v>16.366</v>
          </cell>
          <cell r="AN142">
            <v>16.599</v>
          </cell>
          <cell r="AO142">
            <v>17.619</v>
          </cell>
          <cell r="AP142">
            <v>17.719000000000001</v>
          </cell>
          <cell r="AQ142">
            <v>17.597999999999999</v>
          </cell>
          <cell r="AR142">
            <v>11.050357142857141</v>
          </cell>
        </row>
        <row r="143">
          <cell r="A143" t="str">
            <v>Seychelles</v>
          </cell>
          <cell r="B143" t="str">
            <v>Gross national savings</v>
          </cell>
          <cell r="C143" t="str">
            <v>Percent of GDP</v>
          </cell>
          <cell r="E143" t="str">
            <v>Source: National Statistical Office Latest actual data: 2009 National accounts manual used: SNA 1993 GDP valuation: Market prices Start/end months of reporting year: January/December Base year: 2006 Chain-weighted: No Primary domestic currency: Seychelles rupees Data last updated: 04/2012</v>
          </cell>
          <cell r="F143">
            <v>11.531000000000001</v>
          </cell>
          <cell r="G143">
            <v>9.5839999999999996</v>
          </cell>
          <cell r="H143">
            <v>1.208</v>
          </cell>
          <cell r="I143">
            <v>-3.4420000000000002</v>
          </cell>
          <cell r="J143">
            <v>6.976</v>
          </cell>
          <cell r="K143">
            <v>5.3780000000000001</v>
          </cell>
          <cell r="L143">
            <v>2.6339999999999999</v>
          </cell>
          <cell r="M143">
            <v>21.582999999999998</v>
          </cell>
          <cell r="N143">
            <v>20.51</v>
          </cell>
          <cell r="O143">
            <v>20.896000000000001</v>
          </cell>
          <cell r="P143">
            <v>31.759</v>
          </cell>
          <cell r="Q143">
            <v>18.431999999999999</v>
          </cell>
          <cell r="R143">
            <v>22.177</v>
          </cell>
          <cell r="S143">
            <v>17.265000000000001</v>
          </cell>
          <cell r="T143">
            <v>31.135999999999999</v>
          </cell>
          <cell r="U143">
            <v>21.606999999999999</v>
          </cell>
          <cell r="V143">
            <v>26.681999999999999</v>
          </cell>
          <cell r="W143">
            <v>17.335000000000001</v>
          </cell>
          <cell r="X143">
            <v>17.506</v>
          </cell>
          <cell r="Y143">
            <v>11.206</v>
          </cell>
          <cell r="Z143">
            <v>17.079000000000001</v>
          </cell>
          <cell r="AA143">
            <v>-2.048</v>
          </cell>
          <cell r="AB143">
            <v>12.058</v>
          </cell>
          <cell r="AC143">
            <v>9.2789999999999999</v>
          </cell>
          <cell r="AD143">
            <v>11.58</v>
          </cell>
          <cell r="AE143">
            <v>12.837</v>
          </cell>
          <cell r="AF143">
            <v>14.026999999999999</v>
          </cell>
          <cell r="AG143">
            <v>13.553000000000001</v>
          </cell>
          <cell r="AH143">
            <v>6.7389999999999999</v>
          </cell>
          <cell r="AI143">
            <v>17.504000000000001</v>
          </cell>
          <cell r="AJ143">
            <v>16.603999999999999</v>
          </cell>
          <cell r="AK143">
            <v>13.836</v>
          </cell>
          <cell r="AL143">
            <v>13.603999999999999</v>
          </cell>
          <cell r="AM143">
            <v>13.294</v>
          </cell>
          <cell r="AN143">
            <v>14.275</v>
          </cell>
          <cell r="AO143">
            <v>15.201000000000001</v>
          </cell>
          <cell r="AP143">
            <v>15.574</v>
          </cell>
          <cell r="AQ143">
            <v>16.07</v>
          </cell>
          <cell r="AR143">
            <v>16.279681818181814</v>
          </cell>
        </row>
        <row r="144">
          <cell r="A144" t="str">
            <v>Sierra Leone</v>
          </cell>
          <cell r="B144" t="str">
            <v>Gross national savings</v>
          </cell>
          <cell r="C144" t="str">
            <v>Percent of GDP</v>
          </cell>
          <cell r="E144" t="str">
            <v>Source: National Statistical Office Latest actual data: 2010 National accounts manual used: SNA 1993 GDP valuation: Market prices Start/end months of reporting year: January/December Base year: 2000 Chain-weighted: Yes, from 2010. For SLE, not from 2010 but 2012 Primary domestic currency: Sierra Leonean leones Data last updated: 03/2012</v>
          </cell>
          <cell r="F144">
            <v>3.6080000000000001</v>
          </cell>
          <cell r="G144">
            <v>1.6220000000000001</v>
          </cell>
          <cell r="H144">
            <v>2.452</v>
          </cell>
          <cell r="I144">
            <v>6.6820000000000004</v>
          </cell>
          <cell r="J144">
            <v>7.8230000000000004</v>
          </cell>
          <cell r="K144">
            <v>5.7560000000000002</v>
          </cell>
          <cell r="L144">
            <v>6.2839999999999998</v>
          </cell>
          <cell r="M144">
            <v>1.593</v>
          </cell>
          <cell r="N144">
            <v>1.0920000000000001</v>
          </cell>
          <cell r="O144">
            <v>-0.33800000000000002</v>
          </cell>
          <cell r="P144">
            <v>-6.6849999999999996</v>
          </cell>
          <cell r="Q144">
            <v>8.7159999999999993</v>
          </cell>
          <cell r="R144">
            <v>10.79</v>
          </cell>
          <cell r="S144">
            <v>-3.7509999999999999</v>
          </cell>
          <cell r="T144">
            <v>4.0389999999999997</v>
          </cell>
          <cell r="U144">
            <v>-1.157</v>
          </cell>
          <cell r="V144">
            <v>-0.68400000000000005</v>
          </cell>
          <cell r="W144">
            <v>5.8570000000000002</v>
          </cell>
          <cell r="X144">
            <v>10.573</v>
          </cell>
          <cell r="Y144">
            <v>-4.4359999999999999</v>
          </cell>
          <cell r="Z144">
            <v>-2.0249999999999999</v>
          </cell>
          <cell r="AA144">
            <v>0.57899999999999996</v>
          </cell>
          <cell r="AB144">
            <v>6.9219999999999997</v>
          </cell>
          <cell r="AC144">
            <v>9.25</v>
          </cell>
          <cell r="AD144">
            <v>4.9269999999999996</v>
          </cell>
          <cell r="AE144">
            <v>10.250999999999999</v>
          </cell>
          <cell r="AF144">
            <v>9.6579999999999995</v>
          </cell>
          <cell r="AG144">
            <v>7.742</v>
          </cell>
          <cell r="AH144">
            <v>3.2970000000000002</v>
          </cell>
          <cell r="AI144">
            <v>6.5830000000000002</v>
          </cell>
          <cell r="AJ144">
            <v>6.2880000000000003</v>
          </cell>
          <cell r="AK144">
            <v>0.72699999999999998</v>
          </cell>
          <cell r="AL144">
            <v>5.4240000000000004</v>
          </cell>
          <cell r="AM144">
            <v>5.8979999999999997</v>
          </cell>
          <cell r="AN144">
            <v>4.9480000000000004</v>
          </cell>
          <cell r="AO144">
            <v>4.8920000000000003</v>
          </cell>
          <cell r="AP144">
            <v>7.4630000000000001</v>
          </cell>
          <cell r="AQ144">
            <v>9.0909999999999993</v>
          </cell>
          <cell r="AR144">
            <v>3.9754999999999998</v>
          </cell>
        </row>
        <row r="145">
          <cell r="A145" t="str">
            <v>Singapore</v>
          </cell>
          <cell r="B145" t="str">
            <v>Gross national savings</v>
          </cell>
          <cell r="C145" t="str">
            <v>Percent of GDP</v>
          </cell>
          <cell r="E145" t="str">
            <v>Source: National Statistical Office Latest actual data: 2011 National accounts manual used: SNA 1993 GDP valuation: Market prices Start/end months of reporting year: January/December Base year: 2005 Chain-weighted: Yes, from 2005 Primary domestic currency: Singapore dollars Data last updated: 03/2012</v>
          </cell>
          <cell r="F145">
            <v>31.888000000000002</v>
          </cell>
          <cell r="G145">
            <v>34.42</v>
          </cell>
          <cell r="H145">
            <v>38.164000000000001</v>
          </cell>
          <cell r="I145">
            <v>43.223999999999997</v>
          </cell>
          <cell r="J145">
            <v>45.133000000000003</v>
          </cell>
          <cell r="K145">
            <v>41.2</v>
          </cell>
          <cell r="L145">
            <v>38.26</v>
          </cell>
          <cell r="M145">
            <v>35.637999999999998</v>
          </cell>
          <cell r="N145">
            <v>40.173999999999999</v>
          </cell>
          <cell r="O145">
            <v>43.01</v>
          </cell>
          <cell r="P145">
            <v>43.026000000000003</v>
          </cell>
          <cell r="Q145">
            <v>44.125</v>
          </cell>
          <cell r="R145">
            <v>45.951999999999998</v>
          </cell>
          <cell r="S145">
            <v>43.374000000000002</v>
          </cell>
          <cell r="T145">
            <v>47.804000000000002</v>
          </cell>
          <cell r="U145">
            <v>49.670999999999999</v>
          </cell>
          <cell r="V145">
            <v>49.009</v>
          </cell>
          <cell r="W145">
            <v>52.677999999999997</v>
          </cell>
          <cell r="X145">
            <v>51.878999999999998</v>
          </cell>
          <cell r="Y145">
            <v>48.412999999999997</v>
          </cell>
          <cell r="Z145">
            <v>43.988</v>
          </cell>
          <cell r="AA145">
            <v>39.552</v>
          </cell>
          <cell r="AB145">
            <v>36.838000000000001</v>
          </cell>
          <cell r="AC145">
            <v>38.994</v>
          </cell>
          <cell r="AD145">
            <v>38.878</v>
          </cell>
          <cell r="AE145">
            <v>41.396999999999998</v>
          </cell>
          <cell r="AF145">
            <v>45.613999999999997</v>
          </cell>
          <cell r="AG145">
            <v>48.119</v>
          </cell>
          <cell r="AH145">
            <v>43.265000000000001</v>
          </cell>
          <cell r="AI145">
            <v>41.781999999999996</v>
          </cell>
          <cell r="AJ145">
            <v>46.54</v>
          </cell>
          <cell r="AK145">
            <v>44.371000000000002</v>
          </cell>
          <cell r="AL145">
            <v>44.186</v>
          </cell>
          <cell r="AM145">
            <v>43.863</v>
          </cell>
          <cell r="AN145">
            <v>43.594000000000001</v>
          </cell>
          <cell r="AO145">
            <v>43.067</v>
          </cell>
          <cell r="AP145">
            <v>42.624000000000002</v>
          </cell>
          <cell r="AQ145">
            <v>42.081000000000003</v>
          </cell>
          <cell r="AR145">
            <v>44.784954545454553</v>
          </cell>
        </row>
        <row r="146">
          <cell r="A146" t="str">
            <v>Slovak Republic</v>
          </cell>
          <cell r="B146" t="str">
            <v>Gross national savings</v>
          </cell>
          <cell r="C146" t="str">
            <v>Percent of GDP</v>
          </cell>
          <cell r="E146" t="str">
            <v>Source: National Statistical Office Latest actual data: 2011 National accounts manual used: ESA 1995 GDP valuation: Market prices Start/end months of reporting year: January/December Base year: 2005 Chain-weighted: Yes, from 1993 Primary domestic currency: Euros Data last updated: 03/2012</v>
          </cell>
          <cell r="F146" t="str">
            <v>n/a</v>
          </cell>
          <cell r="G146" t="str">
            <v>n/a</v>
          </cell>
          <cell r="H146" t="str">
            <v>n/a</v>
          </cell>
          <cell r="I146" t="str">
            <v>n/a</v>
          </cell>
          <cell r="J146" t="str">
            <v>n/a</v>
          </cell>
          <cell r="K146" t="str">
            <v>n/a</v>
          </cell>
          <cell r="L146" t="str">
            <v>n/a</v>
          </cell>
          <cell r="M146" t="str">
            <v>n/a</v>
          </cell>
          <cell r="N146" t="str">
            <v>n/a</v>
          </cell>
          <cell r="O146" t="str">
            <v>n/a</v>
          </cell>
          <cell r="P146" t="str">
            <v>n/a</v>
          </cell>
          <cell r="Q146" t="str">
            <v>n/a</v>
          </cell>
          <cell r="R146" t="str">
            <v>n/a</v>
          </cell>
          <cell r="S146">
            <v>20.510999999999999</v>
          </cell>
          <cell r="T146">
            <v>26.292000000000002</v>
          </cell>
          <cell r="U146">
            <v>26.747</v>
          </cell>
          <cell r="V146">
            <v>24.523</v>
          </cell>
          <cell r="W146">
            <v>25.050999999999998</v>
          </cell>
          <cell r="X146">
            <v>24.105</v>
          </cell>
          <cell r="Y146">
            <v>23.716000000000001</v>
          </cell>
          <cell r="Z146">
            <v>23.393000000000001</v>
          </cell>
          <cell r="AA146">
            <v>22.408999999999999</v>
          </cell>
          <cell r="AB146">
            <v>21.582999999999998</v>
          </cell>
          <cell r="AC146">
            <v>18.236999999999998</v>
          </cell>
          <cell r="AD146">
            <v>19.66</v>
          </cell>
          <cell r="AE146">
            <v>20.283000000000001</v>
          </cell>
          <cell r="AF146">
            <v>19.715</v>
          </cell>
          <cell r="AG146">
            <v>22.184000000000001</v>
          </cell>
          <cell r="AH146">
            <v>21.41</v>
          </cell>
          <cell r="AI146">
            <v>16.327999999999999</v>
          </cell>
          <cell r="AJ146">
            <v>19.844999999999999</v>
          </cell>
          <cell r="AK146">
            <v>21.867999999999999</v>
          </cell>
          <cell r="AL146">
            <v>24.76</v>
          </cell>
          <cell r="AM146">
            <v>24.911000000000001</v>
          </cell>
          <cell r="AN146">
            <v>24.782</v>
          </cell>
          <cell r="AO146">
            <v>25.26</v>
          </cell>
          <cell r="AP146">
            <v>25.542000000000002</v>
          </cell>
          <cell r="AQ146">
            <v>25.837</v>
          </cell>
          <cell r="AR146">
            <v>21.992631578947371</v>
          </cell>
        </row>
        <row r="147">
          <cell r="A147" t="str">
            <v>Slovenia</v>
          </cell>
          <cell r="B147" t="str">
            <v>Gross national savings</v>
          </cell>
          <cell r="C147" t="str">
            <v>Percent of GDP</v>
          </cell>
          <cell r="E147" t="str">
            <v>Source: National Statistical Office Latest actual data: 2011 Notes: The Slovene statistical authorities revised the data in September 2005 to make it consistent with the ESA95 (European System of Accounts). National accounts manual used: ESA 1995 GDP valuation: Market prices Start/end months of reporting year: January/December Base year: 2000 Chain-weighted: Yes, from 1995. From 1995. Primary domestic currency: Euros Data last updated: 03/2012</v>
          </cell>
          <cell r="F147" t="str">
            <v>n/a</v>
          </cell>
          <cell r="G147" t="str">
            <v>n/a</v>
          </cell>
          <cell r="H147" t="str">
            <v>n/a</v>
          </cell>
          <cell r="I147" t="str">
            <v>n/a</v>
          </cell>
          <cell r="J147" t="str">
            <v>n/a</v>
          </cell>
          <cell r="K147" t="str">
            <v>n/a</v>
          </cell>
          <cell r="L147" t="str">
            <v>n/a</v>
          </cell>
          <cell r="M147" t="str">
            <v>n/a</v>
          </cell>
          <cell r="N147" t="str">
            <v>n/a</v>
          </cell>
          <cell r="O147" t="str">
            <v>n/a</v>
          </cell>
          <cell r="P147" t="str">
            <v>n/a</v>
          </cell>
          <cell r="Q147" t="str">
            <v>n/a</v>
          </cell>
          <cell r="R147">
            <v>18.677</v>
          </cell>
          <cell r="S147">
            <v>19.202999999999999</v>
          </cell>
          <cell r="T147">
            <v>25.53</v>
          </cell>
          <cell r="U147">
            <v>23.131</v>
          </cell>
          <cell r="V147">
            <v>23.515000000000001</v>
          </cell>
          <cell r="W147">
            <v>24.795000000000002</v>
          </cell>
          <cell r="X147">
            <v>25.097000000000001</v>
          </cell>
          <cell r="Y147">
            <v>24.545999999999999</v>
          </cell>
          <cell r="Z147">
            <v>24.738</v>
          </cell>
          <cell r="AA147">
            <v>25.209</v>
          </cell>
          <cell r="AB147">
            <v>24.975000000000001</v>
          </cell>
          <cell r="AC147">
            <v>24.623000000000001</v>
          </cell>
          <cell r="AD147">
            <v>24.841000000000001</v>
          </cell>
          <cell r="AE147">
            <v>25.427</v>
          </cell>
          <cell r="AF147">
            <v>26.434000000000001</v>
          </cell>
          <cell r="AG147">
            <v>27.193000000000001</v>
          </cell>
          <cell r="AH147">
            <v>25.030999999999999</v>
          </cell>
          <cell r="AI147">
            <v>21.215</v>
          </cell>
          <cell r="AJ147">
            <v>21.786000000000001</v>
          </cell>
          <cell r="AK147">
            <v>21.279</v>
          </cell>
          <cell r="AL147">
            <v>19.991</v>
          </cell>
          <cell r="AM147">
            <v>19.655999999999999</v>
          </cell>
          <cell r="AN147">
            <v>19.439</v>
          </cell>
          <cell r="AO147">
            <v>19.466000000000001</v>
          </cell>
          <cell r="AP147">
            <v>19.696000000000002</v>
          </cell>
          <cell r="AQ147">
            <v>19.946999999999999</v>
          </cell>
          <cell r="AR147">
            <v>23.86225</v>
          </cell>
        </row>
        <row r="148">
          <cell r="A148" t="str">
            <v>Solomon Islands</v>
          </cell>
          <cell r="B148" t="str">
            <v>Gross national savings</v>
          </cell>
          <cell r="C148" t="str">
            <v>Percent of GDP</v>
          </cell>
          <cell r="E148" t="str">
            <v>Source: Central Bank. For data prior to 1990, the source is IMF staff estimates. Latest actual data: 2010 National accounts manual used: SNA 1993 GDP valuation: Market prices. The data for 2004 to 2006 are provided by the country authorities. For 2007 and onwards, real GDP is estimated by the staff, based on sectoral growth information provided by the Central Bank of Solomon Islands. Start/end months of reporting year: January/December Base year: 2004 Chain-weighted: No Primary domestic currency: Solomon Islands dollar Data last updated: 03/2012</v>
          </cell>
          <cell r="F148">
            <v>7.282</v>
          </cell>
          <cell r="G148">
            <v>-0.33100000000000002</v>
          </cell>
          <cell r="H148">
            <v>9.0549999999999997</v>
          </cell>
          <cell r="I148">
            <v>7.109</v>
          </cell>
          <cell r="J148">
            <v>11.362</v>
          </cell>
          <cell r="K148">
            <v>-7.3319999999999999</v>
          </cell>
          <cell r="L148">
            <v>29.795999999999999</v>
          </cell>
          <cell r="M148">
            <v>36.948999999999998</v>
          </cell>
          <cell r="N148">
            <v>15.564</v>
          </cell>
          <cell r="O148">
            <v>20.782</v>
          </cell>
          <cell r="P148">
            <v>12.715</v>
          </cell>
          <cell r="Q148">
            <v>18.536999999999999</v>
          </cell>
          <cell r="R148">
            <v>28.794</v>
          </cell>
          <cell r="S148">
            <v>28.67</v>
          </cell>
          <cell r="T148">
            <v>24.614999999999998</v>
          </cell>
          <cell r="U148">
            <v>21.465</v>
          </cell>
          <cell r="V148">
            <v>20.318999999999999</v>
          </cell>
          <cell r="W148">
            <v>-4.1849999999999996</v>
          </cell>
          <cell r="X148">
            <v>-1.3140000000000001</v>
          </cell>
          <cell r="Y148">
            <v>3.085</v>
          </cell>
          <cell r="Z148">
            <v>-8.0150000000000006</v>
          </cell>
          <cell r="AA148">
            <v>-6.782</v>
          </cell>
          <cell r="AB148">
            <v>-4.53</v>
          </cell>
          <cell r="AC148">
            <v>16.584</v>
          </cell>
          <cell r="AD148">
            <v>24.173999999999999</v>
          </cell>
          <cell r="AE148">
            <v>5.5869999999999997</v>
          </cell>
          <cell r="AF148">
            <v>7.0250000000000004</v>
          </cell>
          <cell r="AG148">
            <v>-2.3319999999999999</v>
          </cell>
          <cell r="AH148">
            <v>-8.1280000000000001</v>
          </cell>
          <cell r="AI148">
            <v>-8.7629999999999999</v>
          </cell>
          <cell r="AJ148">
            <v>-5.5570000000000004</v>
          </cell>
          <cell r="AK148">
            <v>-4.2359999999999998</v>
          </cell>
          <cell r="AL148">
            <v>-6.4420000000000002</v>
          </cell>
          <cell r="AM148">
            <v>-6.2240000000000002</v>
          </cell>
          <cell r="AN148">
            <v>-11.108000000000001</v>
          </cell>
          <cell r="AO148">
            <v>-17.677</v>
          </cell>
          <cell r="AP148">
            <v>-26.413</v>
          </cell>
          <cell r="AQ148" t="str">
            <v>n/a</v>
          </cell>
          <cell r="AR148">
            <v>7.1694545454545455</v>
          </cell>
        </row>
        <row r="149">
          <cell r="A149" t="str">
            <v>South Africa</v>
          </cell>
          <cell r="B149" t="str">
            <v>Gross national savings</v>
          </cell>
          <cell r="C149" t="str">
            <v>Percent of GDP</v>
          </cell>
          <cell r="E149" t="str">
            <v>Source: Central Bank Latest actual data: 2010. 2010 for overall GDP data. 2009 for demand-side components. National accounts manual used: SNA 1993 GDP valuation: Market prices Start/end months of reporting year: January/December Base year: 2005 Chain-weighted: No Primary domestic currency: South African rand Data last updated: 03/2012</v>
          </cell>
          <cell r="F149">
            <v>33.606000000000002</v>
          </cell>
          <cell r="G149">
            <v>26.390999999999998</v>
          </cell>
          <cell r="H149">
            <v>20.457999999999998</v>
          </cell>
          <cell r="I149">
            <v>24.792000000000002</v>
          </cell>
          <cell r="J149">
            <v>21.672999999999998</v>
          </cell>
          <cell r="K149">
            <v>24.239000000000001</v>
          </cell>
          <cell r="L149">
            <v>23.164999999999999</v>
          </cell>
          <cell r="M149">
            <v>21.934999999999999</v>
          </cell>
          <cell r="N149">
            <v>22.515999999999998</v>
          </cell>
          <cell r="O149">
            <v>22.210999999999999</v>
          </cell>
          <cell r="P149">
            <v>18.931000000000001</v>
          </cell>
          <cell r="Q149">
            <v>18.297000000000001</v>
          </cell>
          <cell r="R149">
            <v>16.443999999999999</v>
          </cell>
          <cell r="S149">
            <v>16.143999999999998</v>
          </cell>
          <cell r="T149">
            <v>16.824999999999999</v>
          </cell>
          <cell r="U149">
            <v>16.504999999999999</v>
          </cell>
          <cell r="V149">
            <v>15.993</v>
          </cell>
          <cell r="W149">
            <v>15.180999999999999</v>
          </cell>
          <cell r="X149">
            <v>15.237</v>
          </cell>
          <cell r="Y149">
            <v>15.706</v>
          </cell>
          <cell r="Z149">
            <v>15.568</v>
          </cell>
          <cell r="AA149">
            <v>15.327</v>
          </cell>
          <cell r="AB149">
            <v>16.699000000000002</v>
          </cell>
          <cell r="AC149">
            <v>15.662000000000001</v>
          </cell>
          <cell r="AD149">
            <v>15.04</v>
          </cell>
          <cell r="AE149">
            <v>14.489000000000001</v>
          </cell>
          <cell r="AF149">
            <v>14.382</v>
          </cell>
          <cell r="AG149">
            <v>14.269</v>
          </cell>
          <cell r="AH149">
            <v>15.525</v>
          </cell>
          <cell r="AI149">
            <v>15.590999999999999</v>
          </cell>
          <cell r="AJ149">
            <v>16.61</v>
          </cell>
          <cell r="AK149">
            <v>16.471</v>
          </cell>
          <cell r="AL149">
            <v>14.789</v>
          </cell>
          <cell r="AM149">
            <v>14.709</v>
          </cell>
          <cell r="AN149">
            <v>15.5</v>
          </cell>
          <cell r="AO149">
            <v>16.324999999999999</v>
          </cell>
          <cell r="AP149">
            <v>16.574000000000002</v>
          </cell>
          <cell r="AQ149">
            <v>22.850999999999999</v>
          </cell>
          <cell r="AR149">
            <v>15.949818181818182</v>
          </cell>
        </row>
        <row r="150">
          <cell r="A150" t="str">
            <v>Spain</v>
          </cell>
          <cell r="B150" t="str">
            <v>Gross national savings</v>
          </cell>
          <cell r="C150" t="str">
            <v>Percent of GDP</v>
          </cell>
          <cell r="E150" t="str">
            <v>Source: National Statistical Office Latest actual data: 2010 GDP valuation: Market prices Base year: 1995 Chain-weighted: Yes, from 1995 Primary domestic currency: Euros Data last updated: 03/2012</v>
          </cell>
          <cell r="F150">
            <v>20.41</v>
          </cell>
          <cell r="G150">
            <v>19.722000000000001</v>
          </cell>
          <cell r="H150">
            <v>19.638999999999999</v>
          </cell>
          <cell r="I150">
            <v>19.972000000000001</v>
          </cell>
          <cell r="J150">
            <v>21.033000000000001</v>
          </cell>
          <cell r="K150">
            <v>21.436</v>
          </cell>
          <cell r="L150">
            <v>22.379000000000001</v>
          </cell>
          <cell r="M150">
            <v>22.116</v>
          </cell>
          <cell r="N150">
            <v>23.007000000000001</v>
          </cell>
          <cell r="O150">
            <v>22.509</v>
          </cell>
          <cell r="P150">
            <v>22.154</v>
          </cell>
          <cell r="Q150">
            <v>21.295999999999999</v>
          </cell>
          <cell r="R150">
            <v>19.407</v>
          </cell>
          <cell r="S150">
            <v>19.827000000000002</v>
          </cell>
          <cell r="T150">
            <v>19.582000000000001</v>
          </cell>
          <cell r="U150">
            <v>21.59</v>
          </cell>
          <cell r="V150">
            <v>21.477</v>
          </cell>
          <cell r="W150">
            <v>21.975000000000001</v>
          </cell>
          <cell r="X150">
            <v>22.277999999999999</v>
          </cell>
          <cell r="Y150">
            <v>22.196999999999999</v>
          </cell>
          <cell r="Z150">
            <v>22.318999999999999</v>
          </cell>
          <cell r="AA150">
            <v>22.413</v>
          </cell>
          <cell r="AB150">
            <v>23.37</v>
          </cell>
          <cell r="AC150">
            <v>23.87</v>
          </cell>
          <cell r="AD150">
            <v>23.016999999999999</v>
          </cell>
          <cell r="AE150">
            <v>22.114000000000001</v>
          </cell>
          <cell r="AF150">
            <v>21.983000000000001</v>
          </cell>
          <cell r="AG150">
            <v>20.998999999999999</v>
          </cell>
          <cell r="AH150">
            <v>19.512</v>
          </cell>
          <cell r="AI150">
            <v>19.201000000000001</v>
          </cell>
          <cell r="AJ150">
            <v>18.698</v>
          </cell>
          <cell r="AK150">
            <v>18.350000000000001</v>
          </cell>
          <cell r="AL150">
            <v>18.526</v>
          </cell>
          <cell r="AM150">
            <v>18.538</v>
          </cell>
          <cell r="AN150">
            <v>18.651</v>
          </cell>
          <cell r="AO150">
            <v>18.788</v>
          </cell>
          <cell r="AP150">
            <v>19.081</v>
          </cell>
          <cell r="AQ150">
            <v>19.393999999999998</v>
          </cell>
          <cell r="AR150">
            <v>21.255863636363639</v>
          </cell>
        </row>
        <row r="151">
          <cell r="A151" t="str">
            <v>Sri Lanka</v>
          </cell>
          <cell r="B151" t="str">
            <v>Gross national savings</v>
          </cell>
          <cell r="C151" t="str">
            <v>Percent of GDP</v>
          </cell>
          <cell r="E151" t="str">
            <v>Source: CEIC. Central Bank of Sri Lanka Latest actual data: 2011 GDP valuation: Market prices Start/end months of reporting year: January/December Base year: 2002. Staff used splicing method for the historical series. Chain-weighted: No Primary domestic currency: Sri Lanka rupees Data last updated: 03/2012</v>
          </cell>
          <cell r="F151">
            <v>30.164000000000001</v>
          </cell>
          <cell r="G151">
            <v>15.13</v>
          </cell>
          <cell r="H151">
            <v>15.472</v>
          </cell>
          <cell r="I151">
            <v>17.515999999999998</v>
          </cell>
          <cell r="J151">
            <v>24.738</v>
          </cell>
          <cell r="K151">
            <v>17.18</v>
          </cell>
          <cell r="L151">
            <v>14.83</v>
          </cell>
          <cell r="M151">
            <v>15.819000000000001</v>
          </cell>
          <cell r="N151">
            <v>14.837999999999999</v>
          </cell>
          <cell r="O151">
            <v>14.396000000000001</v>
          </cell>
          <cell r="P151">
            <v>19.393999999999998</v>
          </cell>
          <cell r="Q151">
            <v>17.196000000000002</v>
          </cell>
          <cell r="R151">
            <v>23.751000000000001</v>
          </cell>
          <cell r="S151">
            <v>22.742999999999999</v>
          </cell>
          <cell r="T151">
            <v>21.952999999999999</v>
          </cell>
          <cell r="U151">
            <v>19.719000000000001</v>
          </cell>
          <cell r="V151">
            <v>21.38</v>
          </cell>
          <cell r="W151">
            <v>21.126000000000001</v>
          </cell>
          <cell r="X151">
            <v>22.899000000000001</v>
          </cell>
          <cell r="Y151">
            <v>22.824000000000002</v>
          </cell>
          <cell r="Z151">
            <v>20.663</v>
          </cell>
          <cell r="AA151">
            <v>20.059000000000001</v>
          </cell>
          <cell r="AB151">
            <v>21.14</v>
          </cell>
          <cell r="AC151">
            <v>21.631</v>
          </cell>
          <cell r="AD151">
            <v>22.117999999999999</v>
          </cell>
          <cell r="AE151">
            <v>24.347999999999999</v>
          </cell>
          <cell r="AF151">
            <v>22.675999999999998</v>
          </cell>
          <cell r="AG151">
            <v>23.626000000000001</v>
          </cell>
          <cell r="AH151">
            <v>18.010000000000002</v>
          </cell>
          <cell r="AI151">
            <v>23.923999999999999</v>
          </cell>
          <cell r="AJ151">
            <v>24.956</v>
          </cell>
          <cell r="AK151">
            <v>20.321999999999999</v>
          </cell>
          <cell r="AL151">
            <v>21.888999999999999</v>
          </cell>
          <cell r="AM151">
            <v>22.257999999999999</v>
          </cell>
          <cell r="AN151">
            <v>23.024999999999999</v>
          </cell>
          <cell r="AO151">
            <v>23.646000000000001</v>
          </cell>
          <cell r="AP151">
            <v>23.760999999999999</v>
          </cell>
          <cell r="AQ151">
            <v>23.911999999999999</v>
          </cell>
          <cell r="AR151">
            <v>21.657181818181819</v>
          </cell>
        </row>
        <row r="152">
          <cell r="A152" t="str">
            <v>St. Kitts and Nevis</v>
          </cell>
          <cell r="B152" t="str">
            <v>Gross national savings</v>
          </cell>
          <cell r="C152" t="str">
            <v>Percent of GDP</v>
          </cell>
          <cell r="E152" t="str">
            <v>Source: National Statistical Office Latest actual data: 2010 Notes: Data prior to 1990 cannot be confirmed by national sources at this time. National accounts manual used: SNA 1993 GDP valuation: Factor costs Start/end months of reporting year: January/December Base year: 2006. The GDP deflator does nto equal 100 in the base year as the nominal GDP is measured at market prices and real GDP at factor costs. Chain-weighted: No Primary domestic currency: Eastern Caribbean dollars Data last updated: 03/2012</v>
          </cell>
          <cell r="F152">
            <v>20.247</v>
          </cell>
          <cell r="G152">
            <v>17.859000000000002</v>
          </cell>
          <cell r="H152">
            <v>17.41</v>
          </cell>
          <cell r="I152">
            <v>8.5980000000000008</v>
          </cell>
          <cell r="J152">
            <v>21.198</v>
          </cell>
          <cell r="K152">
            <v>24.407</v>
          </cell>
          <cell r="L152">
            <v>17.86</v>
          </cell>
          <cell r="M152">
            <v>16.84</v>
          </cell>
          <cell r="N152">
            <v>30.707000000000001</v>
          </cell>
          <cell r="O152">
            <v>22.210999999999999</v>
          </cell>
          <cell r="P152">
            <v>25.739000000000001</v>
          </cell>
          <cell r="Q152">
            <v>20.844000000000001</v>
          </cell>
          <cell r="R152">
            <v>28.047000000000001</v>
          </cell>
          <cell r="S152">
            <v>27.78</v>
          </cell>
          <cell r="T152">
            <v>24.512</v>
          </cell>
          <cell r="U152">
            <v>21.277999999999999</v>
          </cell>
          <cell r="V152">
            <v>13.7</v>
          </cell>
          <cell r="W152">
            <v>16.446999999999999</v>
          </cell>
          <cell r="X152">
            <v>20.898</v>
          </cell>
          <cell r="Y152">
            <v>10.46</v>
          </cell>
          <cell r="Z152">
            <v>22.596</v>
          </cell>
          <cell r="AA152">
            <v>16.638999999999999</v>
          </cell>
          <cell r="AB152">
            <v>9.3369999999999997</v>
          </cell>
          <cell r="AC152">
            <v>8.4450000000000003</v>
          </cell>
          <cell r="AD152">
            <v>19.003</v>
          </cell>
          <cell r="AE152">
            <v>19.693999999999999</v>
          </cell>
          <cell r="AF152">
            <v>38.191000000000003</v>
          </cell>
          <cell r="AG152">
            <v>31.907</v>
          </cell>
          <cell r="AH152">
            <v>24.437000000000001</v>
          </cell>
          <cell r="AI152">
            <v>24.295000000000002</v>
          </cell>
          <cell r="AJ152">
            <v>27.358000000000001</v>
          </cell>
          <cell r="AK152">
            <v>34.03</v>
          </cell>
          <cell r="AL152">
            <v>29.946000000000002</v>
          </cell>
          <cell r="AM152">
            <v>30.736000000000001</v>
          </cell>
          <cell r="AN152">
            <v>31.285</v>
          </cell>
          <cell r="AO152">
            <v>32.1</v>
          </cell>
          <cell r="AP152">
            <v>32.552</v>
          </cell>
          <cell r="AQ152">
            <v>32.652999999999999</v>
          </cell>
          <cell r="AR152">
            <v>22.074409090909093</v>
          </cell>
        </row>
        <row r="153">
          <cell r="A153" t="str">
            <v>St. Lucia</v>
          </cell>
          <cell r="B153" t="str">
            <v>Gross national savings</v>
          </cell>
          <cell r="C153" t="str">
            <v>Percent of GDP</v>
          </cell>
          <cell r="E153" t="str">
            <v>Source: National Statistical Office Latest actual data: 2010 National accounts manual used: SNA 1993 GDP valuation: Factor costs Start/end months of reporting year: January/December Base year: 2006. Nominal and real GDP are not measured in the same way and as a result, the GDP deflator is not equal to 100. In addition, note that real GDP is mreasured at factor cost and Nominal GDP is emasured at market prices. Chain-weighted: No Primary domestic currency: Eastern Caribbean dollars Data last updated: 03/2012</v>
          </cell>
          <cell r="F153">
            <v>11.444000000000001</v>
          </cell>
          <cell r="G153">
            <v>8.9459999999999997</v>
          </cell>
          <cell r="H153">
            <v>11.61</v>
          </cell>
          <cell r="I153">
            <v>13.523999999999999</v>
          </cell>
          <cell r="J153">
            <v>7.952</v>
          </cell>
          <cell r="K153">
            <v>22.437999999999999</v>
          </cell>
          <cell r="L153">
            <v>21.001000000000001</v>
          </cell>
          <cell r="M153">
            <v>18.303999999999998</v>
          </cell>
          <cell r="N153">
            <v>20.084</v>
          </cell>
          <cell r="O153">
            <v>11.707000000000001</v>
          </cell>
          <cell r="P153">
            <v>10.317</v>
          </cell>
          <cell r="Q153">
            <v>8.19</v>
          </cell>
          <cell r="R153">
            <v>14.125999999999999</v>
          </cell>
          <cell r="S153">
            <v>19.234000000000002</v>
          </cell>
          <cell r="T153">
            <v>19.106000000000002</v>
          </cell>
          <cell r="U153">
            <v>20.068999999999999</v>
          </cell>
          <cell r="V153">
            <v>15.433</v>
          </cell>
          <cell r="W153">
            <v>14.129</v>
          </cell>
          <cell r="X153">
            <v>17.998999999999999</v>
          </cell>
          <cell r="Y153">
            <v>13.917999999999999</v>
          </cell>
          <cell r="Z153">
            <v>17.497</v>
          </cell>
          <cell r="AA153">
            <v>13.664</v>
          </cell>
          <cell r="AB153">
            <v>10.819000000000001</v>
          </cell>
          <cell r="AC153">
            <v>10.974</v>
          </cell>
          <cell r="AD153">
            <v>16.268999999999998</v>
          </cell>
          <cell r="AE153">
            <v>14.326000000000001</v>
          </cell>
          <cell r="AF153">
            <v>11.916</v>
          </cell>
          <cell r="AG153">
            <v>-1.885</v>
          </cell>
          <cell r="AH153">
            <v>4.5259999999999998</v>
          </cell>
          <cell r="AI153">
            <v>19.443999999999999</v>
          </cell>
          <cell r="AJ153">
            <v>20.901</v>
          </cell>
          <cell r="AK153">
            <v>19.783000000000001</v>
          </cell>
          <cell r="AL153">
            <v>18.963000000000001</v>
          </cell>
          <cell r="AM153">
            <v>15.839</v>
          </cell>
          <cell r="AN153">
            <v>14.628</v>
          </cell>
          <cell r="AO153">
            <v>15.061999999999999</v>
          </cell>
          <cell r="AP153">
            <v>15.288</v>
          </cell>
          <cell r="AQ153">
            <v>15.494999999999999</v>
          </cell>
          <cell r="AR153">
            <v>14.125227272727274</v>
          </cell>
        </row>
        <row r="154">
          <cell r="A154" t="str">
            <v>St. Vincent and the Grenadines</v>
          </cell>
          <cell r="B154" t="str">
            <v>Gross national savings</v>
          </cell>
          <cell r="C154" t="str">
            <v>Percent of GDP</v>
          </cell>
          <cell r="E154" t="str">
            <v>Source: National Statistical Office Latest actual data: 2010 National accounts manual used: SNA 1993 GDP valuation: Factor costs Start/end months of reporting year: January/December Base year: 2006. Nominal GDP is measured at market prices and real GDP is measured at factor cost, hence the GDP deflator is not equal to 100. Chain-weighted: No Primary domestic currency: Eastern Caribbean dollars Data last updated: 03/2012</v>
          </cell>
          <cell r="F154">
            <v>38.96</v>
          </cell>
          <cell r="G154">
            <v>26.945</v>
          </cell>
          <cell r="H154">
            <v>14.234999999999999</v>
          </cell>
          <cell r="I154">
            <v>13.993</v>
          </cell>
          <cell r="J154">
            <v>20.044</v>
          </cell>
          <cell r="K154">
            <v>23.846</v>
          </cell>
          <cell r="L154">
            <v>22.038</v>
          </cell>
          <cell r="M154">
            <v>12.074</v>
          </cell>
          <cell r="N154">
            <v>17.111999999999998</v>
          </cell>
          <cell r="O154">
            <v>13.189</v>
          </cell>
          <cell r="P154">
            <v>17.597999999999999</v>
          </cell>
          <cell r="Q154">
            <v>9.0210000000000008</v>
          </cell>
          <cell r="R154">
            <v>12.250999999999999</v>
          </cell>
          <cell r="S154">
            <v>7.9880000000000004</v>
          </cell>
          <cell r="T154">
            <v>6.1669999999999998</v>
          </cell>
          <cell r="U154">
            <v>12.782999999999999</v>
          </cell>
          <cell r="V154">
            <v>14.904999999999999</v>
          </cell>
          <cell r="W154">
            <v>2.8220000000000001</v>
          </cell>
          <cell r="X154">
            <v>5.681</v>
          </cell>
          <cell r="Y154">
            <v>11.956</v>
          </cell>
          <cell r="Z154">
            <v>17.324000000000002</v>
          </cell>
          <cell r="AA154">
            <v>14.429</v>
          </cell>
          <cell r="AB154">
            <v>14.135999999999999</v>
          </cell>
          <cell r="AC154">
            <v>11.090999999999999</v>
          </cell>
          <cell r="AD154">
            <v>7.0149999999999997</v>
          </cell>
          <cell r="AE154">
            <v>8.0660000000000007</v>
          </cell>
          <cell r="AF154">
            <v>8.923</v>
          </cell>
          <cell r="AG154">
            <v>-0.76700000000000002</v>
          </cell>
          <cell r="AH154">
            <v>-3.698</v>
          </cell>
          <cell r="AI154">
            <v>-5.1890000000000001</v>
          </cell>
          <cell r="AJ154">
            <v>-6.1040000000000001</v>
          </cell>
          <cell r="AK154">
            <v>-3.7250000000000001</v>
          </cell>
          <cell r="AL154">
            <v>-4.3239999999999998</v>
          </cell>
          <cell r="AM154">
            <v>-4.8979999999999997</v>
          </cell>
          <cell r="AN154">
            <v>-5.1529999999999996</v>
          </cell>
          <cell r="AO154">
            <v>-4.9539999999999997</v>
          </cell>
          <cell r="AP154">
            <v>-4.7060000000000004</v>
          </cell>
          <cell r="AQ154">
            <v>-4.7910000000000004</v>
          </cell>
          <cell r="AR154">
            <v>7.3942272727272718</v>
          </cell>
        </row>
        <row r="155">
          <cell r="A155" t="str">
            <v>Sudan</v>
          </cell>
          <cell r="B155" t="str">
            <v>Gross national savings</v>
          </cell>
          <cell r="C155" t="str">
            <v>Percent of GDP</v>
          </cell>
          <cell r="E155" t="str">
            <v>Source: National Statistical Office. Central Bureau of Statistics. Latest actual data: 2010 GDP valuation: Market prices Start/end months of reporting year: January/December Base year: 1996. Fiscal year and calendar year are the same. Chain-weighted: No Primary domestic currency: Sudanese Pound. Data last updated: 03/2012</v>
          </cell>
          <cell r="F155">
            <v>-68.712999999999994</v>
          </cell>
          <cell r="G155">
            <v>13.598000000000001</v>
          </cell>
          <cell r="H155">
            <v>97.024000000000001</v>
          </cell>
          <cell r="I155">
            <v>30.943999999999999</v>
          </cell>
          <cell r="J155">
            <v>63.588000000000001</v>
          </cell>
          <cell r="K155">
            <v>-29.943000000000001</v>
          </cell>
          <cell r="L155">
            <v>12.053000000000001</v>
          </cell>
          <cell r="M155">
            <v>10.82</v>
          </cell>
          <cell r="N155">
            <v>10.439</v>
          </cell>
          <cell r="O155">
            <v>7.4</v>
          </cell>
          <cell r="P155">
            <v>9.0909999999999993</v>
          </cell>
          <cell r="Q155">
            <v>8.3049999999999997</v>
          </cell>
          <cell r="R155">
            <v>-30.106000000000002</v>
          </cell>
          <cell r="S155">
            <v>-6.7039999999999997</v>
          </cell>
          <cell r="T155">
            <v>0.745</v>
          </cell>
          <cell r="U155">
            <v>0.28299999999999997</v>
          </cell>
          <cell r="V155">
            <v>3.76</v>
          </cell>
          <cell r="W155">
            <v>9.1039999999999992</v>
          </cell>
          <cell r="X155">
            <v>8.2240000000000002</v>
          </cell>
          <cell r="Y155">
            <v>12.82</v>
          </cell>
          <cell r="Z155">
            <v>20.972999999999999</v>
          </cell>
          <cell r="AA155">
            <v>14.914</v>
          </cell>
          <cell r="AB155">
            <v>15.999000000000001</v>
          </cell>
          <cell r="AC155">
            <v>17.475999999999999</v>
          </cell>
          <cell r="AD155">
            <v>21.707000000000001</v>
          </cell>
          <cell r="AE155">
            <v>15.252000000000001</v>
          </cell>
          <cell r="AF155">
            <v>17.597000000000001</v>
          </cell>
          <cell r="AG155">
            <v>19.212</v>
          </cell>
          <cell r="AH155">
            <v>16.472000000000001</v>
          </cell>
          <cell r="AI155">
            <v>13.212999999999999</v>
          </cell>
          <cell r="AJ155">
            <v>20.856000000000002</v>
          </cell>
          <cell r="AK155">
            <v>21.19</v>
          </cell>
          <cell r="AL155">
            <v>14.327999999999999</v>
          </cell>
          <cell r="AM155">
            <v>14.759</v>
          </cell>
          <cell r="AN155">
            <v>15.393000000000001</v>
          </cell>
          <cell r="AO155">
            <v>16.184999999999999</v>
          </cell>
          <cell r="AP155">
            <v>16.434000000000001</v>
          </cell>
          <cell r="AQ155">
            <v>16.902000000000001</v>
          </cell>
          <cell r="AR155">
            <v>10.471954545454544</v>
          </cell>
        </row>
        <row r="156">
          <cell r="A156" t="str">
            <v>Suriname</v>
          </cell>
          <cell r="B156" t="str">
            <v>Gross national savings</v>
          </cell>
          <cell r="C156" t="str">
            <v>Percent of GDP</v>
          </cell>
          <cell r="E156" t="str">
            <v>Source: National Statistical Office. IMF Staff reports, National Statistical Office, and IMF staff estimates. Latest actual data: 2009. The official series from 1990 onwards are subject to revision due to the existence of a large informal sector. GDP valuation: Market prices Start/end months of reporting year: January/December Base year: 1990 Chain-weighted: No Primary domestic currency: Suriname dollars Data last updated: 02/2012</v>
          </cell>
          <cell r="F156">
            <v>27.73</v>
          </cell>
          <cell r="G156">
            <v>28.472999999999999</v>
          </cell>
          <cell r="H156">
            <v>22.215</v>
          </cell>
          <cell r="I156">
            <v>-1.839</v>
          </cell>
          <cell r="J156">
            <v>-0.35299999999999998</v>
          </cell>
          <cell r="K156">
            <v>11.16</v>
          </cell>
          <cell r="L156">
            <v>17.015000000000001</v>
          </cell>
          <cell r="M156">
            <v>23.199000000000002</v>
          </cell>
          <cell r="N156">
            <v>15.489000000000001</v>
          </cell>
          <cell r="O156">
            <v>32.06</v>
          </cell>
          <cell r="P156">
            <v>19.699000000000002</v>
          </cell>
          <cell r="Q156">
            <v>-12.82</v>
          </cell>
          <cell r="R156">
            <v>13.041</v>
          </cell>
          <cell r="S156">
            <v>20.381</v>
          </cell>
          <cell r="T156">
            <v>24.922000000000001</v>
          </cell>
          <cell r="U156">
            <v>21.268000000000001</v>
          </cell>
          <cell r="V156">
            <v>7.8239999999999998</v>
          </cell>
          <cell r="W156">
            <v>2.78</v>
          </cell>
          <cell r="X156">
            <v>1.881</v>
          </cell>
          <cell r="Y156">
            <v>-1.046</v>
          </cell>
          <cell r="Z156">
            <v>9.1989999999999998</v>
          </cell>
          <cell r="AA156">
            <v>16.745000000000001</v>
          </cell>
          <cell r="AB156">
            <v>8.8859999999999992</v>
          </cell>
          <cell r="AC156">
            <v>8.8510000000000009</v>
          </cell>
          <cell r="AD156">
            <v>4.96</v>
          </cell>
          <cell r="AE156">
            <v>4.6920000000000002</v>
          </cell>
          <cell r="AF156">
            <v>17.132999999999999</v>
          </cell>
          <cell r="AG156">
            <v>21.664999999999999</v>
          </cell>
          <cell r="AH156">
            <v>25.178000000000001</v>
          </cell>
          <cell r="AI156">
            <v>20.667999999999999</v>
          </cell>
          <cell r="AJ156">
            <v>20.760999999999999</v>
          </cell>
          <cell r="AK156">
            <v>21.518000000000001</v>
          </cell>
          <cell r="AL156">
            <v>20.042000000000002</v>
          </cell>
          <cell r="AM156">
            <v>15.689</v>
          </cell>
          <cell r="AN156">
            <v>10.927</v>
          </cell>
          <cell r="AO156">
            <v>16.66</v>
          </cell>
          <cell r="AP156">
            <v>16.178000000000001</v>
          </cell>
          <cell r="AQ156" t="str">
            <v>n/a</v>
          </cell>
          <cell r="AR156">
            <v>12.644818181818183</v>
          </cell>
        </row>
        <row r="157">
          <cell r="A157" t="str">
            <v>Swaziland</v>
          </cell>
          <cell r="B157" t="str">
            <v>Gross national savings</v>
          </cell>
          <cell r="C157" t="str">
            <v>Percent of GDP</v>
          </cell>
          <cell r="E157" t="str">
            <v>Source: National Statistical Office Latest actual data: 2009 National accounts manual used: SNA 1993 GDP valuation: Market prices Start/end months of reporting year: January/December Base year: 2000 Chain-weighted: No Primary domestic currency: Swaziland emalangeni Data last updated: 03/2012</v>
          </cell>
          <cell r="F157">
            <v>14.789</v>
          </cell>
          <cell r="G157">
            <v>9.8230000000000004</v>
          </cell>
          <cell r="H157">
            <v>5.1980000000000004</v>
          </cell>
          <cell r="I157">
            <v>7.4219999999999997</v>
          </cell>
          <cell r="J157">
            <v>7.5620000000000003</v>
          </cell>
          <cell r="K157">
            <v>9.2010000000000005</v>
          </cell>
          <cell r="L157">
            <v>15.285</v>
          </cell>
          <cell r="M157">
            <v>17.376999999999999</v>
          </cell>
          <cell r="N157">
            <v>29.132999999999999</v>
          </cell>
          <cell r="O157">
            <v>27.334</v>
          </cell>
          <cell r="P157">
            <v>19.643999999999998</v>
          </cell>
          <cell r="Q157">
            <v>19.713999999999999</v>
          </cell>
          <cell r="R157">
            <v>16.588000000000001</v>
          </cell>
          <cell r="S157">
            <v>13.351000000000001</v>
          </cell>
          <cell r="T157">
            <v>17.466999999999999</v>
          </cell>
          <cell r="U157">
            <v>14.26</v>
          </cell>
          <cell r="V157">
            <v>13.819000000000001</v>
          </cell>
          <cell r="W157">
            <v>17.041</v>
          </cell>
          <cell r="X157">
            <v>13.297000000000001</v>
          </cell>
          <cell r="Y157">
            <v>14.515000000000001</v>
          </cell>
          <cell r="Z157">
            <v>15.162000000000001</v>
          </cell>
          <cell r="AA157">
            <v>21.698</v>
          </cell>
          <cell r="AB157">
            <v>19.582000000000001</v>
          </cell>
          <cell r="AC157">
            <v>18.545999999999999</v>
          </cell>
          <cell r="AD157">
            <v>4.4969999999999999</v>
          </cell>
          <cell r="AE157">
            <v>11.818</v>
          </cell>
          <cell r="AF157">
            <v>-0.57799999999999996</v>
          </cell>
          <cell r="AG157">
            <v>10.331</v>
          </cell>
          <cell r="AH157">
            <v>5.7450000000000001</v>
          </cell>
          <cell r="AI157">
            <v>8.1000000000000003E-2</v>
          </cell>
          <cell r="AJ157">
            <v>-4.2510000000000003</v>
          </cell>
          <cell r="AK157">
            <v>-1.512</v>
          </cell>
          <cell r="AL157">
            <v>11.221</v>
          </cell>
          <cell r="AM157">
            <v>6.79</v>
          </cell>
          <cell r="AN157">
            <v>7.4329999999999998</v>
          </cell>
          <cell r="AO157">
            <v>8.0519999999999996</v>
          </cell>
          <cell r="AP157">
            <v>8.2579999999999991</v>
          </cell>
          <cell r="AQ157">
            <v>7.7</v>
          </cell>
          <cell r="AR157">
            <v>11.855227272727278</v>
          </cell>
        </row>
        <row r="158">
          <cell r="A158" t="str">
            <v>Sweden</v>
          </cell>
          <cell r="B158" t="str">
            <v>Gross national savings</v>
          </cell>
          <cell r="C158" t="str">
            <v>Percent of GDP</v>
          </cell>
          <cell r="E158" t="str">
            <v>Source: National Statistical Office. In June 2010, the authorities performed a major revision of historical time series data 1993-2009 which involved the introduction of new methods, improved source data and a further adjustment to recommendations from the European Union Latest actual data: 2011 GDP valuation: Market prices Base year: 2010 Chain-weighted: Yes, from 1993 Primary domestic currency: Swedish kronor Data last updated: 04/2012</v>
          </cell>
          <cell r="F158">
            <v>19.239999999999998</v>
          </cell>
          <cell r="G158">
            <v>17.146000000000001</v>
          </cell>
          <cell r="H158">
            <v>15.923999999999999</v>
          </cell>
          <cell r="I158">
            <v>18.045000000000002</v>
          </cell>
          <cell r="J158">
            <v>20.158999999999999</v>
          </cell>
          <cell r="K158">
            <v>20.189</v>
          </cell>
          <cell r="L158">
            <v>19.946000000000002</v>
          </cell>
          <cell r="M158">
            <v>20.882000000000001</v>
          </cell>
          <cell r="N158">
            <v>21.617999999999999</v>
          </cell>
          <cell r="O158">
            <v>22.544</v>
          </cell>
          <cell r="P158">
            <v>20.861000000000001</v>
          </cell>
          <cell r="Q158">
            <v>18.105</v>
          </cell>
          <cell r="R158">
            <v>15.525</v>
          </cell>
          <cell r="S158">
            <v>14.044</v>
          </cell>
          <cell r="T158">
            <v>17.62</v>
          </cell>
          <cell r="U158">
            <v>20.481000000000002</v>
          </cell>
          <cell r="V158">
            <v>20.047999999999998</v>
          </cell>
          <cell r="W158">
            <v>20.341999999999999</v>
          </cell>
          <cell r="X158">
            <v>21.198</v>
          </cell>
          <cell r="Y158">
            <v>21.838999999999999</v>
          </cell>
          <cell r="Z158">
            <v>22.797000000000001</v>
          </cell>
          <cell r="AA158">
            <v>23.233000000000001</v>
          </cell>
          <cell r="AB158">
            <v>22.122</v>
          </cell>
          <cell r="AC158">
            <v>24.122</v>
          </cell>
          <cell r="AD158">
            <v>23.542999999999999</v>
          </cell>
          <cell r="AE158">
            <v>24.51</v>
          </cell>
          <cell r="AF158">
            <v>27.152999999999999</v>
          </cell>
          <cell r="AG158">
            <v>29.565999999999999</v>
          </cell>
          <cell r="AH158">
            <v>28.902999999999999</v>
          </cell>
          <cell r="AI158">
            <v>23.504000000000001</v>
          </cell>
          <cell r="AJ158">
            <v>24.893000000000001</v>
          </cell>
          <cell r="AK158">
            <v>26.808</v>
          </cell>
          <cell r="AL158">
            <v>23.626999999999999</v>
          </cell>
          <cell r="AM158">
            <v>23.756</v>
          </cell>
          <cell r="AN158">
            <v>24.952999999999999</v>
          </cell>
          <cell r="AO158">
            <v>25.869</v>
          </cell>
          <cell r="AP158">
            <v>26.884</v>
          </cell>
          <cell r="AQ158">
            <v>28.376999999999999</v>
          </cell>
          <cell r="AR158">
            <v>22.32804545454546</v>
          </cell>
        </row>
        <row r="159">
          <cell r="A159" t="str">
            <v>Switzerland</v>
          </cell>
          <cell r="B159" t="str">
            <v>Gross national savings</v>
          </cell>
          <cell r="C159" t="str">
            <v>Percent of GDP</v>
          </cell>
        </row>
        <row r="160">
          <cell r="A160" t="str">
            <v>Syrian Arab Republic</v>
          </cell>
          <cell r="B160" t="str">
            <v>Gross national savings</v>
          </cell>
          <cell r="C160" t="str">
            <v>Percent of GDP</v>
          </cell>
          <cell r="E160" t="str">
            <v>Source: National Statistical Office. Central Bureau of Statistics. Latest actual data: 2010 National accounts manual used: SNA 1993 GDP valuation: Market prices Start/end months of reporting year: January/December Base year: 2000 Chain-weighted: No Primary domestic currency: Syrian pounds Data last updated: 02/2012</v>
          </cell>
          <cell r="F160">
            <v>22.408000000000001</v>
          </cell>
          <cell r="G160">
            <v>20.440000000000001</v>
          </cell>
          <cell r="H160">
            <v>22.216999999999999</v>
          </cell>
          <cell r="I160">
            <v>10.250999999999999</v>
          </cell>
          <cell r="J160">
            <v>11.867000000000001</v>
          </cell>
          <cell r="K160">
            <v>10.11</v>
          </cell>
          <cell r="L160">
            <v>11.343999999999999</v>
          </cell>
          <cell r="M160">
            <v>4.1319999999999997</v>
          </cell>
          <cell r="N160">
            <v>2.3940000000000001</v>
          </cell>
          <cell r="O160">
            <v>12.848000000000001</v>
          </cell>
          <cell r="P160">
            <v>30.754000000000001</v>
          </cell>
          <cell r="Q160">
            <v>25.399000000000001</v>
          </cell>
          <cell r="R160">
            <v>22.917000000000002</v>
          </cell>
          <cell r="S160">
            <v>24.198</v>
          </cell>
          <cell r="T160">
            <v>24.335000000000001</v>
          </cell>
          <cell r="U160">
            <v>28.481000000000002</v>
          </cell>
          <cell r="V160">
            <v>23.373000000000001</v>
          </cell>
          <cell r="W160">
            <v>23.324000000000002</v>
          </cell>
          <cell r="X160">
            <v>21.352</v>
          </cell>
          <cell r="Y160">
            <v>20.565000000000001</v>
          </cell>
          <cell r="Z160">
            <v>21.873999999999999</v>
          </cell>
          <cell r="AA160">
            <v>23.494</v>
          </cell>
          <cell r="AB160">
            <v>14.382999999999999</v>
          </cell>
          <cell r="AC160">
            <v>9.4459999999999997</v>
          </cell>
          <cell r="AD160">
            <v>20.661000000000001</v>
          </cell>
          <cell r="AE160">
            <v>19.215</v>
          </cell>
          <cell r="AF160">
            <v>24.27</v>
          </cell>
          <cell r="AG160">
            <v>21.207999999999998</v>
          </cell>
          <cell r="AH160">
            <v>18.86</v>
          </cell>
          <cell r="AI160">
            <v>18.529</v>
          </cell>
          <cell r="AJ160">
            <v>20.89</v>
          </cell>
          <cell r="AK160" t="str">
            <v>n/a</v>
          </cell>
          <cell r="AL160" t="str">
            <v>n/a</v>
          </cell>
          <cell r="AM160" t="str">
            <v>n/a</v>
          </cell>
          <cell r="AN160" t="str">
            <v>n/a</v>
          </cell>
          <cell r="AO160" t="str">
            <v>n/a</v>
          </cell>
          <cell r="AP160" t="str">
            <v>n/a</v>
          </cell>
          <cell r="AQ160" t="str">
            <v>n/a</v>
          </cell>
          <cell r="AR160">
            <v>21.78704761904762</v>
          </cell>
        </row>
        <row r="161">
          <cell r="A161" t="str">
            <v>Taiwan Province of China</v>
          </cell>
          <cell r="B161" t="str">
            <v>Gross national savings</v>
          </cell>
          <cell r="C161" t="str">
            <v>Percent of GDP</v>
          </cell>
          <cell r="E161" t="str">
            <v>Source: CEIC Latest actual data: 2011 GDP valuation: Market prices Start/end months of reporting year: January/December Base year: 2006 Chain-weighted: No Primary domestic currency: New Taiwan dollar Data last updated: 03/2012</v>
          </cell>
          <cell r="F161">
            <v>31.98</v>
          </cell>
          <cell r="G161">
            <v>30.690999999999999</v>
          </cell>
          <cell r="H161">
            <v>29.977</v>
          </cell>
          <cell r="I161">
            <v>32.889000000000003</v>
          </cell>
          <cell r="J161">
            <v>34.731000000000002</v>
          </cell>
          <cell r="K161">
            <v>33.997999999999998</v>
          </cell>
          <cell r="L161">
            <v>40.387999999999998</v>
          </cell>
          <cell r="M161">
            <v>39.53</v>
          </cell>
          <cell r="N161">
            <v>34.055999999999997</v>
          </cell>
          <cell r="O161">
            <v>31.99</v>
          </cell>
          <cell r="P161">
            <v>30.997</v>
          </cell>
          <cell r="Q161">
            <v>31.436</v>
          </cell>
          <cell r="R161">
            <v>30.718</v>
          </cell>
          <cell r="S161">
            <v>30.315999999999999</v>
          </cell>
          <cell r="T161">
            <v>29.123000000000001</v>
          </cell>
          <cell r="U161">
            <v>28.68</v>
          </cell>
          <cell r="V161">
            <v>27.757999999999999</v>
          </cell>
          <cell r="W161">
            <v>27.443999999999999</v>
          </cell>
          <cell r="X161">
            <v>27.222999999999999</v>
          </cell>
          <cell r="Y161">
            <v>27.641999999999999</v>
          </cell>
          <cell r="Z161">
            <v>28.417000000000002</v>
          </cell>
          <cell r="AA161">
            <v>26.292000000000002</v>
          </cell>
          <cell r="AB161">
            <v>28.026</v>
          </cell>
          <cell r="AC161">
            <v>29.137</v>
          </cell>
          <cell r="AD161">
            <v>29.530999999999999</v>
          </cell>
          <cell r="AE161">
            <v>28.449000000000002</v>
          </cell>
          <cell r="AF161">
            <v>30.297999999999998</v>
          </cell>
          <cell r="AG161">
            <v>31.690999999999999</v>
          </cell>
          <cell r="AH161">
            <v>29.103999999999999</v>
          </cell>
          <cell r="AI161">
            <v>29.088999999999999</v>
          </cell>
          <cell r="AJ161">
            <v>32.401000000000003</v>
          </cell>
          <cell r="AK161">
            <v>30.138000000000002</v>
          </cell>
          <cell r="AL161">
            <v>29.359000000000002</v>
          </cell>
          <cell r="AM161">
            <v>29.597999999999999</v>
          </cell>
          <cell r="AN161">
            <v>29.628</v>
          </cell>
          <cell r="AO161">
            <v>29.683</v>
          </cell>
          <cell r="AP161">
            <v>29.733000000000001</v>
          </cell>
          <cell r="AQ161">
            <v>29.663</v>
          </cell>
          <cell r="AR161">
            <v>29.268636363636368</v>
          </cell>
        </row>
        <row r="162">
          <cell r="A162" t="str">
            <v>Tajikistan</v>
          </cell>
          <cell r="B162" t="str">
            <v>Gross national savings</v>
          </cell>
          <cell r="C162" t="str">
            <v>Percent of GDP</v>
          </cell>
          <cell r="E162" t="str">
            <v>Source: National Statistical Office Latest actual data: 2011 National accounts manual used: SNA 1993 GDP valuation: Market prices Start/end months of reporting year: January/December Base year: 1995 Chain-weighted: No Primary domestic currency: Tajik somoni Data last updated: 04/2012</v>
          </cell>
          <cell r="F162" t="str">
            <v>n/a</v>
          </cell>
          <cell r="G162" t="str">
            <v>n/a</v>
          </cell>
          <cell r="H162" t="str">
            <v>n/a</v>
          </cell>
          <cell r="I162" t="str">
            <v>n/a</v>
          </cell>
          <cell r="J162" t="str">
            <v>n/a</v>
          </cell>
          <cell r="K162" t="str">
            <v>n/a</v>
          </cell>
          <cell r="L162" t="str">
            <v>n/a</v>
          </cell>
          <cell r="M162" t="str">
            <v>n/a</v>
          </cell>
          <cell r="N162" t="str">
            <v>n/a</v>
          </cell>
          <cell r="O162" t="str">
            <v>n/a</v>
          </cell>
          <cell r="P162" t="str">
            <v>n/a</v>
          </cell>
          <cell r="Q162" t="str">
            <v>n/a</v>
          </cell>
          <cell r="R162">
            <v>7.101</v>
          </cell>
          <cell r="S162">
            <v>-3.8029999999999999</v>
          </cell>
          <cell r="T162">
            <v>21.073</v>
          </cell>
          <cell r="U162">
            <v>8.2859999999999996</v>
          </cell>
          <cell r="V162">
            <v>1.4239999999999999</v>
          </cell>
          <cell r="W162">
            <v>2.1309999999999998</v>
          </cell>
          <cell r="X162">
            <v>5.0819999999999999</v>
          </cell>
          <cell r="Y162">
            <v>7.6509999999999998</v>
          </cell>
          <cell r="Z162">
            <v>15.009</v>
          </cell>
          <cell r="AA162">
            <v>13.661</v>
          </cell>
          <cell r="AB162">
            <v>10.275</v>
          </cell>
          <cell r="AC162">
            <v>12.318</v>
          </cell>
          <cell r="AD162">
            <v>10.926</v>
          </cell>
          <cell r="AE162">
            <v>13.109</v>
          </cell>
          <cell r="AF162">
            <v>10.936</v>
          </cell>
          <cell r="AG162">
            <v>13.43</v>
          </cell>
          <cell r="AH162">
            <v>12.791</v>
          </cell>
          <cell r="AI162">
            <v>12.461</v>
          </cell>
          <cell r="AJ162">
            <v>18.699000000000002</v>
          </cell>
          <cell r="AK162">
            <v>13.19</v>
          </cell>
          <cell r="AL162">
            <v>13.584</v>
          </cell>
          <cell r="AM162">
            <v>13.048999999999999</v>
          </cell>
          <cell r="AN162">
            <v>11.054</v>
          </cell>
          <cell r="AO162">
            <v>9.3789999999999996</v>
          </cell>
          <cell r="AP162">
            <v>12.846</v>
          </cell>
          <cell r="AQ162">
            <v>13.454000000000001</v>
          </cell>
          <cell r="AR162">
            <v>10.287500000000001</v>
          </cell>
        </row>
        <row r="163">
          <cell r="A163" t="str">
            <v>Tanzania</v>
          </cell>
          <cell r="B163" t="str">
            <v>Gross national savings</v>
          </cell>
          <cell r="C163" t="str">
            <v>Percent of GDP</v>
          </cell>
          <cell r="E163" t="str">
            <v>Source: National Statistical Office Latest actual data: 2010 National accounts manual used: SNA 1993 GDP valuation: Market prices Start/end months of reporting year: July/June Base year: 2001 Chain-weighted: No Primary domestic currency: Tanzania shillings Data last updated: 03/2012</v>
          </cell>
          <cell r="F163">
            <v>19.622</v>
          </cell>
          <cell r="G163">
            <v>15.898</v>
          </cell>
          <cell r="H163">
            <v>14.657</v>
          </cell>
          <cell r="I163">
            <v>11.56</v>
          </cell>
          <cell r="J163">
            <v>10.069000000000001</v>
          </cell>
          <cell r="K163">
            <v>8.9510000000000005</v>
          </cell>
          <cell r="L163">
            <v>13.987</v>
          </cell>
          <cell r="M163">
            <v>22.792999999999999</v>
          </cell>
          <cell r="N163">
            <v>13.862</v>
          </cell>
          <cell r="O163">
            <v>22.818999999999999</v>
          </cell>
          <cell r="P163">
            <v>24.471</v>
          </cell>
          <cell r="Q163">
            <v>24.699000000000002</v>
          </cell>
          <cell r="R163">
            <v>25.614999999999998</v>
          </cell>
          <cell r="S163">
            <v>23.648</v>
          </cell>
          <cell r="T163">
            <v>9.7919999999999998</v>
          </cell>
          <cell r="U163">
            <v>6.5350000000000001</v>
          </cell>
          <cell r="V163">
            <v>13.502000000000001</v>
          </cell>
          <cell r="W163">
            <v>8.9359999999999999</v>
          </cell>
          <cell r="X163">
            <v>4.7590000000000003</v>
          </cell>
          <cell r="Y163">
            <v>5.194</v>
          </cell>
          <cell r="Z163">
            <v>14.064</v>
          </cell>
          <cell r="AA163">
            <v>17.079999999999998</v>
          </cell>
          <cell r="AB163">
            <v>16.524999999999999</v>
          </cell>
          <cell r="AC163">
            <v>17.937000000000001</v>
          </cell>
          <cell r="AD163">
            <v>20.434999999999999</v>
          </cell>
          <cell r="AE163">
            <v>18.652999999999999</v>
          </cell>
          <cell r="AF163">
            <v>17.36</v>
          </cell>
          <cell r="AG163">
            <v>15.714</v>
          </cell>
          <cell r="AH163">
            <v>16.794</v>
          </cell>
          <cell r="AI163">
            <v>18.963999999999999</v>
          </cell>
          <cell r="AJ163">
            <v>21.638000000000002</v>
          </cell>
          <cell r="AK163">
            <v>22.984000000000002</v>
          </cell>
          <cell r="AL163">
            <v>21.745999999999999</v>
          </cell>
          <cell r="AM163">
            <v>21.507999999999999</v>
          </cell>
          <cell r="AN163">
            <v>22.02</v>
          </cell>
          <cell r="AO163">
            <v>21.826000000000001</v>
          </cell>
          <cell r="AP163">
            <v>21.026</v>
          </cell>
          <cell r="AQ163">
            <v>20.065000000000001</v>
          </cell>
          <cell r="AR163">
            <v>16.604499999999998</v>
          </cell>
        </row>
        <row r="164">
          <cell r="A164" t="str">
            <v>Thailand</v>
          </cell>
          <cell r="B164" t="str">
            <v>Gross national savings</v>
          </cell>
          <cell r="C164" t="str">
            <v>Percent of GDP</v>
          </cell>
          <cell r="E164" t="str">
            <v>Source: CEIC Latest actual data: 2011 National accounts manual used: SNA 1993 GDP valuation: Market prices Start/end months of reporting year: January/December Base year: 1988 Chain-weighted: No Primary domestic currency: Thai baht Data last updated: 03/2012</v>
          </cell>
          <cell r="F164">
            <v>18.306999999999999</v>
          </cell>
          <cell r="G164">
            <v>18.896000000000001</v>
          </cell>
          <cell r="H164">
            <v>20.385000000000002</v>
          </cell>
          <cell r="I164">
            <v>18.771000000000001</v>
          </cell>
          <cell r="J164">
            <v>19.873000000000001</v>
          </cell>
          <cell r="K164">
            <v>24.292999999999999</v>
          </cell>
          <cell r="L164">
            <v>26.446000000000002</v>
          </cell>
          <cell r="M164">
            <v>27.149000000000001</v>
          </cell>
          <cell r="N164">
            <v>29.908000000000001</v>
          </cell>
          <cell r="O164">
            <v>31.61</v>
          </cell>
          <cell r="P164">
            <v>32.567999999999998</v>
          </cell>
          <cell r="Q164">
            <v>35.167999999999999</v>
          </cell>
          <cell r="R164">
            <v>34.399000000000001</v>
          </cell>
          <cell r="S164">
            <v>34.979999999999997</v>
          </cell>
          <cell r="T164">
            <v>34.688000000000002</v>
          </cell>
          <cell r="U164">
            <v>34.067999999999998</v>
          </cell>
          <cell r="V164">
            <v>33.765000000000001</v>
          </cell>
          <cell r="W164">
            <v>32.853999999999999</v>
          </cell>
          <cell r="X164">
            <v>33.308999999999997</v>
          </cell>
          <cell r="Y164">
            <v>30.657</v>
          </cell>
          <cell r="Z164">
            <v>30.437000000000001</v>
          </cell>
          <cell r="AA164">
            <v>28.524999999999999</v>
          </cell>
          <cell r="AB164">
            <v>27.494</v>
          </cell>
          <cell r="AC164">
            <v>28.321999999999999</v>
          </cell>
          <cell r="AD164">
            <v>28.506</v>
          </cell>
          <cell r="AE164">
            <v>27.109000000000002</v>
          </cell>
          <cell r="AF164">
            <v>29.414999999999999</v>
          </cell>
          <cell r="AG164">
            <v>32.783000000000001</v>
          </cell>
          <cell r="AH164">
            <v>29.916</v>
          </cell>
          <cell r="AI164">
            <v>29.544</v>
          </cell>
          <cell r="AJ164">
            <v>30.067</v>
          </cell>
          <cell r="AK164">
            <v>29.998000000000001</v>
          </cell>
          <cell r="AL164">
            <v>31.981000000000002</v>
          </cell>
          <cell r="AM164">
            <v>33.527999999999999</v>
          </cell>
          <cell r="AN164">
            <v>32.557000000000002</v>
          </cell>
          <cell r="AO164">
            <v>31.597000000000001</v>
          </cell>
          <cell r="AP164">
            <v>31.213999999999999</v>
          </cell>
          <cell r="AQ164">
            <v>30.655999999999999</v>
          </cell>
          <cell r="AR164">
            <v>31.298727272727273</v>
          </cell>
        </row>
        <row r="165">
          <cell r="A165" t="str">
            <v>Timor-Leste</v>
          </cell>
          <cell r="B165" t="str">
            <v>Gross national savings</v>
          </cell>
          <cell r="C165" t="str">
            <v>Percent of GDP</v>
          </cell>
        </row>
        <row r="166">
          <cell r="A166" t="str">
            <v>Togo</v>
          </cell>
          <cell r="B166" t="str">
            <v>Gross national savings</v>
          </cell>
          <cell r="C166" t="str">
            <v>Percent of GDP</v>
          </cell>
          <cell r="E166" t="str">
            <v>Source: National Statistical Office Latest actual data: 2009 GDP valuation: Market prices Start/end months of reporting year: January/December Base year: 2000 Chain-weighted: No Primary domestic currency: CFA francs Data last updated: 03/2012</v>
          </cell>
          <cell r="F166">
            <v>13.664</v>
          </cell>
          <cell r="G166">
            <v>14.497</v>
          </cell>
          <cell r="H166">
            <v>-3.246</v>
          </cell>
          <cell r="I166">
            <v>0.187</v>
          </cell>
          <cell r="J166">
            <v>-0.88700000000000001</v>
          </cell>
          <cell r="K166">
            <v>-1.355</v>
          </cell>
          <cell r="L166">
            <v>-2.0219999999999998</v>
          </cell>
          <cell r="M166">
            <v>-0.58599999999999997</v>
          </cell>
          <cell r="N166">
            <v>-0.214</v>
          </cell>
          <cell r="O166">
            <v>7.73</v>
          </cell>
          <cell r="P166">
            <v>0.86799999999999999</v>
          </cell>
          <cell r="Q166">
            <v>1.847</v>
          </cell>
          <cell r="R166">
            <v>0.10199999999999999</v>
          </cell>
          <cell r="S166">
            <v>-6.4589999999999996</v>
          </cell>
          <cell r="T166">
            <v>0.85</v>
          </cell>
          <cell r="U166">
            <v>4.4720000000000004</v>
          </cell>
          <cell r="V166">
            <v>-2.13</v>
          </cell>
          <cell r="W166">
            <v>-3.593</v>
          </cell>
          <cell r="X166">
            <v>9.4440000000000008</v>
          </cell>
          <cell r="Y166">
            <v>6.0679999999999996</v>
          </cell>
          <cell r="Z166">
            <v>6.53</v>
          </cell>
          <cell r="AA166">
            <v>7.1139999999999999</v>
          </cell>
          <cell r="AB166">
            <v>8.1660000000000004</v>
          </cell>
          <cell r="AC166">
            <v>6.9119999999999999</v>
          </cell>
          <cell r="AD166">
            <v>6.1740000000000004</v>
          </cell>
          <cell r="AE166">
            <v>8.2249999999999996</v>
          </cell>
          <cell r="AF166">
            <v>9.0060000000000002</v>
          </cell>
          <cell r="AG166">
            <v>5.9770000000000003</v>
          </cell>
          <cell r="AH166">
            <v>10.493</v>
          </cell>
          <cell r="AI166">
            <v>11.35</v>
          </cell>
          <cell r="AJ166">
            <v>11.688000000000001</v>
          </cell>
          <cell r="AK166">
            <v>11.071</v>
          </cell>
          <cell r="AL166">
            <v>11.571</v>
          </cell>
          <cell r="AM166">
            <v>12.525</v>
          </cell>
          <cell r="AN166">
            <v>13.532</v>
          </cell>
          <cell r="AO166">
            <v>13.617000000000001</v>
          </cell>
          <cell r="AP166">
            <v>13.302</v>
          </cell>
          <cell r="AQ166">
            <v>13.765000000000001</v>
          </cell>
          <cell r="AR166">
            <v>5.189772727272727</v>
          </cell>
        </row>
        <row r="167">
          <cell r="A167" t="str">
            <v>Tonga</v>
          </cell>
          <cell r="B167" t="str">
            <v>Gross national savings</v>
          </cell>
          <cell r="C167" t="str">
            <v>Percent of GDP</v>
          </cell>
        </row>
        <row r="168">
          <cell r="A168" t="str">
            <v>Trinidad and Tobago</v>
          </cell>
          <cell r="B168" t="str">
            <v>Gross national savings</v>
          </cell>
          <cell r="C168" t="str">
            <v>Percent of GDP</v>
          </cell>
          <cell r="E168" t="str">
            <v>Source: National Statistical Office Latest actual data: 2010 Notes: Data prior to 1999 is based on interpolation of real GDP series base 1970 and base 1985. GDP valuation: Market prices Start/end months of reporting year: January/December Base year: 2000 Chain-weighted: No Primary domestic currency: Trinidad and Tobago dollars Data last updated: 03/2012</v>
          </cell>
          <cell r="F168">
            <v>36.329000000000001</v>
          </cell>
          <cell r="G168">
            <v>32.987000000000002</v>
          </cell>
          <cell r="H168">
            <v>20.364000000000001</v>
          </cell>
          <cell r="I168">
            <v>14.476000000000001</v>
          </cell>
          <cell r="J168">
            <v>16.106999999999999</v>
          </cell>
          <cell r="K168">
            <v>20.869</v>
          </cell>
          <cell r="L168">
            <v>13.007</v>
          </cell>
          <cell r="M168">
            <v>14.638</v>
          </cell>
          <cell r="N168">
            <v>11.08</v>
          </cell>
          <cell r="O168">
            <v>15.682</v>
          </cell>
          <cell r="P168">
            <v>22.867000000000001</v>
          </cell>
          <cell r="Q168">
            <v>16.550999999999998</v>
          </cell>
          <cell r="R168">
            <v>16.72</v>
          </cell>
          <cell r="S168">
            <v>16.809999999999999</v>
          </cell>
          <cell r="T168">
            <v>24.605</v>
          </cell>
          <cell r="U168">
            <v>26.295000000000002</v>
          </cell>
          <cell r="V168">
            <v>26.1</v>
          </cell>
          <cell r="W168">
            <v>19.420000000000002</v>
          </cell>
          <cell r="X168">
            <v>22.734999999999999</v>
          </cell>
          <cell r="Y168">
            <v>21.460999999999999</v>
          </cell>
          <cell r="Z168">
            <v>23.454999999999998</v>
          </cell>
          <cell r="AA168">
            <v>31.751000000000001</v>
          </cell>
          <cell r="AB168">
            <v>23.477</v>
          </cell>
          <cell r="AC168">
            <v>33.908000000000001</v>
          </cell>
          <cell r="AD168">
            <v>29.033000000000001</v>
          </cell>
          <cell r="AE168">
            <v>37.130000000000003</v>
          </cell>
          <cell r="AF168">
            <v>55.231999999999999</v>
          </cell>
          <cell r="AG168">
            <v>40.606000000000002</v>
          </cell>
          <cell r="AH168">
            <v>44.493000000000002</v>
          </cell>
          <cell r="AI168">
            <v>23.463999999999999</v>
          </cell>
          <cell r="AJ168">
            <v>35.112000000000002</v>
          </cell>
          <cell r="AK168">
            <v>35.978999999999999</v>
          </cell>
          <cell r="AL168">
            <v>35.250999999999998</v>
          </cell>
          <cell r="AM168">
            <v>33.433</v>
          </cell>
          <cell r="AN168">
            <v>31.66</v>
          </cell>
          <cell r="AO168">
            <v>29.856999999999999</v>
          </cell>
          <cell r="AP168">
            <v>27.574999999999999</v>
          </cell>
          <cell r="AQ168">
            <v>25.393999999999998</v>
          </cell>
          <cell r="AR168">
            <v>28.50927272727273</v>
          </cell>
        </row>
        <row r="169">
          <cell r="A169" t="str">
            <v>Tunisia</v>
          </cell>
          <cell r="B169" t="str">
            <v>Gross national savings</v>
          </cell>
          <cell r="C169" t="str">
            <v>Percent of GDP</v>
          </cell>
          <cell r="E169" t="str">
            <v>Source: National Statistical Office Latest actual data: 2010 National accounts manual used: SNA 1993 GDP valuation: Market prices Start/end months of reporting year: January/December Base year: 2005 Chain-weighted: Yes, from 2009 Primary domestic currency: Tunisian dinars Data last updated: 03/2012</v>
          </cell>
          <cell r="F169">
            <v>22.387</v>
          </cell>
          <cell r="G169">
            <v>22.050999999999998</v>
          </cell>
          <cell r="H169">
            <v>20.422999999999998</v>
          </cell>
          <cell r="I169">
            <v>22.773</v>
          </cell>
          <cell r="J169">
            <v>21.597999999999999</v>
          </cell>
          <cell r="K169">
            <v>21.582000000000001</v>
          </cell>
          <cell r="L169">
            <v>17.747</v>
          </cell>
          <cell r="M169">
            <v>20.337</v>
          </cell>
          <cell r="N169">
            <v>19.872</v>
          </cell>
          <cell r="O169">
            <v>17.977</v>
          </cell>
          <cell r="P169">
            <v>20.018000000000001</v>
          </cell>
          <cell r="Q169">
            <v>20.010000000000002</v>
          </cell>
          <cell r="R169">
            <v>19.87</v>
          </cell>
          <cell r="S169">
            <v>19.048999999999999</v>
          </cell>
          <cell r="T169">
            <v>18.988</v>
          </cell>
          <cell r="U169">
            <v>18.925000000000001</v>
          </cell>
          <cell r="V169">
            <v>20.913</v>
          </cell>
          <cell r="W169">
            <v>21.597000000000001</v>
          </cell>
          <cell r="X169">
            <v>21.821999999999999</v>
          </cell>
          <cell r="Y169">
            <v>22.667999999999999</v>
          </cell>
          <cell r="Z169">
            <v>22.257999999999999</v>
          </cell>
          <cell r="AA169">
            <v>21.550999999999998</v>
          </cell>
          <cell r="AB169">
            <v>20.582000000000001</v>
          </cell>
          <cell r="AC169">
            <v>20.643999999999998</v>
          </cell>
          <cell r="AD169">
            <v>20.837</v>
          </cell>
          <cell r="AE169">
            <v>20.751999999999999</v>
          </cell>
          <cell r="AF169">
            <v>21.648</v>
          </cell>
          <cell r="AG169">
            <v>21.472999999999999</v>
          </cell>
          <cell r="AH169">
            <v>22.114000000000001</v>
          </cell>
          <cell r="AI169">
            <v>21.931000000000001</v>
          </cell>
          <cell r="AJ169">
            <v>21.587</v>
          </cell>
          <cell r="AK169">
            <v>16.641999999999999</v>
          </cell>
          <cell r="AL169">
            <v>17.32</v>
          </cell>
          <cell r="AM169">
            <v>17.626999999999999</v>
          </cell>
          <cell r="AN169">
            <v>18.768000000000001</v>
          </cell>
          <cell r="AO169">
            <v>19.788</v>
          </cell>
          <cell r="AP169">
            <v>20.815000000000001</v>
          </cell>
          <cell r="AQ169">
            <v>21.93</v>
          </cell>
          <cell r="AR169">
            <v>20.721772727272729</v>
          </cell>
        </row>
        <row r="170">
          <cell r="A170" t="str">
            <v>Turkey</v>
          </cell>
          <cell r="B170" t="str">
            <v>Gross national savings</v>
          </cell>
          <cell r="C170" t="str">
            <v>Percent of GDP</v>
          </cell>
          <cell r="E170" t="str">
            <v>Source: Haver Analytics. Formally, the Turkish Statistical Institute (TurkStat) Latest actual data: 2010. For quarterly data, latest actual is 2011Q3. National accounts manual used: ESA 1995. Series prior to 1998 were not revised according to ESA 1995. GDP valuation: Market prices Start/end months of reporting year: January/December Base year: 1998 Chain-weighted: No Primary domestic currency: Turkish lira Data last updated: 04/2012</v>
          </cell>
          <cell r="F170">
            <v>23.248999999999999</v>
          </cell>
          <cell r="G170">
            <v>23.486000000000001</v>
          </cell>
          <cell r="H170">
            <v>21.765000000000001</v>
          </cell>
          <cell r="I170">
            <v>16.981000000000002</v>
          </cell>
          <cell r="J170">
            <v>16.280999999999999</v>
          </cell>
          <cell r="K170">
            <v>18.498999999999999</v>
          </cell>
          <cell r="L170">
            <v>22.058</v>
          </cell>
          <cell r="M170">
            <v>23.707000000000001</v>
          </cell>
          <cell r="N170">
            <v>25.562999999999999</v>
          </cell>
          <cell r="O170">
            <v>23.231000000000002</v>
          </cell>
          <cell r="P170">
            <v>22.36</v>
          </cell>
          <cell r="Q170">
            <v>22.381</v>
          </cell>
          <cell r="R170">
            <v>22.577999999999999</v>
          </cell>
          <cell r="S170">
            <v>22.431000000000001</v>
          </cell>
          <cell r="T170">
            <v>21.050999999999998</v>
          </cell>
          <cell r="U170">
            <v>21.102</v>
          </cell>
          <cell r="V170">
            <v>20.954999999999998</v>
          </cell>
          <cell r="W170">
            <v>21.273</v>
          </cell>
          <cell r="X170">
            <v>22.913</v>
          </cell>
          <cell r="Y170">
            <v>18.753</v>
          </cell>
          <cell r="Z170">
            <v>17.044</v>
          </cell>
          <cell r="AA170">
            <v>17.007000000000001</v>
          </cell>
          <cell r="AB170">
            <v>17.344999999999999</v>
          </cell>
          <cell r="AC170">
            <v>15.119</v>
          </cell>
          <cell r="AD170">
            <v>15.711</v>
          </cell>
          <cell r="AE170">
            <v>15.368</v>
          </cell>
          <cell r="AF170">
            <v>15.961</v>
          </cell>
          <cell r="AG170">
            <v>15.147</v>
          </cell>
          <cell r="AH170">
            <v>16.096</v>
          </cell>
          <cell r="AI170">
            <v>12.762</v>
          </cell>
          <cell r="AJ170">
            <v>13.581</v>
          </cell>
          <cell r="AK170">
            <v>12.49</v>
          </cell>
          <cell r="AL170">
            <v>11.964</v>
          </cell>
          <cell r="AM170">
            <v>12.553000000000001</v>
          </cell>
          <cell r="AN170">
            <v>12.659000000000001</v>
          </cell>
          <cell r="AO170">
            <v>12.781000000000001</v>
          </cell>
          <cell r="AP170">
            <v>12.561999999999999</v>
          </cell>
          <cell r="AQ170">
            <v>12.131</v>
          </cell>
          <cell r="AR170">
            <v>18.155818181818184</v>
          </cell>
        </row>
        <row r="171">
          <cell r="A171" t="str">
            <v>Turkmenistan</v>
          </cell>
          <cell r="B171" t="str">
            <v>Gross national savings</v>
          </cell>
          <cell r="C171" t="str">
            <v>Percent of GDP</v>
          </cell>
        </row>
        <row r="172">
          <cell r="A172" t="str">
            <v>Tuvalu</v>
          </cell>
          <cell r="B172" t="str">
            <v>Gross national savings</v>
          </cell>
          <cell r="C172" t="str">
            <v>Percent of GDP</v>
          </cell>
        </row>
        <row r="173">
          <cell r="A173" t="str">
            <v>Uganda</v>
          </cell>
          <cell r="B173" t="str">
            <v>Gross national savings</v>
          </cell>
          <cell r="C173" t="str">
            <v>Percent of GDP</v>
          </cell>
          <cell r="E173" t="str">
            <v>Source: National Statistical Office Latest actual data: 2010. 2009/10 National accounts manual used: SNA 1993 GDP valuation: Market prices Start/end months of reporting year: July/June Base year: 2000. 1999/2000 Chain-weighted: No Primary domestic currency: Uganda shillings Data last updated: 03/2012</v>
          </cell>
          <cell r="F173">
            <v>42.421999999999997</v>
          </cell>
          <cell r="G173">
            <v>26.654</v>
          </cell>
          <cell r="H173">
            <v>23.3</v>
          </cell>
          <cell r="I173">
            <v>8.0220000000000002</v>
          </cell>
          <cell r="J173">
            <v>9.7520000000000007</v>
          </cell>
          <cell r="K173">
            <v>8.0120000000000005</v>
          </cell>
          <cell r="L173">
            <v>22.248999999999999</v>
          </cell>
          <cell r="M173">
            <v>22.71</v>
          </cell>
          <cell r="N173">
            <v>7.2350000000000003</v>
          </cell>
          <cell r="O173">
            <v>6.3570000000000002</v>
          </cell>
          <cell r="P173">
            <v>5.8570000000000002</v>
          </cell>
          <cell r="Q173">
            <v>4.2549999999999999</v>
          </cell>
          <cell r="R173">
            <v>11.061999999999999</v>
          </cell>
          <cell r="S173">
            <v>6.8979999999999997</v>
          </cell>
          <cell r="T173">
            <v>14.834</v>
          </cell>
          <cell r="U173">
            <v>10.93</v>
          </cell>
          <cell r="V173">
            <v>13.367000000000001</v>
          </cell>
          <cell r="W173">
            <v>14.172000000000001</v>
          </cell>
          <cell r="X173">
            <v>8.6809999999999992</v>
          </cell>
          <cell r="Y173">
            <v>10.018000000000001</v>
          </cell>
          <cell r="Z173">
            <v>13.003</v>
          </cell>
          <cell r="AA173">
            <v>15.752000000000001</v>
          </cell>
          <cell r="AB173">
            <v>15.54</v>
          </cell>
          <cell r="AC173">
            <v>16.318999999999999</v>
          </cell>
          <cell r="AD173">
            <v>20.234999999999999</v>
          </cell>
          <cell r="AE173">
            <v>20.978999999999999</v>
          </cell>
          <cell r="AF173">
            <v>17.809000000000001</v>
          </cell>
          <cell r="AG173">
            <v>20.558</v>
          </cell>
          <cell r="AH173">
            <v>19.853000000000002</v>
          </cell>
          <cell r="AI173">
            <v>14.765000000000001</v>
          </cell>
          <cell r="AJ173">
            <v>14.679</v>
          </cell>
          <cell r="AK173">
            <v>13.558999999999999</v>
          </cell>
          <cell r="AL173">
            <v>12.706</v>
          </cell>
          <cell r="AM173">
            <v>15.406000000000001</v>
          </cell>
          <cell r="AN173">
            <v>14.71</v>
          </cell>
          <cell r="AO173">
            <v>15.911</v>
          </cell>
          <cell r="AP173">
            <v>17.170000000000002</v>
          </cell>
          <cell r="AQ173">
            <v>17.100999999999999</v>
          </cell>
          <cell r="AR173">
            <v>13.778409090909088</v>
          </cell>
        </row>
        <row r="174">
          <cell r="A174" t="str">
            <v>Ukraine</v>
          </cell>
          <cell r="B174" t="str">
            <v>Gross national savings</v>
          </cell>
          <cell r="C174" t="str">
            <v>Percent of GDP</v>
          </cell>
          <cell r="E174" t="str">
            <v>Source: Haver Analytics. Formally, the State Statistics Committee of Ukraine Latest actual data: 2010. For quarterly data, latest actual is 2011Q3. National accounts manual used: ESA 1995. Also, SNA1993. GDP valuation: Market prices Start/end months of reporting year: January/December Base year: 2007 Chain-weighted: Yes, from 2005 Primary domestic currency: Ukrainian hryvnias Data last updated: 03/2012</v>
          </cell>
          <cell r="F174" t="str">
            <v>n/a</v>
          </cell>
          <cell r="G174" t="str">
            <v>n/a</v>
          </cell>
          <cell r="H174" t="str">
            <v>n/a</v>
          </cell>
          <cell r="I174" t="str">
            <v>n/a</v>
          </cell>
          <cell r="J174" t="str">
            <v>n/a</v>
          </cell>
          <cell r="K174" t="str">
            <v>n/a</v>
          </cell>
          <cell r="L174" t="str">
            <v>n/a</v>
          </cell>
          <cell r="M174" t="str">
            <v>n/a</v>
          </cell>
          <cell r="N174" t="str">
            <v>n/a</v>
          </cell>
          <cell r="O174" t="str">
            <v>n/a</v>
          </cell>
          <cell r="P174" t="str">
            <v>n/a</v>
          </cell>
          <cell r="Q174" t="str">
            <v>n/a</v>
          </cell>
          <cell r="R174">
            <v>36.462000000000003</v>
          </cell>
          <cell r="S174">
            <v>31.515000000000001</v>
          </cell>
          <cell r="T174">
            <v>20.428999999999998</v>
          </cell>
          <cell r="U174">
            <v>23.812999999999999</v>
          </cell>
          <cell r="V174">
            <v>20.013000000000002</v>
          </cell>
          <cell r="W174">
            <v>19.050999999999998</v>
          </cell>
          <cell r="X174">
            <v>17.966999999999999</v>
          </cell>
          <cell r="Y174">
            <v>24.597000000000001</v>
          </cell>
          <cell r="Z174">
            <v>24.452999999999999</v>
          </cell>
          <cell r="AA174">
            <v>25.494</v>
          </cell>
          <cell r="AB174">
            <v>27.675999999999998</v>
          </cell>
          <cell r="AC174">
            <v>27.78</v>
          </cell>
          <cell r="AD174">
            <v>31.821000000000002</v>
          </cell>
          <cell r="AE174">
            <v>25.561</v>
          </cell>
          <cell r="AF174">
            <v>23.260999999999999</v>
          </cell>
          <cell r="AG174">
            <v>24.515999999999998</v>
          </cell>
          <cell r="AH174">
            <v>20.853999999999999</v>
          </cell>
          <cell r="AI174">
            <v>15.582000000000001</v>
          </cell>
          <cell r="AJ174">
            <v>17.161000000000001</v>
          </cell>
          <cell r="AK174">
            <v>17.45</v>
          </cell>
          <cell r="AL174">
            <v>19.646999999999998</v>
          </cell>
          <cell r="AM174">
            <v>20.826000000000001</v>
          </cell>
          <cell r="AN174">
            <v>21.725000000000001</v>
          </cell>
          <cell r="AO174">
            <v>22.22</v>
          </cell>
          <cell r="AP174">
            <v>22.542000000000002</v>
          </cell>
          <cell r="AQ174">
            <v>22.798999999999999</v>
          </cell>
          <cell r="AR174">
            <v>23.7728</v>
          </cell>
        </row>
        <row r="175">
          <cell r="A175" t="str">
            <v>United Arab Emirates</v>
          </cell>
          <cell r="B175" t="str">
            <v>Gross national savings</v>
          </cell>
          <cell r="C175" t="str">
            <v>Percent of GDP</v>
          </cell>
          <cell r="E175" t="str">
            <v>Source: National Statistical Office Latest actual data: 2010 GDP valuation: Factor costs Start/end months of reporting year: January/December Base year: 2000 Chain-weighted: No Primary domestic currency: U.A.E. dirhams Data last updated: 03/2012</v>
          </cell>
          <cell r="F175">
            <v>45.756999999999998</v>
          </cell>
          <cell r="G175">
            <v>43.158999999999999</v>
          </cell>
          <cell r="H175">
            <v>37.662999999999997</v>
          </cell>
          <cell r="I175">
            <v>36.591999999999999</v>
          </cell>
          <cell r="J175">
            <v>40.707000000000001</v>
          </cell>
          <cell r="K175">
            <v>36.734999999999999</v>
          </cell>
          <cell r="L175">
            <v>30.036999999999999</v>
          </cell>
          <cell r="M175">
            <v>29.036999999999999</v>
          </cell>
          <cell r="N175">
            <v>26.498000000000001</v>
          </cell>
          <cell r="O175">
            <v>27.605</v>
          </cell>
          <cell r="P175">
            <v>44.831000000000003</v>
          </cell>
          <cell r="Q175">
            <v>24.998999999999999</v>
          </cell>
          <cell r="R175">
            <v>29.228999999999999</v>
          </cell>
          <cell r="S175">
            <v>30.542999999999999</v>
          </cell>
          <cell r="T175">
            <v>27.584</v>
          </cell>
          <cell r="U175">
            <v>27.797999999999998</v>
          </cell>
          <cell r="V175">
            <v>32.603000000000002</v>
          </cell>
          <cell r="W175">
            <v>36.67</v>
          </cell>
          <cell r="X175">
            <v>30.684999999999999</v>
          </cell>
          <cell r="Y175">
            <v>31.853000000000002</v>
          </cell>
          <cell r="Z175">
            <v>37.856999999999999</v>
          </cell>
          <cell r="AA175">
            <v>30.61</v>
          </cell>
          <cell r="AB175">
            <v>24.92</v>
          </cell>
          <cell r="AC175">
            <v>27.024000000000001</v>
          </cell>
          <cell r="AD175">
            <v>25.393000000000001</v>
          </cell>
          <cell r="AE175">
            <v>31.632000000000001</v>
          </cell>
          <cell r="AF175">
            <v>34.457000000000001</v>
          </cell>
          <cell r="AG175">
            <v>30.632000000000001</v>
          </cell>
          <cell r="AH175">
            <v>30.082000000000001</v>
          </cell>
          <cell r="AI175">
            <v>27.126000000000001</v>
          </cell>
          <cell r="AJ175">
            <v>28.486999999999998</v>
          </cell>
          <cell r="AK175">
            <v>31.664000000000001</v>
          </cell>
          <cell r="AL175">
            <v>34.9</v>
          </cell>
          <cell r="AM175">
            <v>33.798000000000002</v>
          </cell>
          <cell r="AN175">
            <v>32.305</v>
          </cell>
          <cell r="AO175">
            <v>32.045999999999999</v>
          </cell>
          <cell r="AP175">
            <v>32.195999999999998</v>
          </cell>
          <cell r="AQ175">
            <v>32.57</v>
          </cell>
          <cell r="AR175">
            <v>30.758136363636364</v>
          </cell>
        </row>
        <row r="176">
          <cell r="A176" t="str">
            <v>United Kingdom</v>
          </cell>
          <cell r="B176" t="str">
            <v>Gross national savings</v>
          </cell>
          <cell r="C176" t="str">
            <v>Percent of GDP</v>
          </cell>
          <cell r="E176" t="str">
            <v>Source: National Statistical Office Latest actual data: 2011 National accounts manual used: ESA 1995 GDP valuation: Market prices Start/end months of reporting year: January/December Base year: 2008 Chain-weighted: Yes, from 1980 Primary domestic currency: Sterling pounds Data last updated: 03/2012</v>
          </cell>
          <cell r="F176">
            <v>18.346</v>
          </cell>
          <cell r="G176">
            <v>17.881</v>
          </cell>
          <cell r="H176">
            <v>17.428999999999998</v>
          </cell>
          <cell r="I176">
            <v>17.844999999999999</v>
          </cell>
          <cell r="J176">
            <v>17.968</v>
          </cell>
          <cell r="K176">
            <v>18.087</v>
          </cell>
          <cell r="L176">
            <v>17.126999999999999</v>
          </cell>
          <cell r="M176">
            <v>17.295000000000002</v>
          </cell>
          <cell r="N176">
            <v>17.257999999999999</v>
          </cell>
          <cell r="O176">
            <v>17.251999999999999</v>
          </cell>
          <cell r="P176">
            <v>16.423999999999999</v>
          </cell>
          <cell r="Q176">
            <v>15.417</v>
          </cell>
          <cell r="R176">
            <v>14.301</v>
          </cell>
          <cell r="S176">
            <v>14.042999999999999</v>
          </cell>
          <cell r="T176">
            <v>15.661</v>
          </cell>
          <cell r="U176">
            <v>15.930999999999999</v>
          </cell>
          <cell r="V176">
            <v>16.093</v>
          </cell>
          <cell r="W176">
            <v>17.192</v>
          </cell>
          <cell r="X176">
            <v>17.981000000000002</v>
          </cell>
          <cell r="Y176">
            <v>15.731999999999999</v>
          </cell>
          <cell r="Z176">
            <v>15.010999999999999</v>
          </cell>
          <cell r="AA176">
            <v>15.372</v>
          </cell>
          <cell r="AB176">
            <v>15.358000000000001</v>
          </cell>
          <cell r="AC176">
            <v>15.15</v>
          </cell>
          <cell r="AD176">
            <v>15.006</v>
          </cell>
          <cell r="AE176">
            <v>14.467000000000001</v>
          </cell>
          <cell r="AF176">
            <v>14.244</v>
          </cell>
          <cell r="AG176">
            <v>15.750999999999999</v>
          </cell>
          <cell r="AH176">
            <v>15.574999999999999</v>
          </cell>
          <cell r="AI176">
            <v>12.72</v>
          </cell>
          <cell r="AJ176">
            <v>12.058</v>
          </cell>
          <cell r="AK176">
            <v>12.917</v>
          </cell>
          <cell r="AL176">
            <v>13.099</v>
          </cell>
          <cell r="AM176">
            <v>14.164</v>
          </cell>
          <cell r="AN176">
            <v>15.103</v>
          </cell>
          <cell r="AO176">
            <v>16.259</v>
          </cell>
          <cell r="AP176">
            <v>17.042000000000002</v>
          </cell>
          <cell r="AQ176">
            <v>17.797999999999998</v>
          </cell>
          <cell r="AR176">
            <v>15.109272727272726</v>
          </cell>
        </row>
        <row r="177">
          <cell r="A177" t="str">
            <v>United States</v>
          </cell>
          <cell r="B177" t="str">
            <v>Gross national savings</v>
          </cell>
          <cell r="C177" t="str">
            <v>Percent of GDP</v>
          </cell>
          <cell r="E177" t="str">
            <v>Source: Haver Analytics Latest actual data: 2011 GDP valuation: Real Gross Domestic Product determined by chained Fisher quantity growth rates. Start/end months of reporting year: January/December Base year: 2005 Chain-weighted: Yes, from 1980 Primary domestic currency: U.S. dollars Data last updated: 03/2012</v>
          </cell>
          <cell r="F177">
            <v>19.465</v>
          </cell>
          <cell r="G177">
            <v>20.661999999999999</v>
          </cell>
          <cell r="H177">
            <v>19.103999999999999</v>
          </cell>
          <cell r="I177">
            <v>17.042000000000002</v>
          </cell>
          <cell r="J177">
            <v>19.164999999999999</v>
          </cell>
          <cell r="K177">
            <v>17.507000000000001</v>
          </cell>
          <cell r="L177">
            <v>15.904</v>
          </cell>
          <cell r="M177">
            <v>16.515999999999998</v>
          </cell>
          <cell r="N177">
            <v>17.675000000000001</v>
          </cell>
          <cell r="O177">
            <v>16.858000000000001</v>
          </cell>
          <cell r="P177">
            <v>15.82</v>
          </cell>
          <cell r="Q177">
            <v>15.875999999999999</v>
          </cell>
          <cell r="R177">
            <v>14.699</v>
          </cell>
          <cell r="S177">
            <v>14.375</v>
          </cell>
          <cell r="T177">
            <v>15.45</v>
          </cell>
          <cell r="U177">
            <v>16.440999999999999</v>
          </cell>
          <cell r="V177">
            <v>17.151</v>
          </cell>
          <cell r="W177">
            <v>18.309999999999999</v>
          </cell>
          <cell r="X177">
            <v>18.814</v>
          </cell>
          <cell r="Y177">
            <v>18.260999999999999</v>
          </cell>
          <cell r="Z177">
            <v>18.09</v>
          </cell>
          <cell r="AA177">
            <v>16.484999999999999</v>
          </cell>
          <cell r="AB177">
            <v>14.667</v>
          </cell>
          <cell r="AC177">
            <v>13.935</v>
          </cell>
          <cell r="AD177">
            <v>14.669</v>
          </cell>
          <cell r="AE177">
            <v>15.201000000000001</v>
          </cell>
          <cell r="AF177">
            <v>16.416</v>
          </cell>
          <cell r="AG177">
            <v>14.596</v>
          </cell>
          <cell r="AH177">
            <v>13.352</v>
          </cell>
          <cell r="AI177">
            <v>11.459</v>
          </cell>
          <cell r="AJ177">
            <v>12.532</v>
          </cell>
          <cell r="AK177">
            <v>12.875</v>
          </cell>
          <cell r="AL177">
            <v>13.077</v>
          </cell>
          <cell r="AM177">
            <v>13.746</v>
          </cell>
          <cell r="AN177">
            <v>14.351000000000001</v>
          </cell>
          <cell r="AO177">
            <v>15.01</v>
          </cell>
          <cell r="AP177">
            <v>15.438000000000001</v>
          </cell>
          <cell r="AQ177">
            <v>15.856</v>
          </cell>
          <cell r="AR177">
            <v>15.430636363636363</v>
          </cell>
        </row>
        <row r="178">
          <cell r="A178" t="str">
            <v>Uruguay</v>
          </cell>
          <cell r="B178" t="str">
            <v>Gross national savings</v>
          </cell>
          <cell r="C178" t="str">
            <v>Percent of GDP</v>
          </cell>
          <cell r="E178" t="str">
            <v>Source: Central Bank Latest actual data: 2010 National accounts manual used: SNA 1993 GDP valuation: Market prices Start/end months of reporting year: January/December Base year: 2005 Chain-weighted: No Primary domestic currency: Uruguayan pesos Data last updated: 04/2012</v>
          </cell>
          <cell r="F178">
            <v>9.3849999999999998</v>
          </cell>
          <cell r="G178">
            <v>10.130000000000001</v>
          </cell>
          <cell r="H178">
            <v>13.38</v>
          </cell>
          <cell r="I178">
            <v>9.5229999999999997</v>
          </cell>
          <cell r="J178">
            <v>8.282</v>
          </cell>
          <cell r="K178">
            <v>8.2140000000000004</v>
          </cell>
          <cell r="L178">
            <v>11.249000000000001</v>
          </cell>
          <cell r="M178">
            <v>11.371</v>
          </cell>
          <cell r="N178">
            <v>12.231999999999999</v>
          </cell>
          <cell r="O178">
            <v>11.565</v>
          </cell>
          <cell r="P178">
            <v>12.859</v>
          </cell>
          <cell r="Q178">
            <v>14.038</v>
          </cell>
          <cell r="R178">
            <v>13.117000000000001</v>
          </cell>
          <cell r="S178">
            <v>12.691000000000001</v>
          </cell>
          <cell r="T178">
            <v>12.1</v>
          </cell>
          <cell r="U178">
            <v>12.954000000000001</v>
          </cell>
          <cell r="V178">
            <v>12.769</v>
          </cell>
          <cell r="W178">
            <v>13.885</v>
          </cell>
          <cell r="X178">
            <v>14.4</v>
          </cell>
          <cell r="Y178">
            <v>10.923</v>
          </cell>
          <cell r="Z178">
            <v>10.012</v>
          </cell>
          <cell r="AA178">
            <v>10.944000000000001</v>
          </cell>
          <cell r="AB178">
            <v>15.346</v>
          </cell>
          <cell r="AC178">
            <v>15.404999999999999</v>
          </cell>
          <cell r="AD178">
            <v>17.491</v>
          </cell>
          <cell r="AE178">
            <v>17.942</v>
          </cell>
          <cell r="AF178">
            <v>17.966999999999999</v>
          </cell>
          <cell r="AG178">
            <v>18.547999999999998</v>
          </cell>
          <cell r="AH178">
            <v>17.369</v>
          </cell>
          <cell r="AI178">
            <v>18.963999999999999</v>
          </cell>
          <cell r="AJ178">
            <v>17.37</v>
          </cell>
          <cell r="AK178">
            <v>16.155999999999999</v>
          </cell>
          <cell r="AL178">
            <v>19.033999999999999</v>
          </cell>
          <cell r="AM178">
            <v>19.359000000000002</v>
          </cell>
          <cell r="AN178">
            <v>19.681000000000001</v>
          </cell>
          <cell r="AO178">
            <v>19.946999999999999</v>
          </cell>
          <cell r="AP178">
            <v>20.146999999999998</v>
          </cell>
          <cell r="AQ178">
            <v>20.167000000000002</v>
          </cell>
          <cell r="AR178">
            <v>14.693181818181818</v>
          </cell>
        </row>
        <row r="179">
          <cell r="A179" t="str">
            <v>Uzbekistan</v>
          </cell>
          <cell r="B179" t="str">
            <v>Gross national savings</v>
          </cell>
          <cell r="C179" t="str">
            <v>Percent of GDP</v>
          </cell>
          <cell r="E179" t="str">
            <v>Source: National Statistical Office Latest actual data: 2011 GDP valuation: Market prices Start/end months of reporting year: January/December Base year: 1995 Chain-weighted: No Primary domestic currency: Uzbek sum Data last updated: 03/2012</v>
          </cell>
          <cell r="F179" t="str">
            <v>n/a</v>
          </cell>
          <cell r="G179" t="str">
            <v>n/a</v>
          </cell>
          <cell r="H179" t="str">
            <v>n/a</v>
          </cell>
          <cell r="I179" t="str">
            <v>n/a</v>
          </cell>
          <cell r="J179" t="str">
            <v>n/a</v>
          </cell>
          <cell r="K179" t="str">
            <v>n/a</v>
          </cell>
          <cell r="L179" t="str">
            <v>n/a</v>
          </cell>
          <cell r="M179" t="str">
            <v>n/a</v>
          </cell>
          <cell r="N179" t="str">
            <v>n/a</v>
          </cell>
          <cell r="O179" t="str">
            <v>n/a</v>
          </cell>
          <cell r="P179" t="str">
            <v>n/a</v>
          </cell>
          <cell r="Q179" t="str">
            <v>n/a</v>
          </cell>
          <cell r="R179">
            <v>43.929000000000002</v>
          </cell>
          <cell r="S179">
            <v>6.9080000000000004</v>
          </cell>
          <cell r="T179">
            <v>20.024999999999999</v>
          </cell>
          <cell r="U179">
            <v>23.992999999999999</v>
          </cell>
          <cell r="V179">
            <v>15.952999999999999</v>
          </cell>
          <cell r="W179">
            <v>14.929</v>
          </cell>
          <cell r="X179">
            <v>20.218</v>
          </cell>
          <cell r="Y179">
            <v>16.143000000000001</v>
          </cell>
          <cell r="Z179">
            <v>21.387</v>
          </cell>
          <cell r="AA179">
            <v>20.123999999999999</v>
          </cell>
          <cell r="AB179">
            <v>22.401</v>
          </cell>
          <cell r="AC179">
            <v>26.596</v>
          </cell>
          <cell r="AD179">
            <v>31.661999999999999</v>
          </cell>
          <cell r="AE179">
            <v>35.665999999999997</v>
          </cell>
          <cell r="AF179">
            <v>38.715000000000003</v>
          </cell>
          <cell r="AG179">
            <v>37.314999999999998</v>
          </cell>
          <cell r="AH179">
            <v>39.689</v>
          </cell>
          <cell r="AI179">
            <v>33.195999999999998</v>
          </cell>
          <cell r="AJ179">
            <v>36.819000000000003</v>
          </cell>
          <cell r="AK179">
            <v>36.668999999999997</v>
          </cell>
          <cell r="AL179">
            <v>33.701000000000001</v>
          </cell>
          <cell r="AM179">
            <v>33.848999999999997</v>
          </cell>
          <cell r="AN179">
            <v>33.561</v>
          </cell>
          <cell r="AO179">
            <v>33.146000000000001</v>
          </cell>
          <cell r="AP179">
            <v>32.606000000000002</v>
          </cell>
          <cell r="AQ179">
            <v>32.054000000000002</v>
          </cell>
          <cell r="AR179">
            <v>27.116850000000007</v>
          </cell>
        </row>
        <row r="180">
          <cell r="A180" t="str">
            <v>Vanuatu</v>
          </cell>
          <cell r="B180" t="str">
            <v>Gross national savings</v>
          </cell>
          <cell r="C180" t="str">
            <v>Percent of GDP</v>
          </cell>
        </row>
        <row r="181">
          <cell r="A181" t="str">
            <v>Venezuela</v>
          </cell>
          <cell r="B181" t="str">
            <v>Gross national savings</v>
          </cell>
          <cell r="C181" t="str">
            <v>Percent of GDP</v>
          </cell>
          <cell r="E181" t="str">
            <v>Source: Central Bank Latest actual data: 2010 National accounts manual used: SNA 2008 GDP valuation: Market prices Start/end months of reporting year: January/December Base year: 1997 Chain-weighted: No Primary domestic currency: Venezuelan bolívares Data last updated: 03/2012</v>
          </cell>
          <cell r="F181">
            <v>32.351999999999997</v>
          </cell>
          <cell r="G181">
            <v>28.777999999999999</v>
          </cell>
          <cell r="H181">
            <v>21.053999999999998</v>
          </cell>
          <cell r="I181">
            <v>17.829000000000001</v>
          </cell>
          <cell r="J181">
            <v>27.582000000000001</v>
          </cell>
          <cell r="K181">
            <v>25.859000000000002</v>
          </cell>
          <cell r="L181">
            <v>18.652999999999999</v>
          </cell>
          <cell r="M181">
            <v>25.495999999999999</v>
          </cell>
          <cell r="N181">
            <v>20.138999999999999</v>
          </cell>
          <cell r="O181">
            <v>21.123000000000001</v>
          </cell>
          <cell r="P181">
            <v>25.934999999999999</v>
          </cell>
          <cell r="Q181">
            <v>21.263999999999999</v>
          </cell>
          <cell r="R181">
            <v>17.542999999999999</v>
          </cell>
          <cell r="S181">
            <v>15.000999999999999</v>
          </cell>
          <cell r="T181">
            <v>18.510000000000002</v>
          </cell>
          <cell r="U181">
            <v>20.72</v>
          </cell>
          <cell r="V181">
            <v>29.251999999999999</v>
          </cell>
          <cell r="W181">
            <v>32.018999999999998</v>
          </cell>
          <cell r="X181">
            <v>20.99</v>
          </cell>
          <cell r="Y181">
            <v>24.683</v>
          </cell>
          <cell r="Z181">
            <v>34.287999999999997</v>
          </cell>
          <cell r="AA181">
            <v>29.138000000000002</v>
          </cell>
          <cell r="AB181">
            <v>29.34</v>
          </cell>
          <cell r="AC181">
            <v>29.353999999999999</v>
          </cell>
          <cell r="AD181">
            <v>35.555999999999997</v>
          </cell>
          <cell r="AE181">
            <v>40.72</v>
          </cell>
          <cell r="AF181">
            <v>41.749000000000002</v>
          </cell>
          <cell r="AG181">
            <v>39.034999999999997</v>
          </cell>
          <cell r="AH181">
            <v>38.691000000000003</v>
          </cell>
          <cell r="AI181">
            <v>28.399000000000001</v>
          </cell>
          <cell r="AJ181">
            <v>26.85</v>
          </cell>
          <cell r="AK181">
            <v>31.315000000000001</v>
          </cell>
          <cell r="AL181">
            <v>30.033000000000001</v>
          </cell>
          <cell r="AM181">
            <v>28.641999999999999</v>
          </cell>
          <cell r="AN181">
            <v>27.26</v>
          </cell>
          <cell r="AO181">
            <v>26.33</v>
          </cell>
          <cell r="AP181">
            <v>25.809000000000001</v>
          </cell>
          <cell r="AQ181">
            <v>26.457000000000001</v>
          </cell>
          <cell r="AR181">
            <v>28.652363636363635</v>
          </cell>
        </row>
        <row r="182">
          <cell r="A182" t="str">
            <v>Vietnam</v>
          </cell>
          <cell r="B182" t="str">
            <v>Gross national savings</v>
          </cell>
          <cell r="C182" t="str">
            <v>Percent of GDP</v>
          </cell>
          <cell r="E182" t="str">
            <v>Source: National Statistical Office Latest actual data: 2011 GDP valuation: Market prices. Production-based measure Start/end months of reporting year: January/December Base year: 1994 Chain-weighted: No Primary domestic currency: Vietnamese dong Data last updated: 03/2012</v>
          </cell>
          <cell r="F182">
            <v>12.27</v>
          </cell>
          <cell r="G182">
            <v>8.9710000000000001</v>
          </cell>
          <cell r="H182">
            <v>10.955</v>
          </cell>
          <cell r="I182">
            <v>11.829000000000001</v>
          </cell>
          <cell r="J182">
            <v>12.266</v>
          </cell>
          <cell r="K182">
            <v>8.0129999999999999</v>
          </cell>
          <cell r="L182">
            <v>9.9309999999999992</v>
          </cell>
          <cell r="M182">
            <v>10.999000000000001</v>
          </cell>
          <cell r="N182">
            <v>10.99</v>
          </cell>
          <cell r="O182">
            <v>6.9669999999999996</v>
          </cell>
          <cell r="P182">
            <v>10.359</v>
          </cell>
          <cell r="Q182">
            <v>13.254</v>
          </cell>
          <cell r="R182">
            <v>17.562000000000001</v>
          </cell>
          <cell r="S182">
            <v>13.672000000000001</v>
          </cell>
          <cell r="T182">
            <v>23.913</v>
          </cell>
          <cell r="U182">
            <v>25.922999999999998</v>
          </cell>
          <cell r="V182">
            <v>19.922000000000001</v>
          </cell>
          <cell r="W182">
            <v>22.617999999999999</v>
          </cell>
          <cell r="X182">
            <v>25.106000000000002</v>
          </cell>
          <cell r="Y182">
            <v>31.73</v>
          </cell>
          <cell r="Z182">
            <v>33.158000000000001</v>
          </cell>
          <cell r="AA182">
            <v>34.000999999999998</v>
          </cell>
          <cell r="AB182">
            <v>31.434999999999999</v>
          </cell>
          <cell r="AC182">
            <v>30.564</v>
          </cell>
          <cell r="AD182">
            <v>31.965</v>
          </cell>
          <cell r="AE182">
            <v>34.515999999999998</v>
          </cell>
          <cell r="AF182">
            <v>36.540999999999997</v>
          </cell>
          <cell r="AG182">
            <v>33.298999999999999</v>
          </cell>
          <cell r="AH182">
            <v>27.766999999999999</v>
          </cell>
          <cell r="AI182">
            <v>31.564</v>
          </cell>
          <cell r="AJ182">
            <v>34.904000000000003</v>
          </cell>
          <cell r="AK182">
            <v>29.341999999999999</v>
          </cell>
          <cell r="AL182">
            <v>32.174999999999997</v>
          </cell>
          <cell r="AM182">
            <v>31.933</v>
          </cell>
          <cell r="AN182">
            <v>32.350999999999999</v>
          </cell>
          <cell r="AO182">
            <v>32.847000000000001</v>
          </cell>
          <cell r="AP182">
            <v>33.801000000000002</v>
          </cell>
          <cell r="AQ182">
            <v>34.817</v>
          </cell>
          <cell r="AR182">
            <v>26.959772727272721</v>
          </cell>
        </row>
        <row r="183">
          <cell r="A183" t="str">
            <v>Republic of Yemen</v>
          </cell>
          <cell r="B183" t="str">
            <v>Gross national savings</v>
          </cell>
          <cell r="C183" t="str">
            <v>Percent of GDP</v>
          </cell>
          <cell r="E183" t="str">
            <v>Source: IMF Staff Latest actual data: 2008 National accounts manual used: SNA 1993 GDP valuation: Factor costs Start/end months of reporting year: January/December Base year: 1990 Chain-weighted: No Primary domestic currency: Yemeni rials Data last updated: 04/2012</v>
          </cell>
          <cell r="F183" t="str">
            <v>n/a</v>
          </cell>
          <cell r="G183" t="str">
            <v>n/a</v>
          </cell>
          <cell r="H183" t="str">
            <v>n/a</v>
          </cell>
          <cell r="I183" t="str">
            <v>n/a</v>
          </cell>
          <cell r="J183" t="str">
            <v>n/a</v>
          </cell>
          <cell r="K183" t="str">
            <v>n/a</v>
          </cell>
          <cell r="L183" t="str">
            <v>n/a</v>
          </cell>
          <cell r="M183" t="str">
            <v>n/a</v>
          </cell>
          <cell r="N183" t="str">
            <v>n/a</v>
          </cell>
          <cell r="O183" t="str">
            <v>n/a</v>
          </cell>
          <cell r="P183">
            <v>18.27</v>
          </cell>
          <cell r="Q183">
            <v>6.6050000000000004</v>
          </cell>
          <cell r="R183">
            <v>13.544</v>
          </cell>
          <cell r="S183">
            <v>9.7810000000000006</v>
          </cell>
          <cell r="T183">
            <v>25.687999999999999</v>
          </cell>
          <cell r="U183">
            <v>22.664000000000001</v>
          </cell>
          <cell r="V183">
            <v>24.036000000000001</v>
          </cell>
          <cell r="W183">
            <v>24.768999999999998</v>
          </cell>
          <cell r="X183">
            <v>18.411000000000001</v>
          </cell>
          <cell r="Y183">
            <v>25.902000000000001</v>
          </cell>
          <cell r="Z183">
            <v>32.737000000000002</v>
          </cell>
          <cell r="AA183">
            <v>26.369</v>
          </cell>
          <cell r="AB183">
            <v>22.63</v>
          </cell>
          <cell r="AC183">
            <v>22.219000000000001</v>
          </cell>
          <cell r="AD183">
            <v>21.899000000000001</v>
          </cell>
          <cell r="AE183">
            <v>22.314</v>
          </cell>
          <cell r="AF183">
            <v>17.463000000000001</v>
          </cell>
          <cell r="AG183">
            <v>10.227</v>
          </cell>
          <cell r="AH183">
            <v>10.766</v>
          </cell>
          <cell r="AI183">
            <v>3.339</v>
          </cell>
          <cell r="AJ183">
            <v>7.9260000000000002</v>
          </cell>
          <cell r="AK183">
            <v>1.9990000000000001</v>
          </cell>
          <cell r="AL183">
            <v>10.138999999999999</v>
          </cell>
          <cell r="AM183">
            <v>8.39</v>
          </cell>
          <cell r="AN183">
            <v>8.2710000000000008</v>
          </cell>
          <cell r="AO183">
            <v>9.3889999999999993</v>
          </cell>
          <cell r="AP183">
            <v>9.8919999999999995</v>
          </cell>
          <cell r="AQ183">
            <v>9.9920000000000009</v>
          </cell>
          <cell r="AR183">
            <v>17.707181818181819</v>
          </cell>
        </row>
        <row r="184">
          <cell r="A184" t="str">
            <v>Zambia</v>
          </cell>
          <cell r="B184" t="str">
            <v>Gross national savings</v>
          </cell>
          <cell r="C184" t="str">
            <v>Percent of GDP</v>
          </cell>
          <cell r="E184" t="str">
            <v>Source: National Statistical Office Latest actual data: 2011 National accounts manual used: SNA 1993 GDP valuation: Market prices Base year: 1994 Chain-weighted: No Primary domestic currency: Zambian kwacha Data last updated: 03/2012</v>
          </cell>
          <cell r="F184">
            <v>11.781000000000001</v>
          </cell>
          <cell r="G184">
            <v>5.6000000000000001E-2</v>
          </cell>
          <cell r="H184">
            <v>-0.71199999999999997</v>
          </cell>
          <cell r="I184">
            <v>6.7850000000000001</v>
          </cell>
          <cell r="J184">
            <v>7.6289999999999996</v>
          </cell>
          <cell r="K184">
            <v>11.706</v>
          </cell>
          <cell r="L184">
            <v>15.933999999999999</v>
          </cell>
          <cell r="M184">
            <v>10.433</v>
          </cell>
          <cell r="N184">
            <v>11.746</v>
          </cell>
          <cell r="O184">
            <v>6.9930000000000003</v>
          </cell>
          <cell r="P184">
            <v>14.721</v>
          </cell>
          <cell r="Q184">
            <v>11.222</v>
          </cell>
          <cell r="R184">
            <v>8.2710000000000008</v>
          </cell>
          <cell r="S184">
            <v>12.27</v>
          </cell>
          <cell r="T184">
            <v>14.035</v>
          </cell>
          <cell r="U184">
            <v>8.8640000000000008</v>
          </cell>
          <cell r="V184">
            <v>10.961</v>
          </cell>
          <cell r="W184">
            <v>7.4790000000000001</v>
          </cell>
          <cell r="X184">
            <v>-0.29099999999999998</v>
          </cell>
          <cell r="Y184">
            <v>1.718</v>
          </cell>
          <cell r="Z184">
            <v>-0.72399999999999998</v>
          </cell>
          <cell r="AA184">
            <v>-0.89700000000000002</v>
          </cell>
          <cell r="AB184">
            <v>7.8940000000000001</v>
          </cell>
          <cell r="AC184">
            <v>10.811</v>
          </cell>
          <cell r="AD184">
            <v>13.663</v>
          </cell>
          <cell r="AE184">
            <v>15.224</v>
          </cell>
          <cell r="AF184">
            <v>23.289000000000001</v>
          </cell>
          <cell r="AG184">
            <v>15.427</v>
          </cell>
          <cell r="AH184">
            <v>13.753</v>
          </cell>
          <cell r="AI184">
            <v>25.239000000000001</v>
          </cell>
          <cell r="AJ184">
            <v>29.635000000000002</v>
          </cell>
          <cell r="AK184">
            <v>26.198</v>
          </cell>
          <cell r="AL184">
            <v>26.123999999999999</v>
          </cell>
          <cell r="AM184">
            <v>30.523</v>
          </cell>
          <cell r="AN184">
            <v>31.806999999999999</v>
          </cell>
          <cell r="AO184">
            <v>32.902000000000001</v>
          </cell>
          <cell r="AP184">
            <v>33.930999999999997</v>
          </cell>
          <cell r="AQ184">
            <v>34.491</v>
          </cell>
          <cell r="AR184">
            <v>12.216454545454546</v>
          </cell>
        </row>
        <row r="185">
          <cell r="A185" t="str">
            <v>Zimbabwe</v>
          </cell>
          <cell r="B185" t="str">
            <v>Gross national savings</v>
          </cell>
          <cell r="C185" t="str">
            <v>Percent of GDP</v>
          </cell>
        </row>
      </sheetData>
      <sheetData sheetId="6">
        <row r="1">
          <cell r="A1" t="str">
            <v>Country</v>
          </cell>
          <cell r="B1" t="str">
            <v>Subject Descriptor</v>
          </cell>
          <cell r="C1" t="str">
            <v>Units</v>
          </cell>
          <cell r="D1" t="str">
            <v>Scale</v>
          </cell>
          <cell r="E1" t="str">
            <v>Country/Series-specific Notes</v>
          </cell>
          <cell r="F1">
            <v>1980</v>
          </cell>
          <cell r="G1">
            <v>1981</v>
          </cell>
          <cell r="H1">
            <v>1982</v>
          </cell>
          <cell r="I1">
            <v>1983</v>
          </cell>
          <cell r="J1">
            <v>1984</v>
          </cell>
          <cell r="K1">
            <v>1985</v>
          </cell>
          <cell r="L1">
            <v>1986</v>
          </cell>
          <cell r="M1">
            <v>1987</v>
          </cell>
          <cell r="N1">
            <v>1988</v>
          </cell>
          <cell r="O1">
            <v>1989</v>
          </cell>
          <cell r="P1">
            <v>1990</v>
          </cell>
          <cell r="Q1">
            <v>1991</v>
          </cell>
          <cell r="R1">
            <v>1992</v>
          </cell>
          <cell r="S1">
            <v>1993</v>
          </cell>
          <cell r="T1">
            <v>1994</v>
          </cell>
          <cell r="U1">
            <v>1995</v>
          </cell>
          <cell r="V1">
            <v>1996</v>
          </cell>
          <cell r="W1">
            <v>1997</v>
          </cell>
          <cell r="X1">
            <v>1998</v>
          </cell>
          <cell r="Y1">
            <v>1999</v>
          </cell>
          <cell r="Z1">
            <v>2000</v>
          </cell>
          <cell r="AA1">
            <v>2001</v>
          </cell>
          <cell r="AB1">
            <v>2002</v>
          </cell>
          <cell r="AC1">
            <v>2003</v>
          </cell>
          <cell r="AD1">
            <v>2004</v>
          </cell>
          <cell r="AE1">
            <v>2005</v>
          </cell>
          <cell r="AF1">
            <v>2006</v>
          </cell>
          <cell r="AG1">
            <v>2007</v>
          </cell>
          <cell r="AH1">
            <v>2008</v>
          </cell>
          <cell r="AI1">
            <v>2009</v>
          </cell>
          <cell r="AJ1">
            <v>2010</v>
          </cell>
          <cell r="AK1">
            <v>2011</v>
          </cell>
          <cell r="AL1">
            <v>2012</v>
          </cell>
          <cell r="AM1">
            <v>2013</v>
          </cell>
          <cell r="AN1">
            <v>2014</v>
          </cell>
          <cell r="AO1">
            <v>2015</v>
          </cell>
          <cell r="AP1">
            <v>2016</v>
          </cell>
          <cell r="AQ1">
            <v>2017</v>
          </cell>
          <cell r="AR1" t="str">
            <v>Average til 2011</v>
          </cell>
        </row>
        <row r="2">
          <cell r="A2" t="str">
            <v>Afghanistan</v>
          </cell>
          <cell r="B2" t="str">
            <v>Inflation, end of period consumer prices</v>
          </cell>
          <cell r="C2" t="str">
            <v>Percent change</v>
          </cell>
          <cell r="E2" t="str">
            <v>See notes for:  Inflation, end of period consumer prices (Index).</v>
          </cell>
          <cell r="F2" t="str">
            <v>n/a</v>
          </cell>
          <cell r="G2" t="str">
            <v>n/a</v>
          </cell>
          <cell r="H2" t="str">
            <v>n/a</v>
          </cell>
          <cell r="I2" t="str">
            <v>n/a</v>
          </cell>
          <cell r="J2" t="str">
            <v>n/a</v>
          </cell>
          <cell r="K2" t="str">
            <v>n/a</v>
          </cell>
          <cell r="L2" t="str">
            <v>n/a</v>
          </cell>
          <cell r="M2" t="str">
            <v>n/a</v>
          </cell>
          <cell r="N2" t="str">
            <v>n/a</v>
          </cell>
          <cell r="O2" t="str">
            <v>n/a</v>
          </cell>
          <cell r="P2" t="str">
            <v>n/a</v>
          </cell>
          <cell r="Q2" t="str">
            <v>n/a</v>
          </cell>
          <cell r="R2" t="str">
            <v>n/a</v>
          </cell>
          <cell r="S2" t="str">
            <v>n/a</v>
          </cell>
          <cell r="T2" t="str">
            <v>n/a</v>
          </cell>
          <cell r="U2" t="str">
            <v>n/a</v>
          </cell>
          <cell r="V2" t="str">
            <v>n/a</v>
          </cell>
          <cell r="W2" t="str">
            <v>n/a</v>
          </cell>
          <cell r="X2" t="str">
            <v>n/a</v>
          </cell>
          <cell r="Y2" t="str">
            <v>n/a</v>
          </cell>
          <cell r="Z2" t="str">
            <v>n/a</v>
          </cell>
          <cell r="AA2" t="str">
            <v>n/a</v>
          </cell>
          <cell r="AB2" t="str">
            <v>n/a</v>
          </cell>
          <cell r="AC2">
            <v>10.254</v>
          </cell>
          <cell r="AD2">
            <v>14.94</v>
          </cell>
          <cell r="AE2">
            <v>9.4190000000000005</v>
          </cell>
          <cell r="AF2">
            <v>4.7880000000000003</v>
          </cell>
          <cell r="AG2">
            <v>20.742000000000001</v>
          </cell>
          <cell r="AH2">
            <v>3.242</v>
          </cell>
          <cell r="AI2">
            <v>-5.14</v>
          </cell>
          <cell r="AJ2">
            <v>16.622</v>
          </cell>
          <cell r="AK2">
            <v>7.75</v>
          </cell>
          <cell r="AL2">
            <v>5</v>
          </cell>
          <cell r="AM2">
            <v>5</v>
          </cell>
          <cell r="AN2">
            <v>5</v>
          </cell>
          <cell r="AO2">
            <v>5</v>
          </cell>
          <cell r="AP2">
            <v>5</v>
          </cell>
          <cell r="AQ2">
            <v>5</v>
          </cell>
          <cell r="AR2">
            <v>9.179666666666666</v>
          </cell>
        </row>
        <row r="3">
          <cell r="A3" t="str">
            <v>Albania</v>
          </cell>
          <cell r="B3" t="str">
            <v>Inflation, end of period consumer prices</v>
          </cell>
          <cell r="C3" t="str">
            <v>Percent change</v>
          </cell>
          <cell r="E3" t="str">
            <v>See notes for:  Inflation, end of period consumer prices (Index).</v>
          </cell>
          <cell r="F3" t="str">
            <v>n/a</v>
          </cell>
          <cell r="G3" t="str">
            <v>n/a</v>
          </cell>
          <cell r="H3" t="str">
            <v>n/a</v>
          </cell>
          <cell r="I3" t="str">
            <v>n/a</v>
          </cell>
          <cell r="J3" t="str">
            <v>n/a</v>
          </cell>
          <cell r="K3" t="str">
            <v>n/a</v>
          </cell>
          <cell r="L3" t="str">
            <v>n/a</v>
          </cell>
          <cell r="M3" t="str">
            <v>n/a</v>
          </cell>
          <cell r="N3" t="str">
            <v>n/a</v>
          </cell>
          <cell r="O3" t="str">
            <v>n/a</v>
          </cell>
          <cell r="P3" t="str">
            <v>--</v>
          </cell>
          <cell r="Q3">
            <v>104.047</v>
          </cell>
          <cell r="R3">
            <v>236.58</v>
          </cell>
          <cell r="S3">
            <v>30.940999999999999</v>
          </cell>
          <cell r="T3">
            <v>15.82</v>
          </cell>
          <cell r="U3">
            <v>6.0090000000000003</v>
          </cell>
          <cell r="V3">
            <v>17.405000000000001</v>
          </cell>
          <cell r="W3">
            <v>42.073999999999998</v>
          </cell>
          <cell r="X3">
            <v>8.6869999999999994</v>
          </cell>
          <cell r="Y3">
            <v>-1.0289999999999999</v>
          </cell>
          <cell r="Z3">
            <v>4.2030000000000003</v>
          </cell>
          <cell r="AA3">
            <v>3.528</v>
          </cell>
          <cell r="AB3">
            <v>1.681</v>
          </cell>
          <cell r="AC3">
            <v>3.298</v>
          </cell>
          <cell r="AD3">
            <v>2.2040000000000002</v>
          </cell>
          <cell r="AE3">
            <v>2.0379999999999998</v>
          </cell>
          <cell r="AF3">
            <v>2.5129999999999999</v>
          </cell>
          <cell r="AG3">
            <v>3.0569999999999999</v>
          </cell>
          <cell r="AH3">
            <v>2.1619999999999999</v>
          </cell>
          <cell r="AI3">
            <v>3.7189999999999999</v>
          </cell>
          <cell r="AJ3">
            <v>3.3570000000000002</v>
          </cell>
          <cell r="AK3">
            <v>1.6639999999999999</v>
          </cell>
          <cell r="AL3">
            <v>3.0539999999999998</v>
          </cell>
          <cell r="AM3">
            <v>3</v>
          </cell>
          <cell r="AN3">
            <v>3</v>
          </cell>
          <cell r="AO3">
            <v>3</v>
          </cell>
          <cell r="AP3">
            <v>3</v>
          </cell>
          <cell r="AQ3">
            <v>3</v>
          </cell>
          <cell r="AR3">
            <v>23.521809523809527</v>
          </cell>
        </row>
        <row r="4">
          <cell r="A4" t="str">
            <v>Algeria</v>
          </cell>
          <cell r="B4" t="str">
            <v>Inflation, end of period consumer prices</v>
          </cell>
          <cell r="C4" t="str">
            <v>Percent change</v>
          </cell>
          <cell r="E4" t="str">
            <v>See notes for:  Inflation, end of period consumer prices (Index).</v>
          </cell>
          <cell r="F4">
            <v>14.143000000000001</v>
          </cell>
          <cell r="G4">
            <v>6.6319999999999997</v>
          </cell>
          <cell r="H4">
            <v>5.2510000000000003</v>
          </cell>
          <cell r="I4">
            <v>12.695</v>
          </cell>
          <cell r="J4">
            <v>10.662000000000001</v>
          </cell>
          <cell r="K4">
            <v>12.458</v>
          </cell>
          <cell r="L4">
            <v>11.891</v>
          </cell>
          <cell r="M4">
            <v>3.1680000000000001</v>
          </cell>
          <cell r="N4">
            <v>8.6370000000000005</v>
          </cell>
          <cell r="O4">
            <v>10.718</v>
          </cell>
          <cell r="P4">
            <v>47.372999999999998</v>
          </cell>
          <cell r="Q4">
            <v>25.5</v>
          </cell>
          <cell r="R4">
            <v>28</v>
          </cell>
          <cell r="S4">
            <v>16.100000000000001</v>
          </cell>
          <cell r="T4">
            <v>38.5</v>
          </cell>
          <cell r="U4">
            <v>21.8</v>
          </cell>
          <cell r="V4">
            <v>15.1</v>
          </cell>
          <cell r="W4">
            <v>6</v>
          </cell>
          <cell r="X4">
            <v>3.9</v>
          </cell>
          <cell r="Y4">
            <v>1.212</v>
          </cell>
          <cell r="Z4">
            <v>0.129</v>
          </cell>
          <cell r="AA4">
            <v>7.5</v>
          </cell>
          <cell r="AB4">
            <v>-1.5</v>
          </cell>
          <cell r="AC4">
            <v>3.96</v>
          </cell>
          <cell r="AD4">
            <v>1.98</v>
          </cell>
          <cell r="AE4">
            <v>1.66</v>
          </cell>
          <cell r="AF4">
            <v>3.839</v>
          </cell>
          <cell r="AG4">
            <v>4.8029999999999999</v>
          </cell>
          <cell r="AH4">
            <v>4.8630000000000004</v>
          </cell>
          <cell r="AI4">
            <v>5.7530000000000001</v>
          </cell>
          <cell r="AJ4">
            <v>4.4530000000000003</v>
          </cell>
          <cell r="AK4">
            <v>4.4530000000000003</v>
          </cell>
          <cell r="AL4">
            <v>6.4530000000000003</v>
          </cell>
          <cell r="AM4">
            <v>4.4530000000000003</v>
          </cell>
          <cell r="AN4">
            <v>4.2530000000000001</v>
          </cell>
          <cell r="AO4">
            <v>4.2530000000000001</v>
          </cell>
          <cell r="AP4">
            <v>4.2530000000000001</v>
          </cell>
          <cell r="AQ4">
            <v>4.2530000000000001</v>
          </cell>
          <cell r="AR4">
            <v>11.153545454545453</v>
          </cell>
        </row>
        <row r="5">
          <cell r="A5" t="str">
            <v>Angola</v>
          </cell>
          <cell r="B5" t="str">
            <v>Inflation, end of period consumer prices</v>
          </cell>
          <cell r="C5" t="str">
            <v>Percent change</v>
          </cell>
          <cell r="E5" t="str">
            <v>See notes for:  Inflation, end of period consumer prices (Index).</v>
          </cell>
          <cell r="F5" t="str">
            <v>n/a</v>
          </cell>
          <cell r="G5">
            <v>1.833</v>
          </cell>
          <cell r="H5">
            <v>1.833</v>
          </cell>
          <cell r="I5">
            <v>1.833</v>
          </cell>
          <cell r="J5">
            <v>1.833</v>
          </cell>
          <cell r="K5">
            <v>1.833</v>
          </cell>
          <cell r="L5">
            <v>1.833</v>
          </cell>
          <cell r="M5">
            <v>1.833</v>
          </cell>
          <cell r="N5">
            <v>1.833</v>
          </cell>
          <cell r="O5">
            <v>1.833</v>
          </cell>
          <cell r="P5">
            <v>1.833</v>
          </cell>
          <cell r="Q5">
            <v>175.72</v>
          </cell>
          <cell r="R5">
            <v>495.79300000000001</v>
          </cell>
          <cell r="S5">
            <v>1837.874</v>
          </cell>
          <cell r="T5">
            <v>971.95399999999995</v>
          </cell>
          <cell r="U5">
            <v>3783.9209999999998</v>
          </cell>
          <cell r="V5">
            <v>1650.825</v>
          </cell>
          <cell r="W5">
            <v>149.62100000000001</v>
          </cell>
          <cell r="X5">
            <v>134.809</v>
          </cell>
          <cell r="Y5">
            <v>329.00099999999998</v>
          </cell>
          <cell r="Z5">
            <v>268.35000000000002</v>
          </cell>
          <cell r="AA5">
            <v>116.068</v>
          </cell>
          <cell r="AB5">
            <v>105.59</v>
          </cell>
          <cell r="AC5">
            <v>76.710999999999999</v>
          </cell>
          <cell r="AD5">
            <v>31.013000000000002</v>
          </cell>
          <cell r="AE5">
            <v>18.53</v>
          </cell>
          <cell r="AF5">
            <v>12.207000000000001</v>
          </cell>
          <cell r="AG5">
            <v>11.776</v>
          </cell>
          <cell r="AH5">
            <v>13.17</v>
          </cell>
          <cell r="AI5">
            <v>13.987</v>
          </cell>
          <cell r="AJ5">
            <v>15.332000000000001</v>
          </cell>
          <cell r="AK5">
            <v>11.394</v>
          </cell>
          <cell r="AL5">
            <v>10</v>
          </cell>
          <cell r="AM5">
            <v>7</v>
          </cell>
          <cell r="AN5">
            <v>6</v>
          </cell>
          <cell r="AO5">
            <v>6</v>
          </cell>
          <cell r="AP5">
            <v>4.5</v>
          </cell>
          <cell r="AQ5">
            <v>4.5</v>
          </cell>
          <cell r="AR5">
            <v>464.79449999999997</v>
          </cell>
        </row>
        <row r="6">
          <cell r="A6" t="str">
            <v>Antigua and Barbuda</v>
          </cell>
          <cell r="B6" t="str">
            <v>Inflation, end of period consumer prices</v>
          </cell>
          <cell r="C6" t="str">
            <v>Percent change</v>
          </cell>
          <cell r="E6" t="str">
            <v>See notes for:  Inflation, end of period consumer prices (Index).</v>
          </cell>
          <cell r="F6">
            <v>17.71</v>
          </cell>
          <cell r="G6">
            <v>7.16</v>
          </cell>
          <cell r="H6">
            <v>2.617</v>
          </cell>
          <cell r="I6">
            <v>3.1139999999999999</v>
          </cell>
          <cell r="J6">
            <v>3.2189999999999999</v>
          </cell>
          <cell r="K6">
            <v>-0.72099999999999997</v>
          </cell>
          <cell r="L6">
            <v>1.9670000000000001</v>
          </cell>
          <cell r="M6">
            <v>5.8220000000000001</v>
          </cell>
          <cell r="N6">
            <v>5.5179999999999998</v>
          </cell>
          <cell r="O6">
            <v>4.88</v>
          </cell>
          <cell r="P6">
            <v>7.8609999999999998</v>
          </cell>
          <cell r="Q6">
            <v>3.206</v>
          </cell>
          <cell r="R6">
            <v>2.8620000000000001</v>
          </cell>
          <cell r="S6">
            <v>-0.54500000000000004</v>
          </cell>
          <cell r="T6">
            <v>0.123</v>
          </cell>
          <cell r="U6">
            <v>-0.63500000000000001</v>
          </cell>
          <cell r="V6">
            <v>3.88</v>
          </cell>
          <cell r="W6">
            <v>-1.425</v>
          </cell>
          <cell r="X6">
            <v>5.0579999999999998</v>
          </cell>
          <cell r="Y6">
            <v>0.38900000000000001</v>
          </cell>
          <cell r="Z6">
            <v>0.85099999999999998</v>
          </cell>
          <cell r="AA6">
            <v>0.21199999999999999</v>
          </cell>
          <cell r="AB6">
            <v>2.5569999999999999</v>
          </cell>
          <cell r="AC6">
            <v>1.806</v>
          </cell>
          <cell r="AD6">
            <v>2.754</v>
          </cell>
          <cell r="AE6">
            <v>2.548</v>
          </cell>
          <cell r="AF6">
            <v>5.0000000000000001E-3</v>
          </cell>
          <cell r="AG6">
            <v>5.2279999999999998</v>
          </cell>
          <cell r="AH6">
            <v>0.73099999999999998</v>
          </cell>
          <cell r="AI6">
            <v>2.399</v>
          </cell>
          <cell r="AJ6">
            <v>2.9409999999999998</v>
          </cell>
          <cell r="AK6">
            <v>3.923</v>
          </cell>
          <cell r="AL6">
            <v>3.3929999999999998</v>
          </cell>
          <cell r="AM6">
            <v>3</v>
          </cell>
          <cell r="AN6">
            <v>2.7639999999999998</v>
          </cell>
          <cell r="AO6">
            <v>2.6619999999999999</v>
          </cell>
          <cell r="AP6">
            <v>2.5289999999999999</v>
          </cell>
          <cell r="AQ6">
            <v>2.427</v>
          </cell>
          <cell r="AR6">
            <v>2.1240454545454543</v>
          </cell>
        </row>
        <row r="7">
          <cell r="A7" t="str">
            <v>Argentina</v>
          </cell>
          <cell r="B7" t="str">
            <v>Inflation, end of period consumer prices</v>
          </cell>
          <cell r="C7" t="str">
            <v>Percent change</v>
          </cell>
          <cell r="E7" t="str">
            <v>See notes for:  Inflation, end of period consumer prices (Index).</v>
          </cell>
          <cell r="F7">
            <v>87.635000000000005</v>
          </cell>
          <cell r="G7">
            <v>131.27500000000001</v>
          </cell>
          <cell r="H7">
            <v>209.72900000000001</v>
          </cell>
          <cell r="I7">
            <v>433.69299999999998</v>
          </cell>
          <cell r="J7">
            <v>687.98099999999999</v>
          </cell>
          <cell r="K7">
            <v>385.41800000000001</v>
          </cell>
          <cell r="L7">
            <v>81.909000000000006</v>
          </cell>
          <cell r="M7">
            <v>174.79</v>
          </cell>
          <cell r="N7">
            <v>387.74</v>
          </cell>
          <cell r="O7">
            <v>4923.5479999999998</v>
          </cell>
          <cell r="P7">
            <v>1343.93</v>
          </cell>
          <cell r="Q7">
            <v>83.986999999999995</v>
          </cell>
          <cell r="R7">
            <v>17.545999999999999</v>
          </cell>
          <cell r="S7">
            <v>12.567</v>
          </cell>
          <cell r="T7">
            <v>3.8540000000000001</v>
          </cell>
          <cell r="U7">
            <v>1.6080000000000001</v>
          </cell>
          <cell r="V7">
            <v>5.3999999999999999E-2</v>
          </cell>
          <cell r="W7">
            <v>0.32800000000000001</v>
          </cell>
          <cell r="X7">
            <v>0.66400000000000003</v>
          </cell>
          <cell r="Y7">
            <v>-1.81</v>
          </cell>
          <cell r="Z7">
            <v>-0.73399999999999999</v>
          </cell>
          <cell r="AA7">
            <v>-1.544</v>
          </cell>
          <cell r="AB7">
            <v>40.953000000000003</v>
          </cell>
          <cell r="AC7">
            <v>3.6560000000000001</v>
          </cell>
          <cell r="AD7">
            <v>6.101</v>
          </cell>
          <cell r="AE7">
            <v>12.327</v>
          </cell>
          <cell r="AF7">
            <v>9.8409999999999993</v>
          </cell>
          <cell r="AG7">
            <v>8.468</v>
          </cell>
          <cell r="AH7">
            <v>7.2380000000000004</v>
          </cell>
          <cell r="AI7">
            <v>7.6950000000000003</v>
          </cell>
          <cell r="AJ7">
            <v>10.923</v>
          </cell>
          <cell r="AK7">
            <v>9.8000000000000007</v>
          </cell>
          <cell r="AL7">
            <v>10.3</v>
          </cell>
          <cell r="AM7">
            <v>10.3</v>
          </cell>
          <cell r="AN7">
            <v>11</v>
          </cell>
          <cell r="AO7">
            <v>11</v>
          </cell>
          <cell r="AP7">
            <v>11</v>
          </cell>
          <cell r="AQ7">
            <v>11</v>
          </cell>
          <cell r="AR7">
            <v>71.702363636363643</v>
          </cell>
        </row>
        <row r="8">
          <cell r="A8" t="str">
            <v>Armenia</v>
          </cell>
          <cell r="B8" t="str">
            <v>Inflation, end of period consumer prices</v>
          </cell>
          <cell r="C8" t="str">
            <v>Percent change</v>
          </cell>
          <cell r="E8" t="str">
            <v>See notes for:  Inflation, end of period consumer prices (Index).</v>
          </cell>
          <cell r="F8" t="str">
            <v>n/a</v>
          </cell>
          <cell r="G8" t="str">
            <v>n/a</v>
          </cell>
          <cell r="H8" t="str">
            <v>n/a</v>
          </cell>
          <cell r="I8" t="str">
            <v>n/a</v>
          </cell>
          <cell r="J8" t="str">
            <v>n/a</v>
          </cell>
          <cell r="K8" t="str">
            <v>n/a</v>
          </cell>
          <cell r="L8" t="str">
            <v>n/a</v>
          </cell>
          <cell r="M8" t="str">
            <v>n/a</v>
          </cell>
          <cell r="N8" t="str">
            <v>n/a</v>
          </cell>
          <cell r="O8" t="str">
            <v>n/a</v>
          </cell>
          <cell r="P8" t="str">
            <v>n/a</v>
          </cell>
          <cell r="Q8" t="str">
            <v>n/a</v>
          </cell>
          <cell r="R8" t="str">
            <v>n/a</v>
          </cell>
          <cell r="S8">
            <v>10896.2</v>
          </cell>
          <cell r="T8">
            <v>1884.547</v>
          </cell>
          <cell r="U8">
            <v>31.934999999999999</v>
          </cell>
          <cell r="V8">
            <v>5.8090000000000002</v>
          </cell>
          <cell r="W8">
            <v>21.876000000000001</v>
          </cell>
          <cell r="X8">
            <v>-1.2989999999999999</v>
          </cell>
          <cell r="Y8">
            <v>2.048</v>
          </cell>
          <cell r="Z8">
            <v>0.38500000000000001</v>
          </cell>
          <cell r="AA8">
            <v>2.867</v>
          </cell>
          <cell r="AB8">
            <v>1.9590000000000001</v>
          </cell>
          <cell r="AC8">
            <v>8.6</v>
          </cell>
          <cell r="AD8">
            <v>2.0030000000000001</v>
          </cell>
          <cell r="AE8">
            <v>-0.182</v>
          </cell>
          <cell r="AF8">
            <v>5.3559999999999999</v>
          </cell>
          <cell r="AG8">
            <v>6.6840000000000002</v>
          </cell>
          <cell r="AH8">
            <v>5.3070000000000004</v>
          </cell>
          <cell r="AI8">
            <v>6.7169999999999996</v>
          </cell>
          <cell r="AJ8">
            <v>8.4819999999999993</v>
          </cell>
          <cell r="AK8">
            <v>4.7030000000000003</v>
          </cell>
          <cell r="AL8">
            <v>4.452</v>
          </cell>
          <cell r="AM8">
            <v>4</v>
          </cell>
          <cell r="AN8">
            <v>4</v>
          </cell>
          <cell r="AO8">
            <v>4</v>
          </cell>
          <cell r="AP8">
            <v>4</v>
          </cell>
          <cell r="AQ8">
            <v>4</v>
          </cell>
          <cell r="AR8">
            <v>678.63142105263159</v>
          </cell>
        </row>
        <row r="9">
          <cell r="A9" t="str">
            <v>Australia</v>
          </cell>
          <cell r="B9" t="str">
            <v>Inflation, end of period consumer prices</v>
          </cell>
          <cell r="C9" t="str">
            <v>Percent change</v>
          </cell>
          <cell r="E9" t="str">
            <v>See notes for:  Inflation, end of period consumer prices (Index).</v>
          </cell>
          <cell r="F9" t="str">
            <v>n/a</v>
          </cell>
          <cell r="G9" t="str">
            <v>n/a</v>
          </cell>
          <cell r="H9" t="str">
            <v>n/a</v>
          </cell>
          <cell r="I9" t="str">
            <v>n/a</v>
          </cell>
          <cell r="J9" t="str">
            <v>n/a</v>
          </cell>
          <cell r="K9" t="str">
            <v>n/a</v>
          </cell>
          <cell r="L9" t="str">
            <v>n/a</v>
          </cell>
          <cell r="M9" t="str">
            <v>n/a</v>
          </cell>
          <cell r="N9" t="str">
            <v>n/a</v>
          </cell>
          <cell r="O9">
            <v>7.8259999999999996</v>
          </cell>
          <cell r="P9">
            <v>6.8550000000000004</v>
          </cell>
          <cell r="Q9">
            <v>1.5089999999999999</v>
          </cell>
          <cell r="R9">
            <v>0.27900000000000003</v>
          </cell>
          <cell r="S9">
            <v>1.946</v>
          </cell>
          <cell r="T9">
            <v>2.5449999999999999</v>
          </cell>
          <cell r="U9">
            <v>5.0529999999999999</v>
          </cell>
          <cell r="V9">
            <v>1.5189999999999999</v>
          </cell>
          <cell r="W9">
            <v>-0.249</v>
          </cell>
          <cell r="X9">
            <v>1.583</v>
          </cell>
          <cell r="Y9">
            <v>1.8049999999999999</v>
          </cell>
          <cell r="Z9">
            <v>5.8019999999999996</v>
          </cell>
          <cell r="AA9">
            <v>3.1230000000000002</v>
          </cell>
          <cell r="AB9">
            <v>3.028</v>
          </cell>
          <cell r="AC9">
            <v>2.3660000000000001</v>
          </cell>
          <cell r="AD9">
            <v>2.5910000000000002</v>
          </cell>
          <cell r="AE9">
            <v>2.7989999999999999</v>
          </cell>
          <cell r="AF9">
            <v>3.254</v>
          </cell>
          <cell r="AG9">
            <v>2.9580000000000002</v>
          </cell>
          <cell r="AH9">
            <v>3.6850000000000001</v>
          </cell>
          <cell r="AI9">
            <v>2.1080000000000001</v>
          </cell>
          <cell r="AJ9">
            <v>2.6549999999999998</v>
          </cell>
          <cell r="AK9">
            <v>3.1030000000000002</v>
          </cell>
          <cell r="AL9">
            <v>3.5489999999999999</v>
          </cell>
          <cell r="AM9">
            <v>2.423</v>
          </cell>
          <cell r="AN9">
            <v>3.198</v>
          </cell>
          <cell r="AO9">
            <v>2.6659999999999999</v>
          </cell>
          <cell r="AP9">
            <v>2.5129999999999999</v>
          </cell>
          <cell r="AQ9">
            <v>0.6</v>
          </cell>
          <cell r="AR9">
            <v>2.7416818181818181</v>
          </cell>
        </row>
        <row r="10">
          <cell r="A10" t="str">
            <v>Austria</v>
          </cell>
          <cell r="B10" t="str">
            <v>Inflation, end of period consumer prices</v>
          </cell>
          <cell r="C10" t="str">
            <v>Percent change</v>
          </cell>
          <cell r="E10" t="str">
            <v>See notes for:  Inflation, end of period consumer prices (Index).</v>
          </cell>
          <cell r="F10">
            <v>6.6609999999999996</v>
          </cell>
          <cell r="G10">
            <v>6.407</v>
          </cell>
          <cell r="H10">
            <v>4.726</v>
          </cell>
          <cell r="I10">
            <v>3.7850000000000001</v>
          </cell>
          <cell r="J10">
            <v>5.0490000000000004</v>
          </cell>
          <cell r="K10">
            <v>2.8039999999999998</v>
          </cell>
          <cell r="L10">
            <v>1.1040000000000001</v>
          </cell>
          <cell r="M10">
            <v>1.6419999999999999</v>
          </cell>
          <cell r="N10">
            <v>1.8660000000000001</v>
          </cell>
          <cell r="O10">
            <v>2.8929999999999998</v>
          </cell>
          <cell r="P10">
            <v>3.468</v>
          </cell>
          <cell r="Q10">
            <v>2.694</v>
          </cell>
          <cell r="R10">
            <v>3.613</v>
          </cell>
          <cell r="S10">
            <v>3.113</v>
          </cell>
          <cell r="T10">
            <v>2.415</v>
          </cell>
          <cell r="U10">
            <v>1.179</v>
          </cell>
          <cell r="V10">
            <v>2.04</v>
          </cell>
          <cell r="W10">
            <v>1.0660000000000001</v>
          </cell>
          <cell r="X10">
            <v>0.55800000000000005</v>
          </cell>
          <cell r="Y10">
            <v>1.143</v>
          </cell>
          <cell r="Z10">
            <v>2.13</v>
          </cell>
          <cell r="AA10">
            <v>1.998</v>
          </cell>
          <cell r="AB10">
            <v>1.675</v>
          </cell>
          <cell r="AC10">
            <v>1.2170000000000001</v>
          </cell>
          <cell r="AD10">
            <v>2.4079999999999999</v>
          </cell>
          <cell r="AE10">
            <v>1.768</v>
          </cell>
          <cell r="AF10">
            <v>1.4790000000000001</v>
          </cell>
          <cell r="AG10">
            <v>3.48</v>
          </cell>
          <cell r="AH10">
            <v>1.4450000000000001</v>
          </cell>
          <cell r="AI10">
            <v>1.034</v>
          </cell>
          <cell r="AJ10">
            <v>2.173</v>
          </cell>
          <cell r="AK10">
            <v>3.6</v>
          </cell>
          <cell r="AL10">
            <v>1.9</v>
          </cell>
          <cell r="AM10">
            <v>1.9</v>
          </cell>
          <cell r="AN10">
            <v>1.9</v>
          </cell>
          <cell r="AO10">
            <v>1.9</v>
          </cell>
          <cell r="AP10">
            <v>1.9</v>
          </cell>
          <cell r="AQ10">
            <v>1.9</v>
          </cell>
          <cell r="AR10">
            <v>2.0770909090909089</v>
          </cell>
        </row>
        <row r="11">
          <cell r="A11" t="str">
            <v>Azerbaijan</v>
          </cell>
          <cell r="B11" t="str">
            <v>Inflation, end of period consumer prices</v>
          </cell>
          <cell r="C11" t="str">
            <v>Percent change</v>
          </cell>
          <cell r="E11" t="str">
            <v>See notes for:  Inflation, end of period consumer prices (Index).</v>
          </cell>
          <cell r="F11" t="str">
            <v>n/a</v>
          </cell>
          <cell r="G11" t="str">
            <v>n/a</v>
          </cell>
          <cell r="H11" t="str">
            <v>n/a</v>
          </cell>
          <cell r="I11" t="str">
            <v>n/a</v>
          </cell>
          <cell r="J11" t="str">
            <v>n/a</v>
          </cell>
          <cell r="K11" t="str">
            <v>n/a</v>
          </cell>
          <cell r="L11" t="str">
            <v>n/a</v>
          </cell>
          <cell r="M11" t="str">
            <v>n/a</v>
          </cell>
          <cell r="N11" t="str">
            <v>n/a</v>
          </cell>
          <cell r="O11" t="str">
            <v>n/a</v>
          </cell>
          <cell r="P11" t="str">
            <v>n/a</v>
          </cell>
          <cell r="Q11" t="str">
            <v>n/a</v>
          </cell>
          <cell r="R11" t="str">
            <v>n/a</v>
          </cell>
          <cell r="S11">
            <v>1350</v>
          </cell>
          <cell r="T11">
            <v>1792.14</v>
          </cell>
          <cell r="U11">
            <v>84.594999999999999</v>
          </cell>
          <cell r="V11">
            <v>6.6769999999999996</v>
          </cell>
          <cell r="W11">
            <v>0.38900000000000001</v>
          </cell>
          <cell r="X11">
            <v>-7.593</v>
          </cell>
          <cell r="Y11">
            <v>-0.46700000000000003</v>
          </cell>
          <cell r="Z11">
            <v>2.202</v>
          </cell>
          <cell r="AA11">
            <v>1.35</v>
          </cell>
          <cell r="AB11">
            <v>3.3420000000000001</v>
          </cell>
          <cell r="AC11">
            <v>3.5510000000000002</v>
          </cell>
          <cell r="AD11">
            <v>10.441000000000001</v>
          </cell>
          <cell r="AE11">
            <v>5.5490000000000004</v>
          </cell>
          <cell r="AF11">
            <v>11.385</v>
          </cell>
          <cell r="AG11">
            <v>19.533000000000001</v>
          </cell>
          <cell r="AH11">
            <v>15.4</v>
          </cell>
          <cell r="AI11">
            <v>0.67600000000000005</v>
          </cell>
          <cell r="AJ11">
            <v>7.8810000000000002</v>
          </cell>
          <cell r="AK11">
            <v>5.55</v>
          </cell>
          <cell r="AL11">
            <v>5.64</v>
          </cell>
          <cell r="AM11">
            <v>6.5</v>
          </cell>
          <cell r="AN11">
            <v>6.5</v>
          </cell>
          <cell r="AO11">
            <v>6.5</v>
          </cell>
          <cell r="AP11">
            <v>6</v>
          </cell>
          <cell r="AQ11">
            <v>6</v>
          </cell>
          <cell r="AR11">
            <v>174.3474210526316</v>
          </cell>
        </row>
        <row r="12">
          <cell r="A12" t="str">
            <v>The Bahamas</v>
          </cell>
          <cell r="B12" t="str">
            <v>Inflation, end of period consumer prices</v>
          </cell>
          <cell r="C12" t="str">
            <v>Percent change</v>
          </cell>
          <cell r="E12" t="str">
            <v>See notes for:  Inflation, end of period consumer prices (Index).</v>
          </cell>
          <cell r="F12">
            <v>12.138</v>
          </cell>
          <cell r="G12">
            <v>8.9870000000000001</v>
          </cell>
          <cell r="H12">
            <v>4.556</v>
          </cell>
          <cell r="I12">
            <v>3.4860000000000002</v>
          </cell>
          <cell r="J12">
            <v>4.5890000000000004</v>
          </cell>
          <cell r="K12">
            <v>4.8019999999999996</v>
          </cell>
          <cell r="L12">
            <v>6.8179999999999996</v>
          </cell>
          <cell r="M12">
            <v>4.0529999999999999</v>
          </cell>
          <cell r="N12">
            <v>5.0629999999999997</v>
          </cell>
          <cell r="O12">
            <v>4.3559999999999999</v>
          </cell>
          <cell r="P12">
            <v>7.0359999999999996</v>
          </cell>
          <cell r="Q12">
            <v>6.41</v>
          </cell>
          <cell r="R12">
            <v>3.7240000000000002</v>
          </cell>
          <cell r="S12">
            <v>2.4289999999999998</v>
          </cell>
          <cell r="T12">
            <v>1.4430000000000001</v>
          </cell>
          <cell r="U12">
            <v>1.728</v>
          </cell>
          <cell r="V12">
            <v>1.099</v>
          </cell>
          <cell r="W12">
            <v>0.79100000000000004</v>
          </cell>
          <cell r="X12">
            <v>1.863</v>
          </cell>
          <cell r="Y12">
            <v>1.444</v>
          </cell>
          <cell r="Z12">
            <v>1.0249999999999999</v>
          </cell>
          <cell r="AA12">
            <v>2.94</v>
          </cell>
          <cell r="AB12">
            <v>1.87</v>
          </cell>
          <cell r="AC12">
            <v>2.3639999999999999</v>
          </cell>
          <cell r="AD12">
            <v>1.827</v>
          </cell>
          <cell r="AE12">
            <v>1.284</v>
          </cell>
          <cell r="AF12">
            <v>2.3180000000000001</v>
          </cell>
          <cell r="AG12">
            <v>2.847</v>
          </cell>
          <cell r="AH12">
            <v>4.5460000000000003</v>
          </cell>
          <cell r="AI12">
            <v>1.33</v>
          </cell>
          <cell r="AJ12">
            <v>1.552</v>
          </cell>
          <cell r="AK12">
            <v>4</v>
          </cell>
          <cell r="AL12">
            <v>1.5</v>
          </cell>
          <cell r="AM12">
            <v>1.9690000000000001</v>
          </cell>
          <cell r="AN12">
            <v>2.0139999999999998</v>
          </cell>
          <cell r="AO12">
            <v>2.0139999999999998</v>
          </cell>
          <cell r="AP12">
            <v>2.0139999999999998</v>
          </cell>
          <cell r="AQ12">
            <v>2.0139999999999998</v>
          </cell>
          <cell r="AR12">
            <v>2.5395454545454541</v>
          </cell>
        </row>
        <row r="13">
          <cell r="A13" t="str">
            <v>Bahrain</v>
          </cell>
          <cell r="B13" t="str">
            <v>Inflation, end of period consumer prices</v>
          </cell>
          <cell r="C13" t="str">
            <v>Percent change</v>
          </cell>
          <cell r="E13" t="str">
            <v>See notes for:  Inflation, end of period consumer prices (Index).</v>
          </cell>
          <cell r="F13">
            <v>3.0089999999999999</v>
          </cell>
          <cell r="G13">
            <v>7.6710000000000003</v>
          </cell>
          <cell r="H13">
            <v>9.9770000000000003</v>
          </cell>
          <cell r="I13">
            <v>5.835</v>
          </cell>
          <cell r="J13">
            <v>1.575</v>
          </cell>
          <cell r="K13">
            <v>-1.2</v>
          </cell>
          <cell r="L13">
            <v>-2.4489999999999998</v>
          </cell>
          <cell r="M13">
            <v>-2.105</v>
          </cell>
          <cell r="N13">
            <v>-0.75800000000000001</v>
          </cell>
          <cell r="O13">
            <v>0.70099999999999996</v>
          </cell>
          <cell r="P13">
            <v>-0.16300000000000001</v>
          </cell>
          <cell r="Q13">
            <v>0.29599999999999999</v>
          </cell>
          <cell r="R13">
            <v>1.1459999999999999</v>
          </cell>
          <cell r="S13">
            <v>3.3079999999999998</v>
          </cell>
          <cell r="T13">
            <v>3.5609999999999999</v>
          </cell>
          <cell r="U13">
            <v>1.4510000000000001</v>
          </cell>
          <cell r="V13">
            <v>2.206</v>
          </cell>
          <cell r="W13">
            <v>2.0350000000000001</v>
          </cell>
          <cell r="X13">
            <v>-0.83799999999999997</v>
          </cell>
          <cell r="Y13">
            <v>-0.997</v>
          </cell>
          <cell r="Z13">
            <v>-0.95199999999999996</v>
          </cell>
          <cell r="AA13">
            <v>-0.83699999999999997</v>
          </cell>
          <cell r="AB13">
            <v>0.58899999999999997</v>
          </cell>
          <cell r="AC13">
            <v>1.966</v>
          </cell>
          <cell r="AD13">
            <v>2.4350000000000001</v>
          </cell>
          <cell r="AE13">
            <v>2.3260000000000001</v>
          </cell>
          <cell r="AF13">
            <v>2.6520000000000001</v>
          </cell>
          <cell r="AG13">
            <v>4.0010000000000003</v>
          </cell>
          <cell r="AH13">
            <v>5.1219999999999999</v>
          </cell>
          <cell r="AI13">
            <v>2.7829999999999999</v>
          </cell>
          <cell r="AJ13">
            <v>1.97</v>
          </cell>
          <cell r="AK13">
            <v>1</v>
          </cell>
          <cell r="AL13">
            <v>2</v>
          </cell>
          <cell r="AM13">
            <v>2</v>
          </cell>
          <cell r="AN13">
            <v>2</v>
          </cell>
          <cell r="AO13">
            <v>2</v>
          </cell>
          <cell r="AP13">
            <v>2</v>
          </cell>
          <cell r="AQ13">
            <v>2</v>
          </cell>
          <cell r="AR13">
            <v>1.5936363636363637</v>
          </cell>
        </row>
        <row r="14">
          <cell r="A14" t="str">
            <v>Bangladesh</v>
          </cell>
          <cell r="B14" t="str">
            <v>Inflation, end of period consumer prices</v>
          </cell>
          <cell r="C14" t="str">
            <v>Percent change</v>
          </cell>
          <cell r="E14" t="str">
            <v>See notes for:  Inflation, end of period consumer prices (Index).</v>
          </cell>
          <cell r="F14">
            <v>12.762</v>
          </cell>
          <cell r="G14">
            <v>19.481000000000002</v>
          </cell>
          <cell r="H14">
            <v>6.2110000000000003</v>
          </cell>
          <cell r="I14">
            <v>10.673</v>
          </cell>
          <cell r="J14">
            <v>10.436</v>
          </cell>
          <cell r="K14">
            <v>12.798999999999999</v>
          </cell>
          <cell r="L14">
            <v>10.603999999999999</v>
          </cell>
          <cell r="M14">
            <v>10.163</v>
          </cell>
          <cell r="N14">
            <v>7.4850000000000003</v>
          </cell>
          <cell r="O14">
            <v>8.5830000000000002</v>
          </cell>
          <cell r="P14">
            <v>11.782</v>
          </cell>
          <cell r="Q14">
            <v>1.9350000000000001</v>
          </cell>
          <cell r="R14">
            <v>1.5049999999999999</v>
          </cell>
          <cell r="S14">
            <v>5.444</v>
          </cell>
          <cell r="T14">
            <v>8.7769999999999992</v>
          </cell>
          <cell r="U14">
            <v>7.7270000000000003</v>
          </cell>
          <cell r="V14">
            <v>0.73299999999999998</v>
          </cell>
          <cell r="W14">
            <v>5.9569999999999999</v>
          </cell>
          <cell r="X14">
            <v>12.675000000000001</v>
          </cell>
          <cell r="Y14">
            <v>3.073</v>
          </cell>
          <cell r="Z14">
            <v>1.554</v>
          </cell>
          <cell r="AA14">
            <v>2.4790000000000001</v>
          </cell>
          <cell r="AB14">
            <v>3.8330000000000002</v>
          </cell>
          <cell r="AC14">
            <v>6.4980000000000002</v>
          </cell>
          <cell r="AD14">
            <v>5.5049999999999999</v>
          </cell>
          <cell r="AE14">
            <v>7.0640000000000001</v>
          </cell>
          <cell r="AF14">
            <v>6.1360000000000001</v>
          </cell>
          <cell r="AG14">
            <v>11.589</v>
          </cell>
          <cell r="AH14">
            <v>6.0309999999999997</v>
          </cell>
          <cell r="AI14">
            <v>8.5050000000000008</v>
          </cell>
          <cell r="AJ14">
            <v>8.2850000000000001</v>
          </cell>
          <cell r="AK14">
            <v>10.629</v>
          </cell>
          <cell r="AL14">
            <v>9.5920000000000005</v>
          </cell>
          <cell r="AM14">
            <v>6.8079999999999998</v>
          </cell>
          <cell r="AN14">
            <v>6.1230000000000002</v>
          </cell>
          <cell r="AO14">
            <v>5.4260000000000002</v>
          </cell>
          <cell r="AP14">
            <v>4.625</v>
          </cell>
          <cell r="AQ14">
            <v>4.8929999999999998</v>
          </cell>
          <cell r="AR14">
            <v>6.2598181818181811</v>
          </cell>
        </row>
        <row r="15">
          <cell r="A15" t="str">
            <v>Barbados</v>
          </cell>
          <cell r="B15" t="str">
            <v>Inflation, end of period consumer prices</v>
          </cell>
          <cell r="C15" t="str">
            <v>Percent change</v>
          </cell>
          <cell r="E15" t="str">
            <v>See notes for:  Inflation, end of period consumer prices (Index).</v>
          </cell>
          <cell r="F15">
            <v>13.994</v>
          </cell>
          <cell r="G15">
            <v>12.276</v>
          </cell>
          <cell r="H15">
            <v>6.8639999999999999</v>
          </cell>
          <cell r="I15">
            <v>5.452</v>
          </cell>
          <cell r="J15">
            <v>5.0990000000000002</v>
          </cell>
          <cell r="K15">
            <v>2.3580000000000001</v>
          </cell>
          <cell r="L15">
            <v>-0.46100000000000002</v>
          </cell>
          <cell r="M15">
            <v>6.2830000000000004</v>
          </cell>
          <cell r="N15">
            <v>4.4180000000000001</v>
          </cell>
          <cell r="O15">
            <v>6.5549999999999997</v>
          </cell>
          <cell r="P15">
            <v>3.4119999999999999</v>
          </cell>
          <cell r="Q15">
            <v>8.1120000000000001</v>
          </cell>
          <cell r="R15">
            <v>3.302</v>
          </cell>
          <cell r="S15">
            <v>-0.96899999999999997</v>
          </cell>
          <cell r="T15">
            <v>0.8</v>
          </cell>
          <cell r="U15">
            <v>1.9</v>
          </cell>
          <cell r="V15">
            <v>2.4</v>
          </cell>
          <cell r="W15">
            <v>7.7</v>
          </cell>
          <cell r="X15">
            <v>-1.3</v>
          </cell>
          <cell r="Y15">
            <v>1.6</v>
          </cell>
          <cell r="Z15">
            <v>2.4</v>
          </cell>
          <cell r="AA15">
            <v>2.6</v>
          </cell>
          <cell r="AB15">
            <v>0.64900000000000002</v>
          </cell>
          <cell r="AC15">
            <v>0.30399999999999999</v>
          </cell>
          <cell r="AD15">
            <v>4.2919999999999998</v>
          </cell>
          <cell r="AE15">
            <v>7.3159999999999998</v>
          </cell>
          <cell r="AF15">
            <v>5.6609999999999996</v>
          </cell>
          <cell r="AG15">
            <v>4.7859999999999996</v>
          </cell>
          <cell r="AH15">
            <v>7.1820000000000004</v>
          </cell>
          <cell r="AI15">
            <v>4.3010000000000002</v>
          </cell>
          <cell r="AJ15">
            <v>6.5540000000000003</v>
          </cell>
          <cell r="AK15">
            <v>9.4779999999999998</v>
          </cell>
          <cell r="AL15">
            <v>6.03</v>
          </cell>
          <cell r="AM15">
            <v>5.2789999999999999</v>
          </cell>
          <cell r="AN15">
            <v>4.2720000000000002</v>
          </cell>
          <cell r="AO15">
            <v>4.2309999999999999</v>
          </cell>
          <cell r="AP15">
            <v>4.3330000000000002</v>
          </cell>
          <cell r="AQ15">
            <v>4.4980000000000002</v>
          </cell>
          <cell r="AR15">
            <v>3.7490909090909095</v>
          </cell>
        </row>
        <row r="16">
          <cell r="A16" t="str">
            <v>Belarus</v>
          </cell>
          <cell r="B16" t="str">
            <v>Inflation, end of period consumer prices</v>
          </cell>
          <cell r="C16" t="str">
            <v>Percent change</v>
          </cell>
          <cell r="E16" t="str">
            <v>See notes for:  Inflation, end of period consumer prices (Index).</v>
          </cell>
          <cell r="F16" t="str">
            <v>n/a</v>
          </cell>
          <cell r="G16" t="str">
            <v>n/a</v>
          </cell>
          <cell r="H16" t="str">
            <v>n/a</v>
          </cell>
          <cell r="I16" t="str">
            <v>n/a</v>
          </cell>
          <cell r="J16" t="str">
            <v>n/a</v>
          </cell>
          <cell r="K16" t="str">
            <v>n/a</v>
          </cell>
          <cell r="L16" t="str">
            <v>n/a</v>
          </cell>
          <cell r="M16" t="str">
            <v>n/a</v>
          </cell>
          <cell r="N16" t="str">
            <v>n/a</v>
          </cell>
          <cell r="O16" t="str">
            <v>n/a</v>
          </cell>
          <cell r="P16" t="str">
            <v>n/a</v>
          </cell>
          <cell r="Q16" t="str">
            <v>n/a</v>
          </cell>
          <cell r="R16" t="str">
            <v>n/a</v>
          </cell>
          <cell r="S16">
            <v>1996.627</v>
          </cell>
          <cell r="T16">
            <v>1959.704</v>
          </cell>
          <cell r="U16">
            <v>243.964</v>
          </cell>
          <cell r="V16">
            <v>39.298999999999999</v>
          </cell>
          <cell r="W16">
            <v>63.106999999999999</v>
          </cell>
          <cell r="X16">
            <v>181.749</v>
          </cell>
          <cell r="Y16">
            <v>251.196</v>
          </cell>
          <cell r="Z16">
            <v>107.495</v>
          </cell>
          <cell r="AA16">
            <v>46.121000000000002</v>
          </cell>
          <cell r="AB16">
            <v>34.792000000000002</v>
          </cell>
          <cell r="AC16">
            <v>25.373000000000001</v>
          </cell>
          <cell r="AD16">
            <v>14.44</v>
          </cell>
          <cell r="AE16">
            <v>7.94</v>
          </cell>
          <cell r="AF16">
            <v>6.62</v>
          </cell>
          <cell r="AG16">
            <v>12.071999999999999</v>
          </cell>
          <cell r="AH16">
            <v>13.3</v>
          </cell>
          <cell r="AI16">
            <v>10.113</v>
          </cell>
          <cell r="AJ16">
            <v>9.9269999999999996</v>
          </cell>
          <cell r="AK16">
            <v>108.68600000000001</v>
          </cell>
          <cell r="AL16">
            <v>38.432000000000002</v>
          </cell>
          <cell r="AM16">
            <v>27.488</v>
          </cell>
          <cell r="AN16">
            <v>20</v>
          </cell>
          <cell r="AO16">
            <v>13</v>
          </cell>
          <cell r="AP16">
            <v>8</v>
          </cell>
          <cell r="AQ16">
            <v>6</v>
          </cell>
          <cell r="AR16">
            <v>270.13289473684205</v>
          </cell>
        </row>
        <row r="17">
          <cell r="A17" t="str">
            <v>Belgium</v>
          </cell>
          <cell r="B17" t="str">
            <v>Inflation, end of period consumer prices</v>
          </cell>
          <cell r="C17" t="str">
            <v>Percent change</v>
          </cell>
          <cell r="E17" t="str">
            <v>See notes for:  Inflation, end of period consumer prices (Index).</v>
          </cell>
          <cell r="F17">
            <v>8.7550000000000008</v>
          </cell>
          <cell r="G17">
            <v>8.1449999999999996</v>
          </cell>
          <cell r="H17">
            <v>8.0969999999999995</v>
          </cell>
          <cell r="I17">
            <v>7.1589999999999998</v>
          </cell>
          <cell r="J17">
            <v>5.3479999999999999</v>
          </cell>
          <cell r="K17">
            <v>4.0229999999999997</v>
          </cell>
          <cell r="L17">
            <v>0.58699999999999997</v>
          </cell>
          <cell r="M17">
            <v>1.448</v>
          </cell>
          <cell r="N17">
            <v>1.923</v>
          </cell>
          <cell r="O17">
            <v>3.601</v>
          </cell>
          <cell r="P17">
            <v>3.4950000000000001</v>
          </cell>
          <cell r="Q17">
            <v>2.7850000000000001</v>
          </cell>
          <cell r="R17">
            <v>2.1840000000000002</v>
          </cell>
          <cell r="S17">
            <v>2.464</v>
          </cell>
          <cell r="T17">
            <v>1.988</v>
          </cell>
          <cell r="U17">
            <v>1.2270000000000001</v>
          </cell>
          <cell r="V17">
            <v>2.14</v>
          </cell>
          <cell r="W17">
            <v>0.88400000000000001</v>
          </cell>
          <cell r="X17">
            <v>0.69199999999999995</v>
          </cell>
          <cell r="Y17">
            <v>2.0510000000000002</v>
          </cell>
          <cell r="Z17">
            <v>2.964</v>
          </cell>
          <cell r="AA17">
            <v>1.952</v>
          </cell>
          <cell r="AB17">
            <v>1.2829999999999999</v>
          </cell>
          <cell r="AC17">
            <v>1.71</v>
          </cell>
          <cell r="AD17">
            <v>1.9410000000000001</v>
          </cell>
          <cell r="AE17">
            <v>2.78</v>
          </cell>
          <cell r="AF17">
            <v>2.081</v>
          </cell>
          <cell r="AG17">
            <v>3.1059999999999999</v>
          </cell>
          <cell r="AH17">
            <v>2.7109999999999999</v>
          </cell>
          <cell r="AI17">
            <v>0.32100000000000001</v>
          </cell>
          <cell r="AJ17">
            <v>3.38</v>
          </cell>
          <cell r="AK17">
            <v>3.2080000000000002</v>
          </cell>
          <cell r="AL17">
            <v>1.972</v>
          </cell>
          <cell r="AM17">
            <v>1.774</v>
          </cell>
          <cell r="AN17">
            <v>1.8180000000000001</v>
          </cell>
          <cell r="AO17">
            <v>1.752</v>
          </cell>
          <cell r="AP17">
            <v>1.88</v>
          </cell>
          <cell r="AQ17">
            <v>1.9490000000000001</v>
          </cell>
          <cell r="AR17">
            <v>2.1521363636363637</v>
          </cell>
        </row>
        <row r="18">
          <cell r="A18" t="str">
            <v>Belize</v>
          </cell>
          <cell r="B18" t="str">
            <v>Inflation, end of period consumer prices</v>
          </cell>
          <cell r="C18" t="str">
            <v>Percent change</v>
          </cell>
          <cell r="E18" t="str">
            <v>See notes for:  Inflation, end of period consumer prices (Index).</v>
          </cell>
          <cell r="F18" t="str">
            <v>n/a</v>
          </cell>
          <cell r="G18" t="str">
            <v>n/a</v>
          </cell>
          <cell r="H18" t="str">
            <v>n/a</v>
          </cell>
          <cell r="I18" t="str">
            <v>n/a</v>
          </cell>
          <cell r="J18" t="str">
            <v>n/a</v>
          </cell>
          <cell r="K18" t="str">
            <v>n/a</v>
          </cell>
          <cell r="L18" t="str">
            <v>n/a</v>
          </cell>
          <cell r="M18" t="str">
            <v>n/a</v>
          </cell>
          <cell r="N18" t="str">
            <v>n/a</v>
          </cell>
          <cell r="O18">
            <v>2.46</v>
          </cell>
          <cell r="P18">
            <v>4.3840000000000003</v>
          </cell>
          <cell r="Q18">
            <v>3.12</v>
          </cell>
          <cell r="R18">
            <v>2.036</v>
          </cell>
          <cell r="S18">
            <v>2.2869999999999999</v>
          </cell>
          <cell r="T18">
            <v>1.8420000000000001</v>
          </cell>
          <cell r="U18">
            <v>3.9369999999999998</v>
          </cell>
          <cell r="V18">
            <v>6.3540000000000001</v>
          </cell>
          <cell r="W18">
            <v>-0.53600000000000003</v>
          </cell>
          <cell r="X18">
            <v>-0.85199999999999998</v>
          </cell>
          <cell r="Y18">
            <v>-1.014</v>
          </cell>
          <cell r="Z18">
            <v>0.96599999999999997</v>
          </cell>
          <cell r="AA18">
            <v>0.90400000000000003</v>
          </cell>
          <cell r="AB18">
            <v>3.2370000000000001</v>
          </cell>
          <cell r="AC18">
            <v>2.331</v>
          </cell>
          <cell r="AD18">
            <v>3.0640000000000001</v>
          </cell>
          <cell r="AE18">
            <v>4.1920000000000002</v>
          </cell>
          <cell r="AF18">
            <v>2.9260000000000002</v>
          </cell>
          <cell r="AG18">
            <v>4.0510000000000002</v>
          </cell>
          <cell r="AH18">
            <v>4.4400000000000004</v>
          </cell>
          <cell r="AI18">
            <v>-0.39200000000000002</v>
          </cell>
          <cell r="AJ18">
            <v>0</v>
          </cell>
          <cell r="AK18">
            <v>3.8090000000000002</v>
          </cell>
          <cell r="AL18">
            <v>2.5</v>
          </cell>
          <cell r="AM18">
            <v>2.5</v>
          </cell>
          <cell r="AN18">
            <v>2.5</v>
          </cell>
          <cell r="AO18">
            <v>2.5</v>
          </cell>
          <cell r="AP18">
            <v>2.5</v>
          </cell>
          <cell r="AQ18">
            <v>2.5</v>
          </cell>
          <cell r="AR18">
            <v>2.322090909090909</v>
          </cell>
        </row>
        <row r="19">
          <cell r="A19" t="str">
            <v>Benin</v>
          </cell>
          <cell r="B19" t="str">
            <v>Inflation, end of period consumer prices</v>
          </cell>
          <cell r="C19" t="str">
            <v>Percent change</v>
          </cell>
          <cell r="E19" t="str">
            <v>See notes for:  Inflation, end of period consumer prices (Index).</v>
          </cell>
          <cell r="F19" t="str">
            <v>n/a</v>
          </cell>
          <cell r="G19">
            <v>0.79500000000000004</v>
          </cell>
          <cell r="H19">
            <v>4.0590000000000002</v>
          </cell>
          <cell r="I19">
            <v>-6.0670000000000002</v>
          </cell>
          <cell r="J19">
            <v>10.265000000000001</v>
          </cell>
          <cell r="K19">
            <v>1.151</v>
          </cell>
          <cell r="L19">
            <v>0.41399999999999998</v>
          </cell>
          <cell r="M19">
            <v>-1.339</v>
          </cell>
          <cell r="N19">
            <v>3.4449999999999998</v>
          </cell>
          <cell r="O19">
            <v>-0.20200000000000001</v>
          </cell>
          <cell r="P19">
            <v>1.1120000000000001</v>
          </cell>
          <cell r="Q19">
            <v>2.1</v>
          </cell>
          <cell r="R19">
            <v>5.9</v>
          </cell>
          <cell r="S19">
            <v>2.8879999999999999</v>
          </cell>
          <cell r="T19">
            <v>54.008000000000003</v>
          </cell>
          <cell r="U19">
            <v>3.1240000000000001</v>
          </cell>
          <cell r="V19">
            <v>6.9139999999999997</v>
          </cell>
          <cell r="W19">
            <v>2.4350000000000001</v>
          </cell>
          <cell r="X19">
            <v>5.6420000000000003</v>
          </cell>
          <cell r="Y19">
            <v>-3.2440000000000002</v>
          </cell>
          <cell r="Z19">
            <v>9.8450000000000006</v>
          </cell>
          <cell r="AA19">
            <v>2.3370000000000002</v>
          </cell>
          <cell r="AB19">
            <v>1.222</v>
          </cell>
          <cell r="AC19">
            <v>0.83199999999999996</v>
          </cell>
          <cell r="AD19">
            <v>2.5819999999999999</v>
          </cell>
          <cell r="AE19">
            <v>3.734</v>
          </cell>
          <cell r="AF19">
            <v>5.2549999999999999</v>
          </cell>
          <cell r="AG19">
            <v>0.29299999999999998</v>
          </cell>
          <cell r="AH19">
            <v>9.8970000000000002</v>
          </cell>
          <cell r="AI19">
            <v>-2.8919999999999999</v>
          </cell>
          <cell r="AJ19">
            <v>4.0199999999999996</v>
          </cell>
          <cell r="AK19">
            <v>1.806</v>
          </cell>
          <cell r="AL19">
            <v>7.2270000000000003</v>
          </cell>
          <cell r="AM19">
            <v>3.5</v>
          </cell>
          <cell r="AN19">
            <v>3.4369999999999998</v>
          </cell>
          <cell r="AO19">
            <v>3.3</v>
          </cell>
          <cell r="AP19">
            <v>3.2</v>
          </cell>
          <cell r="AQ19">
            <v>2.8</v>
          </cell>
          <cell r="AR19">
            <v>5.4459090909090904</v>
          </cell>
        </row>
        <row r="20">
          <cell r="A20" t="str">
            <v>Bhutan</v>
          </cell>
          <cell r="B20" t="str">
            <v>Inflation, end of period consumer prices</v>
          </cell>
          <cell r="C20" t="str">
            <v>Percent change</v>
          </cell>
          <cell r="E20" t="str">
            <v>See notes for:  Inflation, end of period consumer prices (Index).</v>
          </cell>
          <cell r="F20">
            <v>-11.507999999999999</v>
          </cell>
          <cell r="G20">
            <v>9.7170000000000005</v>
          </cell>
          <cell r="H20">
            <v>6.1909999999999998</v>
          </cell>
          <cell r="I20">
            <v>20.567</v>
          </cell>
          <cell r="J20">
            <v>8.0589999999999993</v>
          </cell>
          <cell r="K20">
            <v>2.9209999999999998</v>
          </cell>
          <cell r="L20">
            <v>9.9030000000000005</v>
          </cell>
          <cell r="M20">
            <v>7.9119999999999999</v>
          </cell>
          <cell r="N20">
            <v>9.6229999999999993</v>
          </cell>
          <cell r="O20">
            <v>8.5</v>
          </cell>
          <cell r="P20">
            <v>9.4179999999999993</v>
          </cell>
          <cell r="Q20">
            <v>13.263</v>
          </cell>
          <cell r="R20">
            <v>15.959</v>
          </cell>
          <cell r="S20">
            <v>8.9369999999999994</v>
          </cell>
          <cell r="T20">
            <v>8.0939999999999994</v>
          </cell>
          <cell r="U20">
            <v>10.726000000000001</v>
          </cell>
          <cell r="V20">
            <v>8.3160000000000007</v>
          </cell>
          <cell r="W20">
            <v>5.7160000000000002</v>
          </cell>
          <cell r="X20">
            <v>12.071</v>
          </cell>
          <cell r="Y20">
            <v>4.5039999999999996</v>
          </cell>
          <cell r="Z20">
            <v>4.4359999999999999</v>
          </cell>
          <cell r="AA20">
            <v>3.2090000000000001</v>
          </cell>
          <cell r="AB20">
            <v>2.2799999999999998</v>
          </cell>
          <cell r="AC20">
            <v>3.6469999999999998</v>
          </cell>
          <cell r="AD20">
            <v>3.6269999999999998</v>
          </cell>
          <cell r="AE20">
            <v>4.9329999999999998</v>
          </cell>
          <cell r="AF20">
            <v>5.3040000000000003</v>
          </cell>
          <cell r="AG20">
            <v>4.8159999999999998</v>
          </cell>
          <cell r="AH20">
            <v>9.0350000000000001</v>
          </cell>
          <cell r="AI20">
            <v>4.05</v>
          </cell>
          <cell r="AJ20">
            <v>9.0990000000000002</v>
          </cell>
          <cell r="AK20">
            <v>6.8140000000000001</v>
          </cell>
          <cell r="AL20">
            <v>8.5489999999999995</v>
          </cell>
          <cell r="AM20">
            <v>6.2839999999999998</v>
          </cell>
          <cell r="AN20">
            <v>5.32</v>
          </cell>
          <cell r="AO20">
            <v>5.32</v>
          </cell>
          <cell r="AP20">
            <v>5.32</v>
          </cell>
          <cell r="AQ20">
            <v>5.4969999999999999</v>
          </cell>
          <cell r="AR20">
            <v>7.1933636363636362</v>
          </cell>
        </row>
        <row r="21">
          <cell r="A21" t="str">
            <v>Bolivia</v>
          </cell>
          <cell r="B21" t="str">
            <v>Inflation, end of period consumer prices</v>
          </cell>
          <cell r="C21" t="str">
            <v>Percent change</v>
          </cell>
          <cell r="E21" t="str">
            <v>See notes for:  Inflation, end of period consumer prices (Index).</v>
          </cell>
          <cell r="F21">
            <v>23.93</v>
          </cell>
          <cell r="G21">
            <v>25.126999999999999</v>
          </cell>
          <cell r="H21">
            <v>296.791</v>
          </cell>
          <cell r="I21">
            <v>328.43700000000001</v>
          </cell>
          <cell r="J21">
            <v>2177.3009999999999</v>
          </cell>
          <cell r="K21">
            <v>8170.5249999999996</v>
          </cell>
          <cell r="L21">
            <v>64.647000000000006</v>
          </cell>
          <cell r="M21">
            <v>10.662000000000001</v>
          </cell>
          <cell r="N21">
            <v>21.504999999999999</v>
          </cell>
          <cell r="O21">
            <v>16.562999999999999</v>
          </cell>
          <cell r="P21">
            <v>18.010000000000002</v>
          </cell>
          <cell r="Q21">
            <v>15.436</v>
          </cell>
          <cell r="R21">
            <v>10.462</v>
          </cell>
          <cell r="S21">
            <v>9.3079999999999998</v>
          </cell>
          <cell r="T21">
            <v>8.5229999999999997</v>
          </cell>
          <cell r="U21">
            <v>12.574</v>
          </cell>
          <cell r="V21">
            <v>7.9489999999999998</v>
          </cell>
          <cell r="W21">
            <v>6.7320000000000002</v>
          </cell>
          <cell r="X21">
            <v>4.3920000000000003</v>
          </cell>
          <cell r="Y21">
            <v>3.133</v>
          </cell>
          <cell r="Z21">
            <v>3.4119999999999999</v>
          </cell>
          <cell r="AA21">
            <v>0.92500000000000004</v>
          </cell>
          <cell r="AB21">
            <v>2.4460000000000002</v>
          </cell>
          <cell r="AC21">
            <v>3.9409999999999998</v>
          </cell>
          <cell r="AD21">
            <v>8.3439999999999994</v>
          </cell>
          <cell r="AE21">
            <v>4.9059999999999997</v>
          </cell>
          <cell r="AF21">
            <v>1.343</v>
          </cell>
          <cell r="AG21">
            <v>15.114000000000001</v>
          </cell>
          <cell r="AH21">
            <v>11.7</v>
          </cell>
          <cell r="AI21">
            <v>0.26400000000000001</v>
          </cell>
          <cell r="AJ21">
            <v>7.1820000000000004</v>
          </cell>
          <cell r="AK21">
            <v>6.9039999999999999</v>
          </cell>
          <cell r="AL21">
            <v>5.0330000000000004</v>
          </cell>
          <cell r="AM21">
            <v>4.3550000000000004</v>
          </cell>
          <cell r="AN21">
            <v>4.157</v>
          </cell>
          <cell r="AO21">
            <v>3.9079999999999999</v>
          </cell>
          <cell r="AP21">
            <v>4.0330000000000004</v>
          </cell>
          <cell r="AQ21">
            <v>4.0330000000000004</v>
          </cell>
          <cell r="AR21">
            <v>7.4090909090909074</v>
          </cell>
        </row>
        <row r="22">
          <cell r="A22" t="str">
            <v>Bosnia and Herzegovina</v>
          </cell>
          <cell r="B22" t="str">
            <v>Inflation, end of period consumer prices</v>
          </cell>
          <cell r="C22" t="str">
            <v>Percent change</v>
          </cell>
          <cell r="E22" t="str">
            <v>See notes for:  Inflation, end of period consumer prices (Index).</v>
          </cell>
          <cell r="F22" t="str">
            <v>n/a</v>
          </cell>
          <cell r="G22" t="str">
            <v>n/a</v>
          </cell>
          <cell r="H22" t="str">
            <v>n/a</v>
          </cell>
          <cell r="I22" t="str">
            <v>n/a</v>
          </cell>
          <cell r="J22" t="str">
            <v>n/a</v>
          </cell>
          <cell r="K22" t="str">
            <v>n/a</v>
          </cell>
          <cell r="L22" t="str">
            <v>n/a</v>
          </cell>
          <cell r="M22" t="str">
            <v>n/a</v>
          </cell>
          <cell r="N22" t="str">
            <v>n/a</v>
          </cell>
          <cell r="O22" t="str">
            <v>n/a</v>
          </cell>
          <cell r="P22" t="str">
            <v>n/a</v>
          </cell>
          <cell r="Q22" t="str">
            <v>n/a</v>
          </cell>
          <cell r="R22" t="str">
            <v>n/a</v>
          </cell>
          <cell r="S22" t="str">
            <v>n/a</v>
          </cell>
          <cell r="T22" t="str">
            <v>n/a</v>
          </cell>
          <cell r="U22" t="str">
            <v>n/a</v>
          </cell>
          <cell r="V22" t="str">
            <v>n/a</v>
          </cell>
          <cell r="W22" t="str">
            <v>n/a</v>
          </cell>
          <cell r="X22" t="str">
            <v>n/a</v>
          </cell>
          <cell r="Y22" t="str">
            <v>n/a</v>
          </cell>
          <cell r="Z22">
            <v>7</v>
          </cell>
          <cell r="AA22">
            <v>0.6</v>
          </cell>
          <cell r="AB22">
            <v>-0.4</v>
          </cell>
          <cell r="AC22">
            <v>0.5</v>
          </cell>
          <cell r="AD22">
            <v>0.6</v>
          </cell>
          <cell r="AE22">
            <v>4.3</v>
          </cell>
          <cell r="AF22">
            <v>4.548</v>
          </cell>
          <cell r="AG22">
            <v>4.944</v>
          </cell>
          <cell r="AH22">
            <v>3.8090000000000002</v>
          </cell>
          <cell r="AI22">
            <v>-2.5000000000000001E-2</v>
          </cell>
          <cell r="AJ22">
            <v>3.0760000000000001</v>
          </cell>
          <cell r="AK22">
            <v>2.7320000000000002</v>
          </cell>
          <cell r="AL22">
            <v>2.2000000000000002</v>
          </cell>
          <cell r="AM22">
            <v>2.1</v>
          </cell>
          <cell r="AN22">
            <v>2.2000000000000002</v>
          </cell>
          <cell r="AO22">
            <v>2.4</v>
          </cell>
          <cell r="AP22">
            <v>2.4</v>
          </cell>
          <cell r="AQ22">
            <v>2.4</v>
          </cell>
          <cell r="AR22">
            <v>2.640333333333333</v>
          </cell>
        </row>
        <row r="23">
          <cell r="A23" t="str">
            <v>Botswana</v>
          </cell>
          <cell r="B23" t="str">
            <v>Inflation, end of period consumer prices</v>
          </cell>
          <cell r="C23" t="str">
            <v>Percent change</v>
          </cell>
          <cell r="E23" t="str">
            <v>See notes for:  Inflation, end of period consumer prices (Index).</v>
          </cell>
          <cell r="F23" t="str">
            <v>n/a</v>
          </cell>
          <cell r="G23">
            <v>14.6</v>
          </cell>
          <cell r="H23">
            <v>12.7</v>
          </cell>
          <cell r="I23">
            <v>8.3000000000000007</v>
          </cell>
          <cell r="J23">
            <v>6.5</v>
          </cell>
          <cell r="K23">
            <v>10.4</v>
          </cell>
          <cell r="L23">
            <v>10.8</v>
          </cell>
          <cell r="M23">
            <v>8.1</v>
          </cell>
          <cell r="N23">
            <v>10.4</v>
          </cell>
          <cell r="O23">
            <v>11.3</v>
          </cell>
          <cell r="P23">
            <v>12</v>
          </cell>
          <cell r="Q23">
            <v>12.6</v>
          </cell>
          <cell r="R23">
            <v>16.5</v>
          </cell>
          <cell r="S23">
            <v>12.7</v>
          </cell>
          <cell r="T23">
            <v>9.8000000000000007</v>
          </cell>
          <cell r="U23">
            <v>10.8</v>
          </cell>
          <cell r="V23">
            <v>9.6</v>
          </cell>
          <cell r="W23">
            <v>7.8</v>
          </cell>
          <cell r="X23">
            <v>6.3650000000000002</v>
          </cell>
          <cell r="Y23">
            <v>8.4130000000000003</v>
          </cell>
          <cell r="Z23">
            <v>8.48</v>
          </cell>
          <cell r="AA23">
            <v>5.7519999999999998</v>
          </cell>
          <cell r="AB23">
            <v>10.6</v>
          </cell>
          <cell r="AC23">
            <v>6.3680000000000003</v>
          </cell>
          <cell r="AD23">
            <v>7.89</v>
          </cell>
          <cell r="AE23">
            <v>11.285</v>
          </cell>
          <cell r="AF23">
            <v>8.5220000000000002</v>
          </cell>
          <cell r="AG23">
            <v>8.141</v>
          </cell>
          <cell r="AH23">
            <v>13.678000000000001</v>
          </cell>
          <cell r="AI23">
            <v>5.8460000000000001</v>
          </cell>
          <cell r="AJ23">
            <v>7.41</v>
          </cell>
          <cell r="AK23">
            <v>9.1750000000000007</v>
          </cell>
          <cell r="AL23">
            <v>6.7430000000000003</v>
          </cell>
          <cell r="AM23">
            <v>6.6429999999999998</v>
          </cell>
          <cell r="AN23">
            <v>6.343</v>
          </cell>
          <cell r="AO23">
            <v>6.1429999999999998</v>
          </cell>
          <cell r="AP23">
            <v>6.0430000000000001</v>
          </cell>
          <cell r="AQ23">
            <v>6.0430000000000001</v>
          </cell>
          <cell r="AR23">
            <v>9.5329545454545421</v>
          </cell>
        </row>
        <row r="24">
          <cell r="A24" t="str">
            <v>Brazil</v>
          </cell>
          <cell r="B24" t="str">
            <v>Inflation, end of period consumer prices</v>
          </cell>
          <cell r="C24" t="str">
            <v>Percent change</v>
          </cell>
          <cell r="E24" t="str">
            <v>See notes for:  Inflation, end of period consumer prices (Index).</v>
          </cell>
          <cell r="F24" t="str">
            <v>n/a</v>
          </cell>
          <cell r="G24">
            <v>95.623000000000005</v>
          </cell>
          <cell r="H24">
            <v>104.79</v>
          </cell>
          <cell r="I24">
            <v>164.012</v>
          </cell>
          <cell r="J24">
            <v>215.26300000000001</v>
          </cell>
          <cell r="K24">
            <v>242.22499999999999</v>
          </cell>
          <cell r="L24">
            <v>79.667000000000002</v>
          </cell>
          <cell r="M24">
            <v>363.41199999999998</v>
          </cell>
          <cell r="N24">
            <v>980.21299999999997</v>
          </cell>
          <cell r="O24">
            <v>1972.912</v>
          </cell>
          <cell r="P24">
            <v>1620.9659999999999</v>
          </cell>
          <cell r="Q24">
            <v>562.23299999999995</v>
          </cell>
          <cell r="R24">
            <v>1119.0920000000001</v>
          </cell>
          <cell r="S24">
            <v>2477.1480000000001</v>
          </cell>
          <cell r="T24">
            <v>916.43299999999999</v>
          </cell>
          <cell r="U24">
            <v>22.408000000000001</v>
          </cell>
          <cell r="V24">
            <v>9.5649999999999995</v>
          </cell>
          <cell r="W24">
            <v>5.2240000000000002</v>
          </cell>
          <cell r="X24">
            <v>1.655</v>
          </cell>
          <cell r="Y24">
            <v>8.94</v>
          </cell>
          <cell r="Z24">
            <v>5.9749999999999996</v>
          </cell>
          <cell r="AA24">
            <v>7.673</v>
          </cell>
          <cell r="AB24">
            <v>12.53</v>
          </cell>
          <cell r="AC24">
            <v>9.3010000000000002</v>
          </cell>
          <cell r="AD24">
            <v>7.5990000000000002</v>
          </cell>
          <cell r="AE24">
            <v>5.6890000000000001</v>
          </cell>
          <cell r="AF24">
            <v>3.1419999999999999</v>
          </cell>
          <cell r="AG24">
            <v>4.4580000000000002</v>
          </cell>
          <cell r="AH24">
            <v>5.9029999999999996</v>
          </cell>
          <cell r="AI24">
            <v>4.3120000000000003</v>
          </cell>
          <cell r="AJ24">
            <v>5.9089999999999998</v>
          </cell>
          <cell r="AK24">
            <v>6.5030000000000001</v>
          </cell>
          <cell r="AL24">
            <v>4.9580000000000002</v>
          </cell>
          <cell r="AM24">
            <v>5.0190000000000001</v>
          </cell>
          <cell r="AN24">
            <v>4.5</v>
          </cell>
          <cell r="AO24">
            <v>4.5</v>
          </cell>
          <cell r="AP24">
            <v>4.5</v>
          </cell>
          <cell r="AQ24">
            <v>4.5</v>
          </cell>
          <cell r="AR24">
            <v>310.12081818181815</v>
          </cell>
        </row>
        <row r="25">
          <cell r="A25" t="str">
            <v>Brunei Darussalam</v>
          </cell>
          <cell r="B25" t="str">
            <v>Inflation, end of period consumer prices</v>
          </cell>
          <cell r="C25" t="str">
            <v>Percent change</v>
          </cell>
          <cell r="E25" t="str">
            <v>See notes for:  Inflation, end of period consumer prices (Index).</v>
          </cell>
          <cell r="F25" t="str">
            <v>n/a</v>
          </cell>
          <cell r="G25" t="str">
            <v>n/a</v>
          </cell>
          <cell r="H25" t="str">
            <v>n/a</v>
          </cell>
          <cell r="I25" t="str">
            <v>n/a</v>
          </cell>
          <cell r="J25" t="str">
            <v>n/a</v>
          </cell>
          <cell r="K25" t="str">
            <v>n/a</v>
          </cell>
          <cell r="L25" t="str">
            <v>n/a</v>
          </cell>
          <cell r="M25" t="str">
            <v>n/a</v>
          </cell>
          <cell r="N25" t="str">
            <v>n/a</v>
          </cell>
          <cell r="O25" t="str">
            <v>n/a</v>
          </cell>
          <cell r="P25" t="str">
            <v>n/a</v>
          </cell>
          <cell r="Q25" t="str">
            <v>n/a</v>
          </cell>
          <cell r="R25">
            <v>3.649</v>
          </cell>
          <cell r="S25">
            <v>2.214</v>
          </cell>
          <cell r="T25">
            <v>4.5759999999999996</v>
          </cell>
          <cell r="U25">
            <v>4.8179999999999996</v>
          </cell>
          <cell r="V25">
            <v>1.097</v>
          </cell>
          <cell r="W25">
            <v>1.3740000000000001</v>
          </cell>
          <cell r="X25">
            <v>-0.58499999999999996</v>
          </cell>
          <cell r="Y25">
            <v>-7.2999999999999995E-2</v>
          </cell>
          <cell r="Z25">
            <v>1.615</v>
          </cell>
          <cell r="AA25">
            <v>-2.9460000000000002</v>
          </cell>
          <cell r="AB25">
            <v>0.91800000000000004</v>
          </cell>
          <cell r="AC25">
            <v>-0.04</v>
          </cell>
          <cell r="AD25">
            <v>1.341</v>
          </cell>
          <cell r="AE25">
            <v>1.7769999999999999</v>
          </cell>
          <cell r="AF25">
            <v>-0.31</v>
          </cell>
          <cell r="AG25">
            <v>1.929</v>
          </cell>
          <cell r="AH25">
            <v>1.891</v>
          </cell>
          <cell r="AI25">
            <v>0.52500000000000002</v>
          </cell>
          <cell r="AJ25">
            <v>0.86099999999999999</v>
          </cell>
          <cell r="AK25">
            <v>1.8029999999999999</v>
          </cell>
          <cell r="AL25">
            <v>1.617</v>
          </cell>
          <cell r="AM25">
            <v>1.419</v>
          </cell>
          <cell r="AN25">
            <v>1.365</v>
          </cell>
          <cell r="AO25">
            <v>1.3380000000000001</v>
          </cell>
          <cell r="AP25">
            <v>1.331</v>
          </cell>
          <cell r="AQ25">
            <v>1.3380000000000001</v>
          </cell>
          <cell r="AR25">
            <v>1.3216999999999999</v>
          </cell>
        </row>
        <row r="26">
          <cell r="A26" t="str">
            <v>Bulgaria</v>
          </cell>
          <cell r="B26" t="str">
            <v>Inflation, end of period consumer prices</v>
          </cell>
          <cell r="C26" t="str">
            <v>Percent change</v>
          </cell>
          <cell r="E26" t="str">
            <v>See notes for:  Inflation, end of period consumer prices (Index).</v>
          </cell>
          <cell r="F26" t="str">
            <v>n/a</v>
          </cell>
          <cell r="G26" t="str">
            <v>n/a</v>
          </cell>
          <cell r="H26" t="str">
            <v>n/a</v>
          </cell>
          <cell r="I26" t="str">
            <v>n/a</v>
          </cell>
          <cell r="J26" t="str">
            <v>n/a</v>
          </cell>
          <cell r="K26" t="str">
            <v>n/a</v>
          </cell>
          <cell r="L26" t="str">
            <v>n/a</v>
          </cell>
          <cell r="M26" t="str">
            <v>n/a</v>
          </cell>
          <cell r="N26" t="str">
            <v>n/a</v>
          </cell>
          <cell r="O26">
            <v>69.626000000000005</v>
          </cell>
          <cell r="P26">
            <v>64.325000000000003</v>
          </cell>
          <cell r="Q26">
            <v>4027.8290000000002</v>
          </cell>
          <cell r="R26">
            <v>79.415999999999997</v>
          </cell>
          <cell r="S26">
            <v>63.8</v>
          </cell>
          <cell r="T26">
            <v>121.9</v>
          </cell>
          <cell r="U26">
            <v>32.9</v>
          </cell>
          <cell r="V26">
            <v>310.8</v>
          </cell>
          <cell r="W26">
            <v>549.20600000000002</v>
          </cell>
          <cell r="X26">
            <v>1.621</v>
          </cell>
          <cell r="Y26">
            <v>6.9560000000000004</v>
          </cell>
          <cell r="Z26">
            <v>11.268000000000001</v>
          </cell>
          <cell r="AA26">
            <v>4.8150000000000004</v>
          </cell>
          <cell r="AB26">
            <v>3.8119999999999998</v>
          </cell>
          <cell r="AC26">
            <v>5.6459999999999999</v>
          </cell>
          <cell r="AD26">
            <v>3.9729999999999999</v>
          </cell>
          <cell r="AE26">
            <v>7.3929999999999998</v>
          </cell>
          <cell r="AF26">
            <v>6.0810000000000004</v>
          </cell>
          <cell r="AG26">
            <v>11.574999999999999</v>
          </cell>
          <cell r="AH26">
            <v>7.1879999999999997</v>
          </cell>
          <cell r="AI26">
            <v>1.6379999999999999</v>
          </cell>
          <cell r="AJ26">
            <v>4.4459999999999997</v>
          </cell>
          <cell r="AK26">
            <v>2.0459999999999998</v>
          </cell>
          <cell r="AL26">
            <v>2.14</v>
          </cell>
          <cell r="AM26">
            <v>2.5</v>
          </cell>
          <cell r="AN26">
            <v>3</v>
          </cell>
          <cell r="AO26">
            <v>3</v>
          </cell>
          <cell r="AP26">
            <v>3</v>
          </cell>
          <cell r="AQ26">
            <v>3</v>
          </cell>
          <cell r="AR26">
            <v>242.21063636363633</v>
          </cell>
        </row>
        <row r="27">
          <cell r="A27" t="str">
            <v>Burkina Faso</v>
          </cell>
          <cell r="B27" t="str">
            <v>Inflation, end of period consumer prices</v>
          </cell>
          <cell r="C27" t="str">
            <v>Percent change</v>
          </cell>
          <cell r="E27" t="str">
            <v>See notes for:  Inflation, end of period consumer prices (Index).</v>
          </cell>
          <cell r="F27" t="str">
            <v>n/a</v>
          </cell>
          <cell r="G27">
            <v>6.5430000000000001</v>
          </cell>
          <cell r="H27">
            <v>13.423</v>
          </cell>
          <cell r="I27">
            <v>2.75</v>
          </cell>
          <cell r="J27">
            <v>7.4930000000000003</v>
          </cell>
          <cell r="K27">
            <v>0.996</v>
          </cell>
          <cell r="L27">
            <v>-3.5329999999999999</v>
          </cell>
          <cell r="M27">
            <v>2.9809999999999999</v>
          </cell>
          <cell r="N27">
            <v>2.1509999999999998</v>
          </cell>
          <cell r="O27">
            <v>1.619</v>
          </cell>
          <cell r="P27">
            <v>-1.355</v>
          </cell>
          <cell r="Q27">
            <v>-0.88900000000000001</v>
          </cell>
          <cell r="R27">
            <v>-0.16300000000000001</v>
          </cell>
          <cell r="S27">
            <v>2.6960000000000002</v>
          </cell>
          <cell r="T27">
            <v>29.091000000000001</v>
          </cell>
          <cell r="U27">
            <v>3.9409999999999998</v>
          </cell>
          <cell r="V27">
            <v>6.931</v>
          </cell>
          <cell r="W27">
            <v>4.1779999999999999</v>
          </cell>
          <cell r="X27">
            <v>0.98199999999999998</v>
          </cell>
          <cell r="Y27">
            <v>0.64200000000000002</v>
          </cell>
          <cell r="Z27">
            <v>2.4700000000000002</v>
          </cell>
          <cell r="AA27">
            <v>0.90900000000000003</v>
          </cell>
          <cell r="AB27">
            <v>3.9350000000000001</v>
          </cell>
          <cell r="AC27">
            <v>3.165</v>
          </cell>
          <cell r="AD27">
            <v>0.69099999999999995</v>
          </cell>
          <cell r="AE27">
            <v>4.4720000000000004</v>
          </cell>
          <cell r="AF27">
            <v>1.528</v>
          </cell>
          <cell r="AG27">
            <v>2.2669999999999999</v>
          </cell>
          <cell r="AH27">
            <v>11.582000000000001</v>
          </cell>
          <cell r="AI27">
            <v>-0.29599999999999999</v>
          </cell>
          <cell r="AJ27">
            <v>-0.26100000000000001</v>
          </cell>
          <cell r="AK27">
            <v>5.09</v>
          </cell>
          <cell r="AL27">
            <v>2.5</v>
          </cell>
          <cell r="AM27">
            <v>2</v>
          </cell>
          <cell r="AN27">
            <v>2</v>
          </cell>
          <cell r="AO27">
            <v>2</v>
          </cell>
          <cell r="AP27">
            <v>2</v>
          </cell>
          <cell r="AQ27">
            <v>2</v>
          </cell>
          <cell r="AR27">
            <v>3.7093636363636366</v>
          </cell>
        </row>
        <row r="28">
          <cell r="A28" t="str">
            <v>Burundi</v>
          </cell>
          <cell r="B28" t="str">
            <v>Inflation, end of period consumer prices</v>
          </cell>
          <cell r="C28" t="str">
            <v>Percent change</v>
          </cell>
          <cell r="E28" t="str">
            <v>See notes for:  Inflation, end of period consumer prices (Index).</v>
          </cell>
          <cell r="F28" t="str">
            <v>n/a</v>
          </cell>
          <cell r="G28">
            <v>10.986000000000001</v>
          </cell>
          <cell r="H28">
            <v>8.0129999999999999</v>
          </cell>
          <cell r="I28">
            <v>5.2610000000000001</v>
          </cell>
          <cell r="J28">
            <v>24.966000000000001</v>
          </cell>
          <cell r="K28">
            <v>-5.5350000000000001</v>
          </cell>
          <cell r="L28">
            <v>4.4320000000000004</v>
          </cell>
          <cell r="M28">
            <v>4.9850000000000003</v>
          </cell>
          <cell r="N28">
            <v>5.359</v>
          </cell>
          <cell r="O28">
            <v>12.002000000000001</v>
          </cell>
          <cell r="P28">
            <v>10.731999999999999</v>
          </cell>
          <cell r="Q28">
            <v>8.3379999999999992</v>
          </cell>
          <cell r="R28">
            <v>3.5219999999999998</v>
          </cell>
          <cell r="S28">
            <v>15.532</v>
          </cell>
          <cell r="T28">
            <v>13.157</v>
          </cell>
          <cell r="U28">
            <v>19.169</v>
          </cell>
          <cell r="V28">
            <v>37.384</v>
          </cell>
          <cell r="W28">
            <v>26.582999999999998</v>
          </cell>
          <cell r="X28">
            <v>-0.96399999999999997</v>
          </cell>
          <cell r="Y28">
            <v>20.71</v>
          </cell>
          <cell r="Z28">
            <v>14.095000000000001</v>
          </cell>
          <cell r="AA28">
            <v>3.391</v>
          </cell>
          <cell r="AB28">
            <v>4.05</v>
          </cell>
          <cell r="AC28">
            <v>10.685</v>
          </cell>
          <cell r="AD28">
            <v>11.769</v>
          </cell>
          <cell r="AE28">
            <v>1.196</v>
          </cell>
          <cell r="AF28">
            <v>9.0920000000000005</v>
          </cell>
          <cell r="AG28">
            <v>14.416</v>
          </cell>
          <cell r="AH28">
            <v>25.968</v>
          </cell>
          <cell r="AI28">
            <v>4.6230000000000002</v>
          </cell>
          <cell r="AJ28">
            <v>4.09</v>
          </cell>
          <cell r="AK28">
            <v>14.891999999999999</v>
          </cell>
          <cell r="AL28">
            <v>10.266</v>
          </cell>
          <cell r="AM28">
            <v>8.3979999999999997</v>
          </cell>
          <cell r="AN28">
            <v>6.1</v>
          </cell>
          <cell r="AO28">
            <v>6.3230000000000004</v>
          </cell>
          <cell r="AP28">
            <v>5.125</v>
          </cell>
          <cell r="AQ28">
            <v>5.5149999999999997</v>
          </cell>
          <cell r="AR28">
            <v>12.383181818181816</v>
          </cell>
        </row>
        <row r="29">
          <cell r="A29" t="str">
            <v>Cambodia</v>
          </cell>
          <cell r="B29" t="str">
            <v>Inflation, end of period consumer prices</v>
          </cell>
          <cell r="C29" t="str">
            <v>Percent change</v>
          </cell>
          <cell r="E29" t="str">
            <v>See notes for:  Inflation, end of period consumer prices (Index).</v>
          </cell>
          <cell r="F29" t="str">
            <v>n/a</v>
          </cell>
          <cell r="G29" t="str">
            <v>n/a</v>
          </cell>
          <cell r="H29" t="str">
            <v>n/a</v>
          </cell>
          <cell r="I29" t="str">
            <v>n/a</v>
          </cell>
          <cell r="J29" t="str">
            <v>n/a</v>
          </cell>
          <cell r="K29" t="str">
            <v>n/a</v>
          </cell>
          <cell r="L29" t="str">
            <v>n/a</v>
          </cell>
          <cell r="M29" t="str">
            <v>n/a</v>
          </cell>
          <cell r="N29">
            <v>31</v>
          </cell>
          <cell r="O29">
            <v>89</v>
          </cell>
          <cell r="P29">
            <v>151</v>
          </cell>
          <cell r="Q29">
            <v>150</v>
          </cell>
          <cell r="R29">
            <v>112</v>
          </cell>
          <cell r="S29">
            <v>41</v>
          </cell>
          <cell r="T29">
            <v>29.902000000000001</v>
          </cell>
          <cell r="U29">
            <v>-1.859</v>
          </cell>
          <cell r="V29">
            <v>10.034000000000001</v>
          </cell>
          <cell r="W29">
            <v>16.690000000000001</v>
          </cell>
          <cell r="X29">
            <v>7.9820000000000002</v>
          </cell>
          <cell r="Y29">
            <v>0.18099999999999999</v>
          </cell>
          <cell r="Z29">
            <v>0.34100000000000003</v>
          </cell>
          <cell r="AA29">
            <v>-0.52700000000000002</v>
          </cell>
          <cell r="AB29">
            <v>1.427</v>
          </cell>
          <cell r="AC29">
            <v>-4.2000000000000003E-2</v>
          </cell>
          <cell r="AD29">
            <v>5.2649999999999997</v>
          </cell>
          <cell r="AE29">
            <v>8.4109999999999996</v>
          </cell>
          <cell r="AF29">
            <v>4.2009999999999996</v>
          </cell>
          <cell r="AG29">
            <v>13.952</v>
          </cell>
          <cell r="AH29">
            <v>12.52</v>
          </cell>
          <cell r="AI29">
            <v>5.3250000000000002</v>
          </cell>
          <cell r="AJ29">
            <v>3.1429999999999998</v>
          </cell>
          <cell r="AK29">
            <v>4.9080000000000004</v>
          </cell>
          <cell r="AL29">
            <v>5.452</v>
          </cell>
          <cell r="AM29">
            <v>4.5940000000000003</v>
          </cell>
          <cell r="AN29">
            <v>3.97</v>
          </cell>
          <cell r="AO29">
            <v>3.0419999999999998</v>
          </cell>
          <cell r="AP29">
            <v>3.0419999999999998</v>
          </cell>
          <cell r="AQ29">
            <v>3</v>
          </cell>
          <cell r="AR29">
            <v>26.175181818181819</v>
          </cell>
        </row>
        <row r="30">
          <cell r="A30" t="str">
            <v>Cameroon</v>
          </cell>
          <cell r="B30" t="str">
            <v>Inflation, end of period consumer prices</v>
          </cell>
          <cell r="C30" t="str">
            <v>Percent change</v>
          </cell>
          <cell r="E30" t="str">
            <v>See notes for:  Inflation, end of period consumer prices (Index).</v>
          </cell>
          <cell r="F30" t="str">
            <v>n/a</v>
          </cell>
          <cell r="G30">
            <v>4.55</v>
          </cell>
          <cell r="H30">
            <v>13.44</v>
          </cell>
          <cell r="I30">
            <v>13.54</v>
          </cell>
          <cell r="J30">
            <v>16.59</v>
          </cell>
          <cell r="K30">
            <v>3.66</v>
          </cell>
          <cell r="L30">
            <v>8.5489999999999995</v>
          </cell>
          <cell r="M30">
            <v>18.89</v>
          </cell>
          <cell r="N30">
            <v>-1.88</v>
          </cell>
          <cell r="O30" t="str">
            <v>--</v>
          </cell>
          <cell r="P30">
            <v>-0.73</v>
          </cell>
          <cell r="Q30">
            <v>-0.23</v>
          </cell>
          <cell r="R30">
            <v>0.75</v>
          </cell>
          <cell r="S30">
            <v>-4.0599999999999996</v>
          </cell>
          <cell r="T30">
            <v>33.79</v>
          </cell>
          <cell r="U30">
            <v>16.239999999999998</v>
          </cell>
          <cell r="V30">
            <v>4.57</v>
          </cell>
          <cell r="W30">
            <v>6.99</v>
          </cell>
          <cell r="X30">
            <v>2.2000000000000002</v>
          </cell>
          <cell r="Y30">
            <v>2.15</v>
          </cell>
          <cell r="Z30">
            <v>-0.7</v>
          </cell>
          <cell r="AA30">
            <v>4.8</v>
          </cell>
          <cell r="AB30">
            <v>4.3390000000000004</v>
          </cell>
          <cell r="AC30">
            <v>-5.5E-2</v>
          </cell>
          <cell r="AD30">
            <v>1.008</v>
          </cell>
          <cell r="AE30">
            <v>3.4649999999999999</v>
          </cell>
          <cell r="AF30">
            <v>2.42</v>
          </cell>
          <cell r="AG30">
            <v>3.4409999999999998</v>
          </cell>
          <cell r="AH30">
            <v>5.3129999999999997</v>
          </cell>
          <cell r="AI30">
            <v>0.94299999999999995</v>
          </cell>
          <cell r="AJ30">
            <v>2.569</v>
          </cell>
          <cell r="AK30">
            <v>2.7320000000000002</v>
          </cell>
          <cell r="AL30">
            <v>3</v>
          </cell>
          <cell r="AM30">
            <v>3</v>
          </cell>
          <cell r="AN30">
            <v>2.5</v>
          </cell>
          <cell r="AO30">
            <v>2.5</v>
          </cell>
          <cell r="AP30">
            <v>2.5</v>
          </cell>
          <cell r="AQ30">
            <v>2.5</v>
          </cell>
          <cell r="AR30">
            <v>4.1793181818181813</v>
          </cell>
        </row>
        <row r="31">
          <cell r="A31" t="str">
            <v>Canada</v>
          </cell>
          <cell r="B31" t="str">
            <v>Inflation, end of period consumer prices</v>
          </cell>
          <cell r="C31" t="str">
            <v>Percent change</v>
          </cell>
          <cell r="E31" t="str">
            <v>See notes for:  Inflation, end of period consumer prices (Index).</v>
          </cell>
          <cell r="F31">
            <v>7.3369999999999997</v>
          </cell>
          <cell r="G31">
            <v>12.355</v>
          </cell>
          <cell r="H31">
            <v>9.6379999999999999</v>
          </cell>
          <cell r="I31">
            <v>4.6609999999999996</v>
          </cell>
          <cell r="J31">
            <v>3.6640000000000001</v>
          </cell>
          <cell r="K31">
            <v>4.133</v>
          </cell>
          <cell r="L31">
            <v>4.3860000000000001</v>
          </cell>
          <cell r="M31">
            <v>4.202</v>
          </cell>
          <cell r="N31">
            <v>4.0869999999999997</v>
          </cell>
          <cell r="O31">
            <v>5.2030000000000003</v>
          </cell>
          <cell r="P31">
            <v>4.9169999999999998</v>
          </cell>
          <cell r="Q31">
            <v>4.1109999999999998</v>
          </cell>
          <cell r="R31">
            <v>1.788</v>
          </cell>
          <cell r="S31">
            <v>1.8140000000000001</v>
          </cell>
          <cell r="T31">
            <v>3.9E-2</v>
          </cell>
          <cell r="U31">
            <v>2.052</v>
          </cell>
          <cell r="V31">
            <v>2.0489999999999999</v>
          </cell>
          <cell r="W31">
            <v>1.004</v>
          </cell>
          <cell r="X31">
            <v>1.141</v>
          </cell>
          <cell r="Y31">
            <v>2.3650000000000002</v>
          </cell>
          <cell r="Z31">
            <v>3.1280000000000001</v>
          </cell>
          <cell r="AA31">
            <v>1.069</v>
          </cell>
          <cell r="AB31">
            <v>3.82</v>
          </cell>
          <cell r="AC31">
            <v>1.708</v>
          </cell>
          <cell r="AD31">
            <v>2.2930000000000001</v>
          </cell>
          <cell r="AE31">
            <v>2.3050000000000002</v>
          </cell>
          <cell r="AF31">
            <v>1.389</v>
          </cell>
          <cell r="AG31">
            <v>2.496</v>
          </cell>
          <cell r="AH31">
            <v>1.841</v>
          </cell>
          <cell r="AI31">
            <v>0.78700000000000003</v>
          </cell>
          <cell r="AJ31">
            <v>2.2280000000000002</v>
          </cell>
          <cell r="AK31">
            <v>2.661</v>
          </cell>
          <cell r="AL31">
            <v>1.974</v>
          </cell>
          <cell r="AM31">
            <v>2.0369999999999999</v>
          </cell>
          <cell r="AN31">
            <v>2.012</v>
          </cell>
          <cell r="AO31">
            <v>2.012</v>
          </cell>
          <cell r="AP31">
            <v>2</v>
          </cell>
          <cell r="AQ31">
            <v>2</v>
          </cell>
          <cell r="AR31">
            <v>2.1365909090909097</v>
          </cell>
        </row>
        <row r="32">
          <cell r="A32" t="str">
            <v>Cape Verde</v>
          </cell>
          <cell r="B32" t="str">
            <v>Inflation, end of period consumer prices</v>
          </cell>
          <cell r="C32" t="str">
            <v>Percent change</v>
          </cell>
          <cell r="E32" t="str">
            <v>See notes for:  Inflation, end of period consumer prices (Index).</v>
          </cell>
          <cell r="F32" t="str">
            <v>n/a</v>
          </cell>
          <cell r="G32">
            <v>20.67</v>
          </cell>
          <cell r="H32">
            <v>21.759</v>
          </cell>
          <cell r="I32">
            <v>17.870999999999999</v>
          </cell>
          <cell r="J32">
            <v>9.6769999999999996</v>
          </cell>
          <cell r="K32">
            <v>5.8819999999999997</v>
          </cell>
          <cell r="L32">
            <v>11.111000000000001</v>
          </cell>
          <cell r="M32">
            <v>3.75</v>
          </cell>
          <cell r="N32">
            <v>3.6139999999999999</v>
          </cell>
          <cell r="O32">
            <v>4.6509999999999998</v>
          </cell>
          <cell r="P32">
            <v>11.111000000000001</v>
          </cell>
          <cell r="Q32">
            <v>10.614000000000001</v>
          </cell>
          <cell r="R32">
            <v>13.91</v>
          </cell>
          <cell r="S32">
            <v>4.3730000000000002</v>
          </cell>
          <cell r="T32">
            <v>3.9460000000000002</v>
          </cell>
          <cell r="U32">
            <v>5.7060000000000004</v>
          </cell>
          <cell r="V32">
            <v>9.1059999999999999</v>
          </cell>
          <cell r="W32">
            <v>6.7370000000000001</v>
          </cell>
          <cell r="X32">
            <v>8.3810000000000002</v>
          </cell>
          <cell r="Y32">
            <v>-1.5920000000000001</v>
          </cell>
          <cell r="Z32">
            <v>-1.0580000000000001</v>
          </cell>
          <cell r="AA32">
            <v>4.5549999999999997</v>
          </cell>
          <cell r="AB32">
            <v>2.9670000000000001</v>
          </cell>
          <cell r="AC32">
            <v>-2.2959999999999998</v>
          </cell>
          <cell r="AD32">
            <v>-0.28999999999999998</v>
          </cell>
          <cell r="AE32">
            <v>1.76</v>
          </cell>
          <cell r="AF32">
            <v>5.8129999999999997</v>
          </cell>
          <cell r="AG32">
            <v>3.3780000000000001</v>
          </cell>
          <cell r="AH32">
            <v>6.6719999999999997</v>
          </cell>
          <cell r="AI32">
            <v>-0.36899999999999999</v>
          </cell>
          <cell r="AJ32">
            <v>3.4260000000000002</v>
          </cell>
          <cell r="AK32">
            <v>3.581</v>
          </cell>
          <cell r="AL32">
            <v>2.2970000000000002</v>
          </cell>
          <cell r="AM32">
            <v>2.2509999999999999</v>
          </cell>
          <cell r="AN32">
            <v>1.9910000000000001</v>
          </cell>
          <cell r="AO32">
            <v>1.9910000000000001</v>
          </cell>
          <cell r="AP32">
            <v>1.9910000000000001</v>
          </cell>
          <cell r="AQ32">
            <v>2</v>
          </cell>
          <cell r="AR32">
            <v>4.5650454545454542</v>
          </cell>
        </row>
        <row r="33">
          <cell r="A33" t="str">
            <v>Central African Republic</v>
          </cell>
          <cell r="B33" t="str">
            <v>Inflation, end of period consumer prices</v>
          </cell>
          <cell r="C33" t="str">
            <v>Percent change</v>
          </cell>
          <cell r="E33" t="str">
            <v>See notes for:  Inflation, end of period consumer prices (Index).</v>
          </cell>
          <cell r="F33" t="str">
            <v>n/a</v>
          </cell>
          <cell r="G33">
            <v>14.66</v>
          </cell>
          <cell r="H33">
            <v>13.243</v>
          </cell>
          <cell r="I33">
            <v>14.558</v>
          </cell>
          <cell r="J33">
            <v>2.6040000000000001</v>
          </cell>
          <cell r="K33">
            <v>10.457000000000001</v>
          </cell>
          <cell r="L33">
            <v>2.411</v>
          </cell>
          <cell r="M33">
            <v>-6.9859999999999998</v>
          </cell>
          <cell r="N33">
            <v>-3.9340000000000002</v>
          </cell>
          <cell r="O33">
            <v>0.64500000000000002</v>
          </cell>
          <cell r="P33">
            <v>-1.0569999999999999</v>
          </cell>
          <cell r="Q33">
            <v>-0.76300000000000001</v>
          </cell>
          <cell r="R33">
            <v>0</v>
          </cell>
          <cell r="S33">
            <v>-4.7690000000000001</v>
          </cell>
          <cell r="T33">
            <v>44.75</v>
          </cell>
          <cell r="U33">
            <v>5.0220000000000002</v>
          </cell>
          <cell r="V33">
            <v>4.6079999999999997</v>
          </cell>
          <cell r="W33">
            <v>0.35799999999999998</v>
          </cell>
          <cell r="X33">
            <v>-2.984</v>
          </cell>
          <cell r="Y33">
            <v>-4.2119999999999997</v>
          </cell>
          <cell r="Z33">
            <v>8.0500000000000007</v>
          </cell>
          <cell r="AA33">
            <v>2.5390000000000001</v>
          </cell>
          <cell r="AB33">
            <v>9.0850000000000009</v>
          </cell>
          <cell r="AC33">
            <v>-1.2709999999999999</v>
          </cell>
          <cell r="AD33">
            <v>-0.30399999999999999</v>
          </cell>
          <cell r="AE33">
            <v>2.2040000000000002</v>
          </cell>
          <cell r="AF33">
            <v>7.1150000000000002</v>
          </cell>
          <cell r="AG33">
            <v>-0.20899999999999999</v>
          </cell>
          <cell r="AH33">
            <v>14.525</v>
          </cell>
          <cell r="AI33">
            <v>-1.159</v>
          </cell>
          <cell r="AJ33">
            <v>2.2610000000000001</v>
          </cell>
          <cell r="AK33">
            <v>1.3049999999999999</v>
          </cell>
          <cell r="AL33">
            <v>1.766</v>
          </cell>
          <cell r="AM33">
            <v>2.0089999999999999</v>
          </cell>
          <cell r="AN33">
            <v>2.0110000000000001</v>
          </cell>
          <cell r="AO33">
            <v>2.431</v>
          </cell>
          <cell r="AP33">
            <v>1.6020000000000001</v>
          </cell>
          <cell r="AQ33">
            <v>2.0289999999999999</v>
          </cell>
          <cell r="AR33">
            <v>3.8679090909090901</v>
          </cell>
        </row>
        <row r="34">
          <cell r="A34" t="str">
            <v>Chad</v>
          </cell>
          <cell r="B34" t="str">
            <v>Inflation, end of period consumer prices</v>
          </cell>
          <cell r="C34" t="str">
            <v>Percent change</v>
          </cell>
          <cell r="E34" t="str">
            <v>See notes for:  Inflation, end of period consumer prices (Index).</v>
          </cell>
          <cell r="F34" t="str">
            <v>n/a</v>
          </cell>
          <cell r="G34">
            <v>8.11</v>
          </cell>
          <cell r="H34">
            <v>6.5</v>
          </cell>
          <cell r="I34">
            <v>11.6</v>
          </cell>
          <cell r="J34">
            <v>20.3</v>
          </cell>
          <cell r="K34">
            <v>5.0999999999999996</v>
          </cell>
          <cell r="L34">
            <v>-16</v>
          </cell>
          <cell r="M34">
            <v>-4.7</v>
          </cell>
          <cell r="N34">
            <v>14.9</v>
          </cell>
          <cell r="O34">
            <v>-4.8019999999999996</v>
          </cell>
          <cell r="P34">
            <v>3.4129999999999998</v>
          </cell>
          <cell r="Q34">
            <v>2.1</v>
          </cell>
          <cell r="R34">
            <v>-6.8</v>
          </cell>
          <cell r="S34">
            <v>31.4</v>
          </cell>
          <cell r="T34">
            <v>15.29</v>
          </cell>
          <cell r="U34">
            <v>10</v>
          </cell>
          <cell r="V34">
            <v>10.5</v>
          </cell>
          <cell r="W34">
            <v>0.62</v>
          </cell>
          <cell r="X34">
            <v>3.5</v>
          </cell>
          <cell r="Y34">
            <v>3.3</v>
          </cell>
          <cell r="Z34">
            <v>13.045999999999999</v>
          </cell>
          <cell r="AA34">
            <v>0.70199999999999996</v>
          </cell>
          <cell r="AB34">
            <v>12.555999999999999</v>
          </cell>
          <cell r="AC34">
            <v>-11.864000000000001</v>
          </cell>
          <cell r="AD34">
            <v>9.2189999999999994</v>
          </cell>
          <cell r="AE34">
            <v>-3.4279999999999999</v>
          </cell>
          <cell r="AF34">
            <v>-0.88700000000000001</v>
          </cell>
          <cell r="AG34">
            <v>1.6579999999999999</v>
          </cell>
          <cell r="AH34">
            <v>9.6709999999999994</v>
          </cell>
          <cell r="AI34">
            <v>4.7060000000000004</v>
          </cell>
          <cell r="AJ34">
            <v>-2.161</v>
          </cell>
          <cell r="AK34">
            <v>10.776999999999999</v>
          </cell>
          <cell r="AL34">
            <v>5.5</v>
          </cell>
          <cell r="AM34">
            <v>3</v>
          </cell>
          <cell r="AN34">
            <v>3</v>
          </cell>
          <cell r="AO34">
            <v>3</v>
          </cell>
          <cell r="AP34">
            <v>3</v>
          </cell>
          <cell r="AQ34">
            <v>3</v>
          </cell>
          <cell r="AR34">
            <v>5.3326363636363627</v>
          </cell>
        </row>
        <row r="35">
          <cell r="A35" t="str">
            <v>Chile</v>
          </cell>
          <cell r="B35" t="str">
            <v>Inflation, end of period consumer prices</v>
          </cell>
          <cell r="C35" t="str">
            <v>Percent change</v>
          </cell>
          <cell r="E35" t="str">
            <v>See notes for:  Inflation, end of period consumer prices (Index).</v>
          </cell>
          <cell r="F35">
            <v>31.238</v>
          </cell>
          <cell r="G35">
            <v>11.17</v>
          </cell>
          <cell r="H35">
            <v>20.687000000000001</v>
          </cell>
          <cell r="I35">
            <v>23.417999999999999</v>
          </cell>
          <cell r="J35">
            <v>23.599</v>
          </cell>
          <cell r="K35">
            <v>26.837</v>
          </cell>
          <cell r="L35">
            <v>17.349</v>
          </cell>
          <cell r="M35">
            <v>21.132999999999999</v>
          </cell>
          <cell r="N35">
            <v>12.3</v>
          </cell>
          <cell r="O35">
            <v>21.199000000000002</v>
          </cell>
          <cell r="P35">
            <v>27.234999999999999</v>
          </cell>
          <cell r="Q35">
            <v>18.788</v>
          </cell>
          <cell r="R35">
            <v>12.946</v>
          </cell>
          <cell r="S35">
            <v>12.571999999999999</v>
          </cell>
          <cell r="T35">
            <v>9.1780000000000008</v>
          </cell>
          <cell r="U35">
            <v>8.3279999999999994</v>
          </cell>
          <cell r="V35">
            <v>6.6340000000000003</v>
          </cell>
          <cell r="W35">
            <v>6.0469999999999997</v>
          </cell>
          <cell r="X35">
            <v>4.665</v>
          </cell>
          <cell r="Y35">
            <v>2.31</v>
          </cell>
          <cell r="Z35">
            <v>4.5259999999999998</v>
          </cell>
          <cell r="AA35">
            <v>2.6360000000000001</v>
          </cell>
          <cell r="AB35">
            <v>2.8239999999999998</v>
          </cell>
          <cell r="AC35">
            <v>1.073</v>
          </cell>
          <cell r="AD35">
            <v>2.4279999999999999</v>
          </cell>
          <cell r="AE35">
            <v>3.6589999999999998</v>
          </cell>
          <cell r="AF35">
            <v>2.57</v>
          </cell>
          <cell r="AG35">
            <v>7.8289999999999997</v>
          </cell>
          <cell r="AH35">
            <v>7.0890000000000004</v>
          </cell>
          <cell r="AI35">
            <v>-1.4830000000000001</v>
          </cell>
          <cell r="AJ35">
            <v>2.972</v>
          </cell>
          <cell r="AK35">
            <v>4.4400000000000004</v>
          </cell>
          <cell r="AL35">
            <v>3.1709999999999998</v>
          </cell>
          <cell r="AM35">
            <v>3</v>
          </cell>
          <cell r="AN35">
            <v>3</v>
          </cell>
          <cell r="AO35">
            <v>3</v>
          </cell>
          <cell r="AP35">
            <v>3</v>
          </cell>
          <cell r="AQ35">
            <v>3</v>
          </cell>
          <cell r="AR35">
            <v>6.7848181818181814</v>
          </cell>
        </row>
        <row r="36">
          <cell r="A36" t="str">
            <v>China</v>
          </cell>
          <cell r="B36" t="str">
            <v>Inflation, end of period consumer prices</v>
          </cell>
          <cell r="C36" t="str">
            <v>Percent change</v>
          </cell>
          <cell r="E36" t="str">
            <v>See notes for:  Inflation, end of period consumer prices (Index).</v>
          </cell>
          <cell r="F36" t="str">
            <v>n/a</v>
          </cell>
          <cell r="G36" t="str">
            <v>n/a</v>
          </cell>
          <cell r="H36" t="str">
            <v>n/a</v>
          </cell>
          <cell r="I36" t="str">
            <v>n/a</v>
          </cell>
          <cell r="J36" t="str">
            <v>n/a</v>
          </cell>
          <cell r="K36" t="str">
            <v>n/a</v>
          </cell>
          <cell r="L36" t="str">
            <v>n/a</v>
          </cell>
          <cell r="M36">
            <v>8.9019999999999992</v>
          </cell>
          <cell r="N36">
            <v>27.901</v>
          </cell>
          <cell r="O36">
            <v>6.6</v>
          </cell>
          <cell r="P36">
            <v>4.2960000000000003</v>
          </cell>
          <cell r="Q36">
            <v>4.5010000000000003</v>
          </cell>
          <cell r="R36">
            <v>4.3070000000000004</v>
          </cell>
          <cell r="S36">
            <v>23.919</v>
          </cell>
          <cell r="T36">
            <v>25.5</v>
          </cell>
          <cell r="U36">
            <v>10.099</v>
          </cell>
          <cell r="V36">
            <v>7.0010000000000003</v>
          </cell>
          <cell r="W36">
            <v>0.39700000000000002</v>
          </cell>
          <cell r="X36">
            <v>-1.048</v>
          </cell>
          <cell r="Y36">
            <v>-0.91100000000000003</v>
          </cell>
          <cell r="Z36">
            <v>0.89800000000000002</v>
          </cell>
          <cell r="AA36">
            <v>-0.3</v>
          </cell>
          <cell r="AB36">
            <v>-0.4</v>
          </cell>
          <cell r="AC36">
            <v>3.2</v>
          </cell>
          <cell r="AD36">
            <v>2.4</v>
          </cell>
          <cell r="AE36">
            <v>1.6</v>
          </cell>
          <cell r="AF36">
            <v>2.8</v>
          </cell>
          <cell r="AG36">
            <v>6.5</v>
          </cell>
          <cell r="AH36">
            <v>1.2</v>
          </cell>
          <cell r="AI36">
            <v>1.9</v>
          </cell>
          <cell r="AJ36">
            <v>4.5999999999999996</v>
          </cell>
          <cell r="AK36">
            <v>4.0999999999999996</v>
          </cell>
          <cell r="AL36">
            <v>3.5</v>
          </cell>
          <cell r="AM36">
            <v>2.5</v>
          </cell>
          <cell r="AN36">
            <v>3</v>
          </cell>
          <cell r="AO36">
            <v>3</v>
          </cell>
          <cell r="AP36">
            <v>3</v>
          </cell>
          <cell r="AQ36">
            <v>3</v>
          </cell>
          <cell r="AR36">
            <v>4.8435909090909091</v>
          </cell>
        </row>
        <row r="37">
          <cell r="A37" t="str">
            <v>Colombia</v>
          </cell>
          <cell r="B37" t="str">
            <v>Inflation, end of period consumer prices</v>
          </cell>
          <cell r="C37" t="str">
            <v>Percent change</v>
          </cell>
          <cell r="E37" t="str">
            <v>See notes for:  Inflation, end of period consumer prices (Index).</v>
          </cell>
          <cell r="F37">
            <v>25.931999999999999</v>
          </cell>
          <cell r="G37">
            <v>26.324999999999999</v>
          </cell>
          <cell r="H37">
            <v>24.061</v>
          </cell>
          <cell r="I37">
            <v>16.64</v>
          </cell>
          <cell r="J37">
            <v>18.28</v>
          </cell>
          <cell r="K37">
            <v>22.469000000000001</v>
          </cell>
          <cell r="L37">
            <v>20.931000000000001</v>
          </cell>
          <cell r="M37">
            <v>24.027999999999999</v>
          </cell>
          <cell r="N37">
            <v>28.15</v>
          </cell>
          <cell r="O37">
            <v>26.1</v>
          </cell>
          <cell r="P37">
            <v>32.354999999999997</v>
          </cell>
          <cell r="Q37">
            <v>26.824000000000002</v>
          </cell>
          <cell r="R37">
            <v>25.134</v>
          </cell>
          <cell r="S37">
            <v>22.608000000000001</v>
          </cell>
          <cell r="T37">
            <v>22.596</v>
          </cell>
          <cell r="U37">
            <v>19.468</v>
          </cell>
          <cell r="V37">
            <v>21.638999999999999</v>
          </cell>
          <cell r="W37">
            <v>17.684000000000001</v>
          </cell>
          <cell r="X37">
            <v>16.702999999999999</v>
          </cell>
          <cell r="Y37">
            <v>9.23</v>
          </cell>
          <cell r="Z37">
            <v>8.7520000000000007</v>
          </cell>
          <cell r="AA37">
            <v>7.6440000000000001</v>
          </cell>
          <cell r="AB37">
            <v>6.9909999999999997</v>
          </cell>
          <cell r="AC37">
            <v>6.492</v>
          </cell>
          <cell r="AD37">
            <v>5.4980000000000002</v>
          </cell>
          <cell r="AE37">
            <v>4.8550000000000004</v>
          </cell>
          <cell r="AF37">
            <v>4.4779999999999998</v>
          </cell>
          <cell r="AG37">
            <v>5.694</v>
          </cell>
          <cell r="AH37">
            <v>7.6749999999999998</v>
          </cell>
          <cell r="AI37">
            <v>2</v>
          </cell>
          <cell r="AJ37">
            <v>3.173</v>
          </cell>
          <cell r="AK37">
            <v>3.7290000000000001</v>
          </cell>
          <cell r="AL37">
            <v>3.121</v>
          </cell>
          <cell r="AM37">
            <v>3.0979999999999999</v>
          </cell>
          <cell r="AN37">
            <v>3.0059999999999998</v>
          </cell>
          <cell r="AO37">
            <v>3.0059999999999998</v>
          </cell>
          <cell r="AP37">
            <v>3.0059999999999998</v>
          </cell>
          <cell r="AQ37">
            <v>3.0059999999999998</v>
          </cell>
          <cell r="AR37">
            <v>12.782818181818181</v>
          </cell>
        </row>
        <row r="38">
          <cell r="A38" t="str">
            <v>Comoros</v>
          </cell>
          <cell r="B38" t="str">
            <v>Inflation, end of period consumer prices</v>
          </cell>
          <cell r="C38" t="str">
            <v>Percent change</v>
          </cell>
          <cell r="E38" t="str">
            <v>See notes for:  Inflation, end of period consumer prices (Index).</v>
          </cell>
          <cell r="F38" t="str">
            <v>n/a</v>
          </cell>
          <cell r="G38" t="str">
            <v>n/a</v>
          </cell>
          <cell r="H38" t="str">
            <v>n/a</v>
          </cell>
          <cell r="I38" t="str">
            <v>n/a</v>
          </cell>
          <cell r="J38" t="str">
            <v>n/a</v>
          </cell>
          <cell r="K38" t="str">
            <v>n/a</v>
          </cell>
          <cell r="L38" t="str">
            <v>n/a</v>
          </cell>
          <cell r="M38" t="str">
            <v>n/a</v>
          </cell>
          <cell r="N38" t="str">
            <v>n/a</v>
          </cell>
          <cell r="O38" t="str">
            <v>n/a</v>
          </cell>
          <cell r="P38" t="str">
            <v>n/a</v>
          </cell>
          <cell r="Q38" t="str">
            <v>n/a</v>
          </cell>
          <cell r="R38" t="str">
            <v>n/a</v>
          </cell>
          <cell r="S38" t="str">
            <v>n/a</v>
          </cell>
          <cell r="T38" t="str">
            <v>n/a</v>
          </cell>
          <cell r="U38">
            <v>-7.032</v>
          </cell>
          <cell r="V38" t="str">
            <v>--</v>
          </cell>
          <cell r="W38">
            <v>1.5129999999999999</v>
          </cell>
          <cell r="X38">
            <v>4.2469999999999999</v>
          </cell>
          <cell r="Y38">
            <v>-1.2869999999999999</v>
          </cell>
          <cell r="Z38">
            <v>3.3479999999999999</v>
          </cell>
          <cell r="AA38">
            <v>9.3949999999999996</v>
          </cell>
          <cell r="AB38">
            <v>-0.93500000000000005</v>
          </cell>
          <cell r="AC38">
            <v>4.6349999999999998</v>
          </cell>
          <cell r="AD38">
            <v>3.2810000000000001</v>
          </cell>
          <cell r="AE38">
            <v>7.1959999999999997</v>
          </cell>
          <cell r="AF38">
            <v>1.7310000000000001</v>
          </cell>
          <cell r="AG38">
            <v>2.2000000000000002</v>
          </cell>
          <cell r="AH38">
            <v>7.4</v>
          </cell>
          <cell r="AI38">
            <v>2.177</v>
          </cell>
          <cell r="AJ38">
            <v>6.5860000000000003</v>
          </cell>
          <cell r="AK38">
            <v>6.9960000000000004</v>
          </cell>
          <cell r="AL38">
            <v>4.2629999999999999</v>
          </cell>
          <cell r="AM38">
            <v>1.994</v>
          </cell>
          <cell r="AN38">
            <v>2.1520000000000001</v>
          </cell>
          <cell r="AO38">
            <v>2.4449999999999998</v>
          </cell>
          <cell r="AP38">
            <v>2.6539999999999999</v>
          </cell>
          <cell r="AQ38">
            <v>4.1289999999999996</v>
          </cell>
          <cell r="AR38">
            <v>3.2156875</v>
          </cell>
        </row>
        <row r="39">
          <cell r="A39" t="str">
            <v>Democratic Republic of Congo</v>
          </cell>
          <cell r="B39" t="str">
            <v>Inflation, end of period consumer prices</v>
          </cell>
          <cell r="C39" t="str">
            <v>Percent change</v>
          </cell>
          <cell r="E39" t="str">
            <v>See notes for:  Inflation, end of period consumer prices (Index).</v>
          </cell>
          <cell r="F39" t="str">
            <v>n/a</v>
          </cell>
          <cell r="G39">
            <v>52.173999999999999</v>
          </cell>
          <cell r="H39">
            <v>40.713999999999999</v>
          </cell>
          <cell r="I39">
            <v>-11.093999999999999</v>
          </cell>
          <cell r="J39">
            <v>159.083</v>
          </cell>
          <cell r="K39">
            <v>39.22</v>
          </cell>
          <cell r="L39">
            <v>38.26</v>
          </cell>
          <cell r="M39">
            <v>106.47</v>
          </cell>
          <cell r="N39">
            <v>120.59</v>
          </cell>
          <cell r="O39">
            <v>56.12</v>
          </cell>
          <cell r="P39">
            <v>264.97000000000003</v>
          </cell>
          <cell r="Q39">
            <v>4227.9799999999996</v>
          </cell>
          <cell r="R39">
            <v>2729.79</v>
          </cell>
          <cell r="S39">
            <v>4583.08</v>
          </cell>
          <cell r="T39">
            <v>9796.9</v>
          </cell>
          <cell r="U39">
            <v>370.27199999999999</v>
          </cell>
          <cell r="V39">
            <v>1705.11</v>
          </cell>
          <cell r="W39">
            <v>20</v>
          </cell>
          <cell r="X39">
            <v>133.333</v>
          </cell>
          <cell r="Y39">
            <v>485.714</v>
          </cell>
          <cell r="Z39">
            <v>509.75599999999997</v>
          </cell>
          <cell r="AA39">
            <v>135.09</v>
          </cell>
          <cell r="AB39">
            <v>15.750999999999999</v>
          </cell>
          <cell r="AC39">
            <v>4.4429999999999996</v>
          </cell>
          <cell r="AD39">
            <v>9.2170000000000005</v>
          </cell>
          <cell r="AE39">
            <v>21.271999999999998</v>
          </cell>
          <cell r="AF39">
            <v>18.196000000000002</v>
          </cell>
          <cell r="AG39">
            <v>9.9640000000000004</v>
          </cell>
          <cell r="AH39">
            <v>27.571999999999999</v>
          </cell>
          <cell r="AI39">
            <v>53.438000000000002</v>
          </cell>
          <cell r="AJ39">
            <v>9.8379999999999992</v>
          </cell>
          <cell r="AK39">
            <v>15.433999999999999</v>
          </cell>
          <cell r="AL39">
            <v>9.9</v>
          </cell>
          <cell r="AM39">
            <v>9</v>
          </cell>
          <cell r="AN39">
            <v>8.5</v>
          </cell>
          <cell r="AO39">
            <v>8</v>
          </cell>
          <cell r="AP39">
            <v>7.5</v>
          </cell>
          <cell r="AQ39">
            <v>7</v>
          </cell>
          <cell r="AR39">
            <v>1143.0509090909093</v>
          </cell>
        </row>
        <row r="40">
          <cell r="A40" t="str">
            <v>Republic of Congo</v>
          </cell>
          <cell r="B40" t="str">
            <v>Inflation, end of period consumer prices</v>
          </cell>
          <cell r="C40" t="str">
            <v>Percent change</v>
          </cell>
          <cell r="E40" t="str">
            <v>See notes for:  Inflation, end of period consumer prices (Index).</v>
          </cell>
          <cell r="F40" t="str">
            <v>n/a</v>
          </cell>
          <cell r="G40">
            <v>0.78200000000000003</v>
          </cell>
          <cell r="H40">
            <v>3.4540000000000002</v>
          </cell>
          <cell r="I40">
            <v>3.4710000000000001</v>
          </cell>
          <cell r="J40">
            <v>3.488</v>
          </cell>
          <cell r="K40">
            <v>3.5049999999999999</v>
          </cell>
          <cell r="L40">
            <v>3.5209999999999999</v>
          </cell>
          <cell r="M40">
            <v>3.5369999999999999</v>
          </cell>
          <cell r="N40">
            <v>-13.013</v>
          </cell>
          <cell r="O40">
            <v>-11.643000000000001</v>
          </cell>
          <cell r="P40">
            <v>1.4930000000000001</v>
          </cell>
          <cell r="Q40">
            <v>7.3529999999999998</v>
          </cell>
          <cell r="R40">
            <v>-2.74</v>
          </cell>
          <cell r="S40">
            <v>0</v>
          </cell>
          <cell r="T40">
            <v>19.437000000000001</v>
          </cell>
          <cell r="U40">
            <v>28.774000000000001</v>
          </cell>
          <cell r="V40">
            <v>5.5010000000000003</v>
          </cell>
          <cell r="W40">
            <v>16.001999999999999</v>
          </cell>
          <cell r="X40">
            <v>-2.4769999999999999</v>
          </cell>
          <cell r="Y40">
            <v>3.782</v>
          </cell>
          <cell r="Z40">
            <v>-3.1280000000000001</v>
          </cell>
          <cell r="AA40">
            <v>8.3350000000000009</v>
          </cell>
          <cell r="AB40">
            <v>-2.8559999999999999</v>
          </cell>
          <cell r="AC40">
            <v>6.7039999999999997</v>
          </cell>
          <cell r="AD40">
            <v>1.1060000000000001</v>
          </cell>
          <cell r="AE40">
            <v>3.0529999999999999</v>
          </cell>
          <cell r="AF40">
            <v>8.0540000000000003</v>
          </cell>
          <cell r="AG40">
            <v>-1.6850000000000001</v>
          </cell>
          <cell r="AH40">
            <v>11.391</v>
          </cell>
          <cell r="AI40">
            <v>2.536</v>
          </cell>
          <cell r="AJ40">
            <v>5.3689999999999998</v>
          </cell>
          <cell r="AK40">
            <v>3</v>
          </cell>
          <cell r="AL40">
            <v>2.9609999999999999</v>
          </cell>
          <cell r="AM40">
            <v>2.5219999999999998</v>
          </cell>
          <cell r="AN40">
            <v>2.6669999999999998</v>
          </cell>
          <cell r="AO40">
            <v>2.5720000000000001</v>
          </cell>
          <cell r="AP40">
            <v>2.5720000000000001</v>
          </cell>
          <cell r="AQ40">
            <v>2.5720000000000001</v>
          </cell>
          <cell r="AR40">
            <v>5.409272727272727</v>
          </cell>
        </row>
        <row r="41">
          <cell r="A41" t="str">
            <v>Costa Rica</v>
          </cell>
          <cell r="B41" t="str">
            <v>Inflation, end of period consumer prices</v>
          </cell>
          <cell r="C41" t="str">
            <v>Percent change</v>
          </cell>
          <cell r="E41" t="str">
            <v>See notes for:  Inflation, end of period consumer prices (Index).</v>
          </cell>
          <cell r="F41">
            <v>17.986000000000001</v>
          </cell>
          <cell r="G41">
            <v>65.040999999999997</v>
          </cell>
          <cell r="H41">
            <v>81.650000000000006</v>
          </cell>
          <cell r="I41">
            <v>10.712</v>
          </cell>
          <cell r="J41">
            <v>17.390999999999998</v>
          </cell>
          <cell r="K41">
            <v>10.901999999999999</v>
          </cell>
          <cell r="L41">
            <v>15.433</v>
          </cell>
          <cell r="M41">
            <v>16.417000000000002</v>
          </cell>
          <cell r="N41">
            <v>25.341000000000001</v>
          </cell>
          <cell r="O41">
            <v>9.952</v>
          </cell>
          <cell r="P41">
            <v>27.268000000000001</v>
          </cell>
          <cell r="Q41">
            <v>25.303999999999998</v>
          </cell>
          <cell r="R41">
            <v>16.969000000000001</v>
          </cell>
          <cell r="S41">
            <v>9.0429999999999993</v>
          </cell>
          <cell r="T41">
            <v>19.856000000000002</v>
          </cell>
          <cell r="U41">
            <v>22.568000000000001</v>
          </cell>
          <cell r="V41">
            <v>13.888999999999999</v>
          </cell>
          <cell r="W41">
            <v>11.202</v>
          </cell>
          <cell r="X41">
            <v>12.356</v>
          </cell>
          <cell r="Y41">
            <v>10.113</v>
          </cell>
          <cell r="Z41">
            <v>10.247</v>
          </cell>
          <cell r="AA41">
            <v>10.956</v>
          </cell>
          <cell r="AB41">
            <v>9.6829999999999998</v>
          </cell>
          <cell r="AC41">
            <v>9.8680000000000003</v>
          </cell>
          <cell r="AD41">
            <v>13.129</v>
          </cell>
          <cell r="AE41">
            <v>14.074999999999999</v>
          </cell>
          <cell r="AF41">
            <v>9.4339999999999993</v>
          </cell>
          <cell r="AG41">
            <v>10.805999999999999</v>
          </cell>
          <cell r="AH41">
            <v>13.9</v>
          </cell>
          <cell r="AI41">
            <v>4.048</v>
          </cell>
          <cell r="AJ41">
            <v>5.8280000000000003</v>
          </cell>
          <cell r="AK41">
            <v>4.7309999999999999</v>
          </cell>
          <cell r="AL41">
            <v>6.5</v>
          </cell>
          <cell r="AM41">
            <v>5.5</v>
          </cell>
          <cell r="AN41">
            <v>4.5</v>
          </cell>
          <cell r="AO41">
            <v>4</v>
          </cell>
          <cell r="AP41">
            <v>4</v>
          </cell>
          <cell r="AQ41">
            <v>4</v>
          </cell>
          <cell r="AR41">
            <v>12.966954545454541</v>
          </cell>
        </row>
        <row r="42">
          <cell r="A42" t="str">
            <v>Côte d'Ivoire</v>
          </cell>
          <cell r="B42" t="str">
            <v>Inflation, end of period consumer prices</v>
          </cell>
          <cell r="C42" t="str">
            <v>Percent change</v>
          </cell>
          <cell r="E42" t="str">
            <v>See notes for:  Inflation, end of period consumer prices (Index).</v>
          </cell>
          <cell r="F42" t="str">
            <v>n/a</v>
          </cell>
          <cell r="G42">
            <v>7.78</v>
          </cell>
          <cell r="H42">
            <v>5.7140000000000004</v>
          </cell>
          <cell r="I42">
            <v>8.3930000000000007</v>
          </cell>
          <cell r="J42">
            <v>4.0679999999999996</v>
          </cell>
          <cell r="K42">
            <v>4.4139999999999997</v>
          </cell>
          <cell r="L42">
            <v>8.3330000000000002</v>
          </cell>
          <cell r="M42">
            <v>7.4690000000000003</v>
          </cell>
          <cell r="N42">
            <v>4.149</v>
          </cell>
          <cell r="O42">
            <v>0.1</v>
          </cell>
          <cell r="P42">
            <v>0.1</v>
          </cell>
          <cell r="Q42">
            <v>1.69</v>
          </cell>
          <cell r="R42">
            <v>3.5680000000000001</v>
          </cell>
          <cell r="S42">
            <v>2.52</v>
          </cell>
          <cell r="T42">
            <v>32.200000000000003</v>
          </cell>
          <cell r="U42">
            <v>7.7</v>
          </cell>
          <cell r="V42">
            <v>3.5</v>
          </cell>
          <cell r="W42">
            <v>4.5869999999999997</v>
          </cell>
          <cell r="X42">
            <v>4.5030000000000001</v>
          </cell>
          <cell r="Y42">
            <v>0.74399999999999999</v>
          </cell>
          <cell r="Z42">
            <v>2.5339999999999998</v>
          </cell>
          <cell r="AA42">
            <v>4.7830000000000004</v>
          </cell>
          <cell r="AB42">
            <v>4.399</v>
          </cell>
          <cell r="AC42">
            <v>-0.109</v>
          </cell>
          <cell r="AD42">
            <v>4.4429999999999996</v>
          </cell>
          <cell r="AE42">
            <v>2.5310000000000001</v>
          </cell>
          <cell r="AF42">
            <v>2.0369999999999999</v>
          </cell>
          <cell r="AG42">
            <v>1.456</v>
          </cell>
          <cell r="AH42">
            <v>8.9540000000000006</v>
          </cell>
          <cell r="AI42">
            <v>-1.669</v>
          </cell>
          <cell r="AJ42">
            <v>5.1040000000000001</v>
          </cell>
          <cell r="AK42">
            <v>1.9</v>
          </cell>
          <cell r="AL42">
            <v>1.5</v>
          </cell>
          <cell r="AM42">
            <v>2.5</v>
          </cell>
          <cell r="AN42">
            <v>2.5</v>
          </cell>
          <cell r="AO42">
            <v>2.5</v>
          </cell>
          <cell r="AP42">
            <v>2.5</v>
          </cell>
          <cell r="AQ42">
            <v>2.5</v>
          </cell>
          <cell r="AR42">
            <v>4.4306818181818191</v>
          </cell>
        </row>
        <row r="43">
          <cell r="A43" t="str">
            <v>Croatia</v>
          </cell>
          <cell r="B43" t="str">
            <v>Inflation, end of period consumer prices</v>
          </cell>
          <cell r="C43" t="str">
            <v>Percent change</v>
          </cell>
          <cell r="E43" t="str">
            <v>See notes for:  Inflation, end of period consumer prices (Index).</v>
          </cell>
          <cell r="F43" t="str">
            <v>n/a</v>
          </cell>
          <cell r="G43" t="str">
            <v>n/a</v>
          </cell>
          <cell r="H43" t="str">
            <v>n/a</v>
          </cell>
          <cell r="I43" t="str">
            <v>n/a</v>
          </cell>
          <cell r="J43" t="str">
            <v>n/a</v>
          </cell>
          <cell r="K43" t="str">
            <v>n/a</v>
          </cell>
          <cell r="L43" t="str">
            <v>n/a</v>
          </cell>
          <cell r="M43" t="str">
            <v>n/a</v>
          </cell>
          <cell r="N43" t="str">
            <v>n/a</v>
          </cell>
          <cell r="O43" t="str">
            <v>n/a</v>
          </cell>
          <cell r="P43" t="str">
            <v>n/a</v>
          </cell>
          <cell r="Q43" t="str">
            <v>n/a</v>
          </cell>
          <cell r="R43" t="str">
            <v>n/a</v>
          </cell>
          <cell r="S43">
            <v>1148.2139999999999</v>
          </cell>
          <cell r="T43">
            <v>-2.8610000000000002</v>
          </cell>
          <cell r="U43">
            <v>3.8290000000000002</v>
          </cell>
          <cell r="V43">
            <v>3.4039999999999999</v>
          </cell>
          <cell r="W43">
            <v>3.9780000000000002</v>
          </cell>
          <cell r="X43">
            <v>8.3109999999999999</v>
          </cell>
          <cell r="Y43">
            <v>3.8980000000000001</v>
          </cell>
          <cell r="Z43">
            <v>5.51</v>
          </cell>
          <cell r="AA43">
            <v>2.3330000000000002</v>
          </cell>
          <cell r="AB43">
            <v>1.8460000000000001</v>
          </cell>
          <cell r="AC43">
            <v>1.706</v>
          </cell>
          <cell r="AD43">
            <v>2.7250000000000001</v>
          </cell>
          <cell r="AE43">
            <v>3.673</v>
          </cell>
          <cell r="AF43">
            <v>2.0670000000000002</v>
          </cell>
          <cell r="AG43">
            <v>5.7859999999999996</v>
          </cell>
          <cell r="AH43">
            <v>2.8260000000000001</v>
          </cell>
          <cell r="AI43">
            <v>1.8620000000000001</v>
          </cell>
          <cell r="AJ43">
            <v>1.915</v>
          </cell>
          <cell r="AK43">
            <v>2.0499999999999998</v>
          </cell>
          <cell r="AL43">
            <v>2.5</v>
          </cell>
          <cell r="AM43">
            <v>2.7</v>
          </cell>
          <cell r="AN43">
            <v>2.8</v>
          </cell>
          <cell r="AO43">
            <v>3</v>
          </cell>
          <cell r="AP43">
            <v>3</v>
          </cell>
          <cell r="AQ43">
            <v>3</v>
          </cell>
          <cell r="AR43">
            <v>63.319578947368406</v>
          </cell>
        </row>
        <row r="44">
          <cell r="A44" t="str">
            <v>Cyprus</v>
          </cell>
          <cell r="B44" t="str">
            <v>Inflation, end of period consumer prices</v>
          </cell>
          <cell r="C44" t="str">
            <v>Percent change</v>
          </cell>
          <cell r="E44" t="str">
            <v>See notes for:  Inflation, end of period consumer prices (Index).</v>
          </cell>
          <cell r="F44">
            <v>13.452999999999999</v>
          </cell>
          <cell r="G44">
            <v>10.337999999999999</v>
          </cell>
          <cell r="H44">
            <v>4.5890000000000004</v>
          </cell>
          <cell r="I44">
            <v>4.1130000000000004</v>
          </cell>
          <cell r="J44">
            <v>8.1649999999999991</v>
          </cell>
          <cell r="K44">
            <v>1.867</v>
          </cell>
          <cell r="L44">
            <v>2.8079999999999998</v>
          </cell>
          <cell r="M44">
            <v>2.246</v>
          </cell>
          <cell r="N44">
            <v>4.1909999999999998</v>
          </cell>
          <cell r="O44">
            <v>2.8170000000000002</v>
          </cell>
          <cell r="P44">
            <v>5.79</v>
          </cell>
          <cell r="Q44">
            <v>6.5279999999999996</v>
          </cell>
          <cell r="R44">
            <v>6.4909999999999997</v>
          </cell>
          <cell r="S44">
            <v>3.1539999999999999</v>
          </cell>
          <cell r="T44">
            <v>5.2130000000000001</v>
          </cell>
          <cell r="U44">
            <v>1.637</v>
          </cell>
          <cell r="V44">
            <v>1.954</v>
          </cell>
          <cell r="W44">
            <v>3.839</v>
          </cell>
          <cell r="X44">
            <v>0.75900000000000001</v>
          </cell>
          <cell r="Y44">
            <v>3.5739999999999998</v>
          </cell>
          <cell r="Z44">
            <v>3.7269999999999999</v>
          </cell>
          <cell r="AA44">
            <v>2.0910000000000002</v>
          </cell>
          <cell r="AB44">
            <v>3.0950000000000002</v>
          </cell>
          <cell r="AC44">
            <v>2.2410000000000001</v>
          </cell>
          <cell r="AD44">
            <v>3.9079999999999999</v>
          </cell>
          <cell r="AE44">
            <v>1.413</v>
          </cell>
          <cell r="AF44">
            <v>1.472</v>
          </cell>
          <cell r="AG44">
            <v>3.742</v>
          </cell>
          <cell r="AH44">
            <v>1.8169999999999999</v>
          </cell>
          <cell r="AI44">
            <v>1.5649999999999999</v>
          </cell>
          <cell r="AJ44">
            <v>1.9470000000000001</v>
          </cell>
          <cell r="AK44">
            <v>4.1550000000000002</v>
          </cell>
          <cell r="AL44">
            <v>2.157</v>
          </cell>
          <cell r="AM44">
            <v>2.2050000000000001</v>
          </cell>
          <cell r="AN44">
            <v>2.028</v>
          </cell>
          <cell r="AO44">
            <v>2.0089999999999999</v>
          </cell>
          <cell r="AP44">
            <v>2.0190000000000001</v>
          </cell>
          <cell r="AQ44">
            <v>2.02</v>
          </cell>
          <cell r="AR44">
            <v>3.1869090909090905</v>
          </cell>
        </row>
        <row r="45">
          <cell r="A45" t="str">
            <v>Czech Republic</v>
          </cell>
          <cell r="B45" t="str">
            <v>Inflation, end of period consumer prices</v>
          </cell>
          <cell r="C45" t="str">
            <v>Percent change</v>
          </cell>
          <cell r="E45" t="str">
            <v>See notes for:  Inflation, end of period consumer prices (Index).</v>
          </cell>
          <cell r="F45" t="str">
            <v>n/a</v>
          </cell>
          <cell r="G45" t="str">
            <v>n/a</v>
          </cell>
          <cell r="H45" t="str">
            <v>n/a</v>
          </cell>
          <cell r="I45" t="str">
            <v>n/a</v>
          </cell>
          <cell r="J45" t="str">
            <v>n/a</v>
          </cell>
          <cell r="K45" t="str">
            <v>n/a</v>
          </cell>
          <cell r="L45" t="str">
            <v>n/a</v>
          </cell>
          <cell r="M45" t="str">
            <v>n/a</v>
          </cell>
          <cell r="N45" t="str">
            <v>n/a</v>
          </cell>
          <cell r="O45" t="str">
            <v>n/a</v>
          </cell>
          <cell r="P45" t="str">
            <v>n/a</v>
          </cell>
          <cell r="Q45" t="str">
            <v>n/a</v>
          </cell>
          <cell r="R45" t="str">
            <v>n/a</v>
          </cell>
          <cell r="S45" t="str">
            <v>n/a</v>
          </cell>
          <cell r="T45" t="str">
            <v>n/a</v>
          </cell>
          <cell r="U45" t="str">
            <v>n/a</v>
          </cell>
          <cell r="V45">
            <v>8.7219999999999995</v>
          </cell>
          <cell r="W45">
            <v>10.097</v>
          </cell>
          <cell r="X45">
            <v>6.7839999999999998</v>
          </cell>
          <cell r="Y45">
            <v>2.3530000000000002</v>
          </cell>
          <cell r="Z45">
            <v>4.0229999999999997</v>
          </cell>
          <cell r="AA45">
            <v>4.0880000000000001</v>
          </cell>
          <cell r="AB45">
            <v>0.63700000000000001</v>
          </cell>
          <cell r="AC45">
            <v>1.0549999999999999</v>
          </cell>
          <cell r="AD45">
            <v>2.714</v>
          </cell>
          <cell r="AE45">
            <v>2.2360000000000002</v>
          </cell>
          <cell r="AF45">
            <v>1.69</v>
          </cell>
          <cell r="AG45">
            <v>5.4740000000000002</v>
          </cell>
          <cell r="AH45">
            <v>3.6139999999999999</v>
          </cell>
          <cell r="AI45">
            <v>0.98399999999999999</v>
          </cell>
          <cell r="AJ45">
            <v>2.3029999999999999</v>
          </cell>
          <cell r="AK45">
            <v>2.4239999999999999</v>
          </cell>
          <cell r="AL45">
            <v>3.2</v>
          </cell>
          <cell r="AM45">
            <v>1.8</v>
          </cell>
          <cell r="AN45">
            <v>2</v>
          </cell>
          <cell r="AO45">
            <v>2</v>
          </cell>
          <cell r="AP45">
            <v>2</v>
          </cell>
          <cell r="AQ45">
            <v>2</v>
          </cell>
          <cell r="AR45">
            <v>3.6998749999999991</v>
          </cell>
        </row>
        <row r="46">
          <cell r="A46" t="str">
            <v>Denmark</v>
          </cell>
          <cell r="B46" t="str">
            <v>Inflation, end of period consumer prices</v>
          </cell>
          <cell r="C46" t="str">
            <v>Percent change</v>
          </cell>
          <cell r="E46" t="str">
            <v>See notes for:  Inflation, end of period consumer prices (Index).</v>
          </cell>
          <cell r="F46">
            <v>9.5340000000000007</v>
          </cell>
          <cell r="G46">
            <v>12.551</v>
          </cell>
          <cell r="H46">
            <v>8.9930000000000003</v>
          </cell>
          <cell r="I46">
            <v>5.4459999999999997</v>
          </cell>
          <cell r="J46">
            <v>5.3209999999999997</v>
          </cell>
          <cell r="K46">
            <v>3.4180000000000001</v>
          </cell>
          <cell r="L46">
            <v>0.28699999999999998</v>
          </cell>
          <cell r="M46">
            <v>4.4409999999999998</v>
          </cell>
          <cell r="N46">
            <v>5.2130000000000001</v>
          </cell>
          <cell r="O46">
            <v>4.694</v>
          </cell>
          <cell r="P46">
            <v>2.74</v>
          </cell>
          <cell r="Q46">
            <v>2.5449999999999999</v>
          </cell>
          <cell r="R46">
            <v>1.655</v>
          </cell>
          <cell r="S46">
            <v>1.2789999999999999</v>
          </cell>
          <cell r="T46">
            <v>2.181</v>
          </cell>
          <cell r="U46">
            <v>1.573</v>
          </cell>
          <cell r="V46">
            <v>2.323</v>
          </cell>
          <cell r="W46">
            <v>2.0539999999999998</v>
          </cell>
          <cell r="X46">
            <v>1.2709999999999999</v>
          </cell>
          <cell r="Y46">
            <v>3.1379999999999999</v>
          </cell>
          <cell r="Z46">
            <v>2.5350000000000001</v>
          </cell>
          <cell r="AA46">
            <v>2.2749999999999999</v>
          </cell>
          <cell r="AB46">
            <v>2.5150000000000001</v>
          </cell>
          <cell r="AC46">
            <v>1.5089999999999999</v>
          </cell>
          <cell r="AD46">
            <v>1.208</v>
          </cell>
          <cell r="AE46">
            <v>2.2040000000000002</v>
          </cell>
          <cell r="AF46">
            <v>1.7969999999999999</v>
          </cell>
          <cell r="AG46">
            <v>2.383</v>
          </cell>
          <cell r="AH46">
            <v>2.5</v>
          </cell>
          <cell r="AI46">
            <v>1.43</v>
          </cell>
          <cell r="AJ46">
            <v>2.9020000000000001</v>
          </cell>
          <cell r="AK46">
            <v>2.4980000000000002</v>
          </cell>
          <cell r="AL46">
            <v>2.6779999999999999</v>
          </cell>
          <cell r="AM46">
            <v>2.4</v>
          </cell>
          <cell r="AN46">
            <v>2</v>
          </cell>
          <cell r="AO46">
            <v>1.9</v>
          </cell>
          <cell r="AP46">
            <v>1.8</v>
          </cell>
          <cell r="AQ46">
            <v>2.8</v>
          </cell>
          <cell r="AR46">
            <v>2.1143181818181813</v>
          </cell>
        </row>
        <row r="47">
          <cell r="A47" t="str">
            <v>Djibouti</v>
          </cell>
          <cell r="B47" t="str">
            <v>Inflation, end of period consumer prices</v>
          </cell>
          <cell r="C47" t="str">
            <v>Percent change</v>
          </cell>
          <cell r="E47" t="str">
            <v>See notes for:  Inflation, end of period consumer prices (Index).</v>
          </cell>
          <cell r="F47" t="str">
            <v>n/a</v>
          </cell>
          <cell r="G47" t="str">
            <v>n/a</v>
          </cell>
          <cell r="H47" t="str">
            <v>n/a</v>
          </cell>
          <cell r="I47" t="str">
            <v>n/a</v>
          </cell>
          <cell r="J47" t="str">
            <v>n/a</v>
          </cell>
          <cell r="K47" t="str">
            <v>n/a</v>
          </cell>
          <cell r="L47" t="str">
            <v>n/a</v>
          </cell>
          <cell r="M47" t="str">
            <v>n/a</v>
          </cell>
          <cell r="N47" t="str">
            <v>n/a</v>
          </cell>
          <cell r="O47" t="str">
            <v>n/a</v>
          </cell>
          <cell r="P47" t="str">
            <v>n/a</v>
          </cell>
          <cell r="Q47" t="str">
            <v>n/a</v>
          </cell>
          <cell r="R47">
            <v>3.8690000000000002</v>
          </cell>
          <cell r="S47">
            <v>5.4080000000000004</v>
          </cell>
          <cell r="T47">
            <v>5.7370000000000001</v>
          </cell>
          <cell r="U47">
            <v>4.7060000000000004</v>
          </cell>
          <cell r="V47">
            <v>2.6309999999999998</v>
          </cell>
          <cell r="W47">
            <v>2.427</v>
          </cell>
          <cell r="X47">
            <v>2.0179999999999998</v>
          </cell>
          <cell r="Y47">
            <v>-0.57699999999999996</v>
          </cell>
          <cell r="Z47">
            <v>2.3679999999999999</v>
          </cell>
          <cell r="AA47">
            <v>1.4239999999999999</v>
          </cell>
          <cell r="AB47">
            <v>1.3839999999999999</v>
          </cell>
          <cell r="AC47">
            <v>1.7929999999999999</v>
          </cell>
          <cell r="AD47">
            <v>3.073</v>
          </cell>
          <cell r="AE47">
            <v>3.4830000000000001</v>
          </cell>
          <cell r="AF47">
            <v>3.444</v>
          </cell>
          <cell r="AG47">
            <v>8.1679999999999993</v>
          </cell>
          <cell r="AH47">
            <v>9.2490000000000006</v>
          </cell>
          <cell r="AI47">
            <v>2.1659999999999999</v>
          </cell>
          <cell r="AJ47">
            <v>2.798</v>
          </cell>
          <cell r="AK47">
            <v>7.62</v>
          </cell>
          <cell r="AL47">
            <v>1.964</v>
          </cell>
          <cell r="AM47">
            <v>1.274</v>
          </cell>
          <cell r="AN47">
            <v>2.3140000000000001</v>
          </cell>
          <cell r="AO47">
            <v>2.2810000000000001</v>
          </cell>
          <cell r="AP47">
            <v>2.3420000000000001</v>
          </cell>
          <cell r="AQ47">
            <v>2.39</v>
          </cell>
          <cell r="AR47">
            <v>3.6594500000000005</v>
          </cell>
        </row>
        <row r="48">
          <cell r="A48" t="str">
            <v>Dominica</v>
          </cell>
          <cell r="B48" t="str">
            <v>Inflation, end of period consumer prices</v>
          </cell>
          <cell r="C48" t="str">
            <v>Percent change</v>
          </cell>
          <cell r="E48" t="str">
            <v>See notes for:  Inflation, end of period consumer prices (Index).</v>
          </cell>
          <cell r="F48">
            <v>21.347999999999999</v>
          </cell>
          <cell r="G48">
            <v>7.444</v>
          </cell>
          <cell r="H48">
            <v>4.069</v>
          </cell>
          <cell r="I48">
            <v>2.6749999999999998</v>
          </cell>
          <cell r="J48">
            <v>2.004</v>
          </cell>
          <cell r="K48">
            <v>3.536</v>
          </cell>
          <cell r="L48">
            <v>3.036</v>
          </cell>
          <cell r="M48">
            <v>2.9470000000000001</v>
          </cell>
          <cell r="N48">
            <v>5.1879999999999997</v>
          </cell>
          <cell r="O48">
            <v>8.1630000000000003</v>
          </cell>
          <cell r="P48">
            <v>4.6369999999999996</v>
          </cell>
          <cell r="Q48">
            <v>2.0059999999999998</v>
          </cell>
          <cell r="R48">
            <v>4.3140000000000001</v>
          </cell>
          <cell r="S48">
            <v>1.5940000000000001</v>
          </cell>
          <cell r="T48">
            <v>-0.23699999999999999</v>
          </cell>
          <cell r="U48">
            <v>1.3979999999999999</v>
          </cell>
          <cell r="V48">
            <v>2.0310000000000001</v>
          </cell>
          <cell r="W48">
            <v>2.173</v>
          </cell>
          <cell r="X48">
            <v>1.5389999999999999</v>
          </cell>
          <cell r="Y48">
            <v>-4.2000000000000003E-2</v>
          </cell>
          <cell r="Z48">
            <v>1.1080000000000001</v>
          </cell>
          <cell r="AA48">
            <v>1.1279999999999999</v>
          </cell>
          <cell r="AB48">
            <v>0.38400000000000001</v>
          </cell>
          <cell r="AC48">
            <v>2.9279999999999999</v>
          </cell>
          <cell r="AD48">
            <v>0.75</v>
          </cell>
          <cell r="AE48">
            <v>2.6579999999999999</v>
          </cell>
          <cell r="AF48">
            <v>1.796</v>
          </cell>
          <cell r="AG48">
            <v>6.008</v>
          </cell>
          <cell r="AH48">
            <v>2.016</v>
          </cell>
          <cell r="AI48">
            <v>3.1760000000000002</v>
          </cell>
          <cell r="AJ48">
            <v>1.4359999999999999</v>
          </cell>
          <cell r="AK48">
            <v>4.048</v>
          </cell>
          <cell r="AL48">
            <v>2.0099999999999998</v>
          </cell>
          <cell r="AM48">
            <v>2.3210000000000002</v>
          </cell>
          <cell r="AN48">
            <v>1.907</v>
          </cell>
          <cell r="AO48">
            <v>1.9139999999999999</v>
          </cell>
          <cell r="AP48">
            <v>2.0990000000000002</v>
          </cell>
          <cell r="AQ48">
            <v>1.7999999999999999E-2</v>
          </cell>
          <cell r="AR48">
            <v>2.1295000000000002</v>
          </cell>
        </row>
        <row r="49">
          <cell r="A49" t="str">
            <v>Dominican Republic</v>
          </cell>
          <cell r="B49" t="str">
            <v>Inflation, end of period consumer prices</v>
          </cell>
          <cell r="C49" t="str">
            <v>Percent change</v>
          </cell>
          <cell r="E49" t="str">
            <v>See notes for:  Inflation, end of period consumer prices (Index).</v>
          </cell>
          <cell r="F49">
            <v>-5.8639999999999999</v>
          </cell>
          <cell r="G49">
            <v>7.3650000000000002</v>
          </cell>
          <cell r="H49">
            <v>7.181</v>
          </cell>
          <cell r="I49">
            <v>5.9950000000000001</v>
          </cell>
          <cell r="J49">
            <v>38.636000000000003</v>
          </cell>
          <cell r="K49">
            <v>30.853000000000002</v>
          </cell>
          <cell r="L49">
            <v>4.399</v>
          </cell>
          <cell r="M49">
            <v>22.672000000000001</v>
          </cell>
          <cell r="N49">
            <v>55.798000000000002</v>
          </cell>
          <cell r="O49">
            <v>34.594000000000001</v>
          </cell>
          <cell r="P49">
            <v>79.918999999999997</v>
          </cell>
          <cell r="Q49">
            <v>7.9020000000000001</v>
          </cell>
          <cell r="R49">
            <v>5.165</v>
          </cell>
          <cell r="S49">
            <v>2.7879999999999998</v>
          </cell>
          <cell r="T49">
            <v>14.314</v>
          </cell>
          <cell r="U49">
            <v>9.2159999999999993</v>
          </cell>
          <cell r="V49">
            <v>3.9489999999999998</v>
          </cell>
          <cell r="W49">
            <v>8.3659999999999997</v>
          </cell>
          <cell r="X49">
            <v>7.82</v>
          </cell>
          <cell r="Y49">
            <v>5.101</v>
          </cell>
          <cell r="Z49">
            <v>9.0190000000000001</v>
          </cell>
          <cell r="AA49">
            <v>4.3840000000000003</v>
          </cell>
          <cell r="AB49">
            <v>10.512</v>
          </cell>
          <cell r="AC49">
            <v>42.655000000000001</v>
          </cell>
          <cell r="AD49">
            <v>28.74</v>
          </cell>
          <cell r="AE49">
            <v>7.4370000000000003</v>
          </cell>
          <cell r="AF49">
            <v>5</v>
          </cell>
          <cell r="AG49">
            <v>8.8780000000000001</v>
          </cell>
          <cell r="AH49">
            <v>4.5179999999999998</v>
          </cell>
          <cell r="AI49">
            <v>5.7640000000000002</v>
          </cell>
          <cell r="AJ49">
            <v>6.2380000000000004</v>
          </cell>
          <cell r="AK49">
            <v>7.76</v>
          </cell>
          <cell r="AL49">
            <v>6</v>
          </cell>
          <cell r="AM49">
            <v>5</v>
          </cell>
          <cell r="AN49">
            <v>4.5</v>
          </cell>
          <cell r="AO49">
            <v>4</v>
          </cell>
          <cell r="AP49">
            <v>4</v>
          </cell>
          <cell r="AQ49">
            <v>4</v>
          </cell>
          <cell r="AR49">
            <v>12.974772727272727</v>
          </cell>
        </row>
        <row r="50">
          <cell r="A50" t="str">
            <v>Ecuador</v>
          </cell>
          <cell r="B50" t="str">
            <v>Inflation, end of period consumer prices</v>
          </cell>
          <cell r="C50" t="str">
            <v>Percent change</v>
          </cell>
          <cell r="E50" t="str">
            <v>See notes for:  Inflation, end of period consumer prices (Index).</v>
          </cell>
          <cell r="F50">
            <v>13.53</v>
          </cell>
          <cell r="G50">
            <v>17.3</v>
          </cell>
          <cell r="H50">
            <v>24.4</v>
          </cell>
          <cell r="I50">
            <v>52.5</v>
          </cell>
          <cell r="J50">
            <v>25.1</v>
          </cell>
          <cell r="K50">
            <v>24.4</v>
          </cell>
          <cell r="L50">
            <v>27.3</v>
          </cell>
          <cell r="M50">
            <v>32.5</v>
          </cell>
          <cell r="N50">
            <v>85.7</v>
          </cell>
          <cell r="O50">
            <v>54.2</v>
          </cell>
          <cell r="P50">
            <v>49.5</v>
          </cell>
          <cell r="Q50">
            <v>49</v>
          </cell>
          <cell r="R50">
            <v>60.2</v>
          </cell>
          <cell r="S50">
            <v>32</v>
          </cell>
          <cell r="T50">
            <v>25.382999999999999</v>
          </cell>
          <cell r="U50">
            <v>22.774000000000001</v>
          </cell>
          <cell r="V50">
            <v>25.527000000000001</v>
          </cell>
          <cell r="W50">
            <v>30.7</v>
          </cell>
          <cell r="X50">
            <v>43.4</v>
          </cell>
          <cell r="Y50">
            <v>60.7</v>
          </cell>
          <cell r="Z50">
            <v>91.004999999999995</v>
          </cell>
          <cell r="AA50">
            <v>22.4</v>
          </cell>
          <cell r="AB50">
            <v>9.4</v>
          </cell>
          <cell r="AC50">
            <v>6.07</v>
          </cell>
          <cell r="AD50">
            <v>1.95</v>
          </cell>
          <cell r="AE50">
            <v>3.1</v>
          </cell>
          <cell r="AF50">
            <v>2.8660000000000001</v>
          </cell>
          <cell r="AG50">
            <v>3.323</v>
          </cell>
          <cell r="AH50">
            <v>8.8309999999999995</v>
          </cell>
          <cell r="AI50">
            <v>4.3140000000000001</v>
          </cell>
          <cell r="AJ50">
            <v>3.32</v>
          </cell>
          <cell r="AK50">
            <v>5.4109999999999996</v>
          </cell>
          <cell r="AL50">
            <v>5.726</v>
          </cell>
          <cell r="AM50">
            <v>4.4690000000000003</v>
          </cell>
          <cell r="AN50">
            <v>3.3290000000000002</v>
          </cell>
          <cell r="AO50">
            <v>3</v>
          </cell>
          <cell r="AP50">
            <v>3</v>
          </cell>
          <cell r="AQ50">
            <v>3</v>
          </cell>
          <cell r="AR50">
            <v>25.507909090909092</v>
          </cell>
        </row>
        <row r="51">
          <cell r="A51" t="str">
            <v>Egypt</v>
          </cell>
          <cell r="B51" t="str">
            <v>Inflation, end of period consumer prices</v>
          </cell>
          <cell r="C51" t="str">
            <v>Percent change</v>
          </cell>
          <cell r="E51" t="str">
            <v>See notes for:  Inflation, end of period consumer prices (Index).</v>
          </cell>
          <cell r="F51">
            <v>20.3</v>
          </cell>
          <cell r="G51">
            <v>9.6</v>
          </cell>
          <cell r="H51">
            <v>15.6</v>
          </cell>
          <cell r="I51">
            <v>16.734999999999999</v>
          </cell>
          <cell r="J51">
            <v>19.579999999999998</v>
          </cell>
          <cell r="K51">
            <v>11.404</v>
          </cell>
          <cell r="L51">
            <v>27.952999999999999</v>
          </cell>
          <cell r="M51">
            <v>25.11</v>
          </cell>
          <cell r="N51">
            <v>9.9909999999999997</v>
          </cell>
          <cell r="O51">
            <v>16.652999999999999</v>
          </cell>
          <cell r="P51">
            <v>21.38</v>
          </cell>
          <cell r="Q51">
            <v>20.709</v>
          </cell>
          <cell r="R51">
            <v>9.7439999999999998</v>
          </cell>
          <cell r="S51">
            <v>14.952999999999999</v>
          </cell>
          <cell r="T51">
            <v>6.3929999999999998</v>
          </cell>
          <cell r="U51">
            <v>9.7249999999999996</v>
          </cell>
          <cell r="V51">
            <v>8.1560000000000006</v>
          </cell>
          <cell r="W51">
            <v>4.7610000000000001</v>
          </cell>
          <cell r="X51">
            <v>4.5309999999999997</v>
          </cell>
          <cell r="Y51">
            <v>2.8769999999999998</v>
          </cell>
          <cell r="Z51">
            <v>2.5419999999999998</v>
          </cell>
          <cell r="AA51">
            <v>2.2309999999999999</v>
          </cell>
          <cell r="AB51">
            <v>2.7490000000000001</v>
          </cell>
          <cell r="AC51">
            <v>4.0129999999999999</v>
          </cell>
          <cell r="AD51">
            <v>11.709</v>
          </cell>
          <cell r="AE51">
            <v>4.68</v>
          </cell>
          <cell r="AF51">
            <v>7.242</v>
          </cell>
          <cell r="AG51">
            <v>8.5540000000000003</v>
          </cell>
          <cell r="AH51">
            <v>20.178000000000001</v>
          </cell>
          <cell r="AI51">
            <v>9.9589999999999996</v>
          </cell>
          <cell r="AJ51">
            <v>10.704000000000001</v>
          </cell>
          <cell r="AK51">
            <v>11.782999999999999</v>
          </cell>
          <cell r="AL51">
            <v>10.815</v>
          </cell>
          <cell r="AM51">
            <v>12.72</v>
          </cell>
          <cell r="AN51">
            <v>10.25</v>
          </cell>
          <cell r="AO51">
            <v>9</v>
          </cell>
          <cell r="AP51">
            <v>7.5</v>
          </cell>
          <cell r="AQ51">
            <v>6.5</v>
          </cell>
          <cell r="AR51">
            <v>9.0714999999999986</v>
          </cell>
        </row>
        <row r="52">
          <cell r="A52" t="str">
            <v>El Salvador</v>
          </cell>
          <cell r="B52" t="str">
            <v>Inflation, end of period consumer prices</v>
          </cell>
          <cell r="C52" t="str">
            <v>Percent change</v>
          </cell>
          <cell r="E52" t="str">
            <v>See notes for:  Inflation, end of period consumer prices (Index).</v>
          </cell>
          <cell r="F52">
            <v>18.481999999999999</v>
          </cell>
          <cell r="G52">
            <v>11.68</v>
          </cell>
          <cell r="H52">
            <v>13.428000000000001</v>
          </cell>
          <cell r="I52">
            <v>14.753</v>
          </cell>
          <cell r="J52">
            <v>9.798</v>
          </cell>
          <cell r="K52">
            <v>31.963999999999999</v>
          </cell>
          <cell r="L52">
            <v>30.34</v>
          </cell>
          <cell r="M52">
            <v>19.599</v>
          </cell>
          <cell r="N52">
            <v>18.245999999999999</v>
          </cell>
          <cell r="O52">
            <v>23.486000000000001</v>
          </cell>
          <cell r="P52">
            <v>19.332999999999998</v>
          </cell>
          <cell r="Q52">
            <v>9.8230000000000004</v>
          </cell>
          <cell r="R52">
            <v>19.937000000000001</v>
          </cell>
          <cell r="S52">
            <v>15.98</v>
          </cell>
          <cell r="T52">
            <v>5.242</v>
          </cell>
          <cell r="U52">
            <v>11.371</v>
          </cell>
          <cell r="V52">
            <v>7.3639999999999999</v>
          </cell>
          <cell r="W52">
            <v>1.925</v>
          </cell>
          <cell r="X52">
            <v>4.2149999999999999</v>
          </cell>
          <cell r="Y52">
            <v>-1.0189999999999999</v>
          </cell>
          <cell r="Z52">
            <v>4.2880000000000003</v>
          </cell>
          <cell r="AA52">
            <v>1.425</v>
          </cell>
          <cell r="AB52">
            <v>2.7909999999999999</v>
          </cell>
          <cell r="AC52">
            <v>2.5169999999999999</v>
          </cell>
          <cell r="AD52">
            <v>5.3730000000000002</v>
          </cell>
          <cell r="AE52">
            <v>4.2610000000000001</v>
          </cell>
          <cell r="AF52">
            <v>4.88</v>
          </cell>
          <cell r="AG52">
            <v>4.8559999999999999</v>
          </cell>
          <cell r="AH52">
            <v>5.4829999999999997</v>
          </cell>
          <cell r="AI52">
            <v>-3.1E-2</v>
          </cell>
          <cell r="AJ52">
            <v>2.13</v>
          </cell>
          <cell r="AK52">
            <v>5.0519999999999996</v>
          </cell>
          <cell r="AL52">
            <v>4</v>
          </cell>
          <cell r="AM52">
            <v>2.8</v>
          </cell>
          <cell r="AN52">
            <v>2.8</v>
          </cell>
          <cell r="AO52">
            <v>2.8</v>
          </cell>
          <cell r="AP52">
            <v>2.8</v>
          </cell>
          <cell r="AQ52">
            <v>2.8</v>
          </cell>
          <cell r="AR52">
            <v>6.2361818181818167</v>
          </cell>
        </row>
        <row r="53">
          <cell r="A53" t="str">
            <v>Equatorial Guinea</v>
          </cell>
          <cell r="B53" t="str">
            <v>Inflation, end of period consumer prices</v>
          </cell>
          <cell r="C53" t="str">
            <v>Percent change</v>
          </cell>
          <cell r="E53" t="str">
            <v>See notes for:  Inflation, end of period consumer prices (Index).</v>
          </cell>
          <cell r="F53" t="str">
            <v>n/a</v>
          </cell>
          <cell r="G53">
            <v>16.7</v>
          </cell>
          <cell r="H53">
            <v>38.256</v>
          </cell>
          <cell r="I53">
            <v>60.058</v>
          </cell>
          <cell r="J53">
            <v>59.518000000000001</v>
          </cell>
          <cell r="K53">
            <v>61.34</v>
          </cell>
          <cell r="L53">
            <v>-13.513999999999999</v>
          </cell>
          <cell r="M53">
            <v>3.125</v>
          </cell>
          <cell r="N53">
            <v>-0.33700000000000002</v>
          </cell>
          <cell r="O53">
            <v>-8.1959999999999997</v>
          </cell>
          <cell r="P53">
            <v>6.9850000000000003</v>
          </cell>
          <cell r="Q53">
            <v>-6.9000000000000006E-2</v>
          </cell>
          <cell r="R53">
            <v>2.82</v>
          </cell>
          <cell r="S53">
            <v>-2.742</v>
          </cell>
          <cell r="T53">
            <v>43.746000000000002</v>
          </cell>
          <cell r="U53">
            <v>11.698</v>
          </cell>
          <cell r="V53">
            <v>-3.0000000000000001E-3</v>
          </cell>
          <cell r="W53">
            <v>3.7269999999999999</v>
          </cell>
          <cell r="X53">
            <v>6.5869999999999997</v>
          </cell>
          <cell r="Y53">
            <v>1.1240000000000001</v>
          </cell>
          <cell r="Z53">
            <v>6.6139999999999999</v>
          </cell>
          <cell r="AA53">
            <v>12.250999999999999</v>
          </cell>
          <cell r="AB53">
            <v>6.1619999999999999</v>
          </cell>
          <cell r="AC53">
            <v>5.8630000000000004</v>
          </cell>
          <cell r="AD53">
            <v>5.07</v>
          </cell>
          <cell r="AE53">
            <v>3.1880000000000002</v>
          </cell>
          <cell r="AF53">
            <v>3.8069999999999999</v>
          </cell>
          <cell r="AG53">
            <v>3.7370000000000001</v>
          </cell>
          <cell r="AH53">
            <v>6.1680000000000001</v>
          </cell>
          <cell r="AI53">
            <v>8.0850000000000009</v>
          </cell>
          <cell r="AJ53">
            <v>7.4630000000000001</v>
          </cell>
          <cell r="AK53">
            <v>7.25</v>
          </cell>
          <cell r="AL53">
            <v>6.9619999999999997</v>
          </cell>
          <cell r="AM53">
            <v>7.016</v>
          </cell>
          <cell r="AN53">
            <v>7.0359999999999996</v>
          </cell>
          <cell r="AO53">
            <v>6.9089999999999998</v>
          </cell>
          <cell r="AP53">
            <v>6.8659999999999997</v>
          </cell>
          <cell r="AQ53">
            <v>6.8879999999999999</v>
          </cell>
          <cell r="AR53">
            <v>6.7968636363636383</v>
          </cell>
        </row>
        <row r="54">
          <cell r="A54" t="str">
            <v>Eritrea</v>
          </cell>
          <cell r="B54" t="str">
            <v>Inflation, end of period consumer prices</v>
          </cell>
          <cell r="C54" t="str">
            <v>Percent change</v>
          </cell>
          <cell r="E54" t="str">
            <v>See notes for:  Inflation, end of period consumer prices (Index).</v>
          </cell>
          <cell r="F54" t="str">
            <v>n/a</v>
          </cell>
          <cell r="G54" t="str">
            <v>n/a</v>
          </cell>
          <cell r="H54" t="str">
            <v>n/a</v>
          </cell>
          <cell r="I54" t="str">
            <v>n/a</v>
          </cell>
          <cell r="J54" t="str">
            <v>n/a</v>
          </cell>
          <cell r="K54" t="str">
            <v>n/a</v>
          </cell>
          <cell r="L54" t="str">
            <v>n/a</v>
          </cell>
          <cell r="M54" t="str">
            <v>n/a</v>
          </cell>
          <cell r="N54" t="str">
            <v>n/a</v>
          </cell>
          <cell r="O54" t="str">
            <v>n/a</v>
          </cell>
          <cell r="P54" t="str">
            <v>n/a</v>
          </cell>
          <cell r="Q54" t="str">
            <v>n/a</v>
          </cell>
          <cell r="R54" t="str">
            <v>n/a</v>
          </cell>
          <cell r="S54">
            <v>10.619</v>
          </cell>
          <cell r="T54">
            <v>7.2889999999999997</v>
          </cell>
          <cell r="U54">
            <v>12.302</v>
          </cell>
          <cell r="V54">
            <v>3.5089999999999999</v>
          </cell>
          <cell r="W54">
            <v>7.7359999999999998</v>
          </cell>
          <cell r="X54">
            <v>9.02</v>
          </cell>
          <cell r="Y54">
            <v>10.625</v>
          </cell>
          <cell r="Z54">
            <v>26.835000000000001</v>
          </cell>
          <cell r="AA54">
            <v>7.7489999999999997</v>
          </cell>
          <cell r="AB54">
            <v>23.818000000000001</v>
          </cell>
          <cell r="AC54">
            <v>20.847999999999999</v>
          </cell>
          <cell r="AD54">
            <v>17.382999999999999</v>
          </cell>
          <cell r="AE54">
            <v>18.498999999999999</v>
          </cell>
          <cell r="AF54">
            <v>9.0380000000000003</v>
          </cell>
          <cell r="AG54">
            <v>12.593</v>
          </cell>
          <cell r="AH54">
            <v>30.225999999999999</v>
          </cell>
          <cell r="AI54">
            <v>22.2</v>
          </cell>
          <cell r="AJ54">
            <v>14.198</v>
          </cell>
          <cell r="AK54">
            <v>12.256</v>
          </cell>
          <cell r="AL54">
            <v>12.256</v>
          </cell>
          <cell r="AM54">
            <v>12.256</v>
          </cell>
          <cell r="AN54">
            <v>12.256</v>
          </cell>
          <cell r="AO54">
            <v>12.256</v>
          </cell>
          <cell r="AP54">
            <v>12.256</v>
          </cell>
          <cell r="AQ54">
            <v>12.256</v>
          </cell>
          <cell r="AR54">
            <v>14.565421052631576</v>
          </cell>
        </row>
        <row r="55">
          <cell r="A55" t="str">
            <v>Estonia</v>
          </cell>
          <cell r="B55" t="str">
            <v>Inflation, end of period consumer prices</v>
          </cell>
          <cell r="C55" t="str">
            <v>Percent change</v>
          </cell>
          <cell r="E55" t="str">
            <v>See notes for:  Inflation, end of period consumer prices (Index).</v>
          </cell>
          <cell r="F55" t="str">
            <v>n/a</v>
          </cell>
          <cell r="G55" t="str">
            <v>n/a</v>
          </cell>
          <cell r="H55" t="str">
            <v>n/a</v>
          </cell>
          <cell r="I55" t="str">
            <v>n/a</v>
          </cell>
          <cell r="J55" t="str">
            <v>n/a</v>
          </cell>
          <cell r="K55" t="str">
            <v>n/a</v>
          </cell>
          <cell r="L55" t="str">
            <v>n/a</v>
          </cell>
          <cell r="M55" t="str">
            <v>n/a</v>
          </cell>
          <cell r="N55" t="str">
            <v>n/a</v>
          </cell>
          <cell r="O55" t="str">
            <v>n/a</v>
          </cell>
          <cell r="P55" t="str">
            <v>n/a</v>
          </cell>
          <cell r="Q55" t="str">
            <v>n/a</v>
          </cell>
          <cell r="R55" t="str">
            <v>n/a</v>
          </cell>
          <cell r="S55" t="str">
            <v>n/a</v>
          </cell>
          <cell r="T55">
            <v>-6.835</v>
          </cell>
          <cell r="U55">
            <v>28.870999999999999</v>
          </cell>
          <cell r="V55">
            <v>14.833</v>
          </cell>
          <cell r="W55">
            <v>12.483000000000001</v>
          </cell>
          <cell r="X55">
            <v>4.2699999999999996</v>
          </cell>
          <cell r="Y55">
            <v>3.8839999999999999</v>
          </cell>
          <cell r="Z55">
            <v>5.0519999999999996</v>
          </cell>
          <cell r="AA55">
            <v>4.1970000000000001</v>
          </cell>
          <cell r="AB55">
            <v>2.6819999999999999</v>
          </cell>
          <cell r="AC55">
            <v>1.0669999999999999</v>
          </cell>
          <cell r="AD55">
            <v>4.9989999999999997</v>
          </cell>
          <cell r="AE55">
            <v>3.556</v>
          </cell>
          <cell r="AF55">
            <v>5.14</v>
          </cell>
          <cell r="AG55">
            <v>9.5670000000000002</v>
          </cell>
          <cell r="AH55">
            <v>6.9779999999999998</v>
          </cell>
          <cell r="AI55">
            <v>-1.7090000000000001</v>
          </cell>
          <cell r="AJ55">
            <v>5.4160000000000004</v>
          </cell>
          <cell r="AK55">
            <v>4.1349999999999998</v>
          </cell>
          <cell r="AL55">
            <v>3.5419999999999998</v>
          </cell>
          <cell r="AM55">
            <v>2.6</v>
          </cell>
          <cell r="AN55">
            <v>2.8</v>
          </cell>
          <cell r="AO55">
            <v>2.8</v>
          </cell>
          <cell r="AP55">
            <v>2.8</v>
          </cell>
          <cell r="AQ55">
            <v>2.8</v>
          </cell>
          <cell r="AR55">
            <v>6.0325555555555548</v>
          </cell>
        </row>
        <row r="56">
          <cell r="A56" t="str">
            <v>Ethiopia</v>
          </cell>
          <cell r="B56" t="str">
            <v>Inflation, end of period consumer prices</v>
          </cell>
          <cell r="C56" t="str">
            <v>Percent change</v>
          </cell>
          <cell r="E56" t="str">
            <v>See notes for:  Inflation, end of period consumer prices (Index).</v>
          </cell>
          <cell r="F56" t="str">
            <v>n/a</v>
          </cell>
          <cell r="G56">
            <v>5.43</v>
          </cell>
          <cell r="H56">
            <v>5.23</v>
          </cell>
          <cell r="I56">
            <v>-0.18</v>
          </cell>
          <cell r="J56">
            <v>9.0500000000000007</v>
          </cell>
          <cell r="K56">
            <v>20.47</v>
          </cell>
          <cell r="L56">
            <v>-11.82</v>
          </cell>
          <cell r="M56">
            <v>-4.66</v>
          </cell>
          <cell r="N56">
            <v>6.87</v>
          </cell>
          <cell r="O56">
            <v>11.05</v>
          </cell>
          <cell r="P56">
            <v>5.0049999999999999</v>
          </cell>
          <cell r="Q56">
            <v>44.996000000000002</v>
          </cell>
          <cell r="R56">
            <v>2.0529999999999999</v>
          </cell>
          <cell r="S56">
            <v>4.7140000000000004</v>
          </cell>
          <cell r="T56">
            <v>6.2930000000000001</v>
          </cell>
          <cell r="U56">
            <v>14.835000000000001</v>
          </cell>
          <cell r="V56">
            <v>-8.9990000000000006</v>
          </cell>
          <cell r="W56">
            <v>2.6</v>
          </cell>
          <cell r="X56">
            <v>2.2999999999999998</v>
          </cell>
          <cell r="Y56">
            <v>12.259</v>
          </cell>
          <cell r="Z56">
            <v>0.27100000000000002</v>
          </cell>
          <cell r="AA56">
            <v>-11.430999999999999</v>
          </cell>
          <cell r="AB56">
            <v>-1.016</v>
          </cell>
          <cell r="AC56">
            <v>23.510999999999999</v>
          </cell>
          <cell r="AD56">
            <v>1.746</v>
          </cell>
          <cell r="AE56">
            <v>12.99</v>
          </cell>
          <cell r="AF56">
            <v>11.569000000000001</v>
          </cell>
          <cell r="AG56">
            <v>15.116</v>
          </cell>
          <cell r="AH56">
            <v>55.27</v>
          </cell>
          <cell r="AI56">
            <v>2.6989999999999998</v>
          </cell>
          <cell r="AJ56">
            <v>7.3010000000000002</v>
          </cell>
          <cell r="AK56">
            <v>38.106000000000002</v>
          </cell>
          <cell r="AL56">
            <v>25.404</v>
          </cell>
          <cell r="AM56">
            <v>15.486000000000001</v>
          </cell>
          <cell r="AN56">
            <v>11</v>
          </cell>
          <cell r="AO56">
            <v>10</v>
          </cell>
          <cell r="AP56">
            <v>9</v>
          </cell>
          <cell r="AQ56">
            <v>9</v>
          </cell>
          <cell r="AR56">
            <v>11.008545454545454</v>
          </cell>
        </row>
        <row r="57">
          <cell r="A57" t="str">
            <v>Fiji</v>
          </cell>
          <cell r="B57" t="str">
            <v>Inflation, end of period consumer prices</v>
          </cell>
          <cell r="C57" t="str">
            <v>Percent change</v>
          </cell>
          <cell r="E57" t="str">
            <v>See notes for:  Inflation, end of period consumer prices (Index).</v>
          </cell>
          <cell r="F57" t="str">
            <v>n/a</v>
          </cell>
          <cell r="G57" t="str">
            <v>n/a</v>
          </cell>
          <cell r="H57" t="str">
            <v>n/a</v>
          </cell>
          <cell r="I57" t="str">
            <v>n/a</v>
          </cell>
          <cell r="J57" t="str">
            <v>n/a</v>
          </cell>
          <cell r="K57" t="str">
            <v>n/a</v>
          </cell>
          <cell r="L57" t="str">
            <v>n/a</v>
          </cell>
          <cell r="M57" t="str">
            <v>n/a</v>
          </cell>
          <cell r="N57" t="str">
            <v>n/a</v>
          </cell>
          <cell r="O57" t="str">
            <v>n/a</v>
          </cell>
          <cell r="P57" t="str">
            <v>n/a</v>
          </cell>
          <cell r="Q57" t="str">
            <v>n/a</v>
          </cell>
          <cell r="R57" t="str">
            <v>n/a</v>
          </cell>
          <cell r="S57" t="str">
            <v>n/a</v>
          </cell>
          <cell r="T57">
            <v>1.194</v>
          </cell>
          <cell r="U57">
            <v>2.1629999999999998</v>
          </cell>
          <cell r="V57">
            <v>2.4060000000000001</v>
          </cell>
          <cell r="W57">
            <v>2.9140000000000001</v>
          </cell>
          <cell r="X57">
            <v>8.1280000000000001</v>
          </cell>
          <cell r="Y57">
            <v>0.16900000000000001</v>
          </cell>
          <cell r="Z57">
            <v>3</v>
          </cell>
          <cell r="AA57">
            <v>2.2909999999999999</v>
          </cell>
          <cell r="AB57">
            <v>1.5880000000000001</v>
          </cell>
          <cell r="AC57">
            <v>4.1900000000000004</v>
          </cell>
          <cell r="AD57">
            <v>3.3170000000000002</v>
          </cell>
          <cell r="AE57">
            <v>2.7</v>
          </cell>
          <cell r="AF57">
            <v>3.137</v>
          </cell>
          <cell r="AG57">
            <v>4.2779999999999996</v>
          </cell>
          <cell r="AH57">
            <v>6.5629999999999997</v>
          </cell>
          <cell r="AI57">
            <v>6.843</v>
          </cell>
          <cell r="AJ57">
            <v>4.8840000000000003</v>
          </cell>
          <cell r="AK57">
            <v>7</v>
          </cell>
          <cell r="AL57">
            <v>4.8</v>
          </cell>
          <cell r="AM57">
            <v>4.5</v>
          </cell>
          <cell r="AN57">
            <v>4</v>
          </cell>
          <cell r="AO57">
            <v>3.5</v>
          </cell>
          <cell r="AP57">
            <v>3.5</v>
          </cell>
          <cell r="AQ57">
            <v>3.5</v>
          </cell>
          <cell r="AR57">
            <v>3.7091666666666665</v>
          </cell>
        </row>
        <row r="58">
          <cell r="A58" t="str">
            <v>Finland</v>
          </cell>
          <cell r="B58" t="str">
            <v>Inflation, end of period consumer prices</v>
          </cell>
          <cell r="C58" t="str">
            <v>Percent change</v>
          </cell>
          <cell r="E58" t="str">
            <v>See notes for:  Inflation, end of period consumer prices (Index).</v>
          </cell>
          <cell r="F58">
            <v>13.760999999999999</v>
          </cell>
          <cell r="G58">
            <v>9.8970000000000002</v>
          </cell>
          <cell r="H58">
            <v>8.8780000000000001</v>
          </cell>
          <cell r="I58">
            <v>8.5180000000000007</v>
          </cell>
          <cell r="J58">
            <v>6.1319999999999997</v>
          </cell>
          <cell r="K58">
            <v>4.931</v>
          </cell>
          <cell r="L58">
            <v>3.3769999999999998</v>
          </cell>
          <cell r="M58">
            <v>3.6219999999999999</v>
          </cell>
          <cell r="N58">
            <v>5.8959999999999999</v>
          </cell>
          <cell r="O58">
            <v>7.1429999999999998</v>
          </cell>
          <cell r="P58">
            <v>2.0670000000000002</v>
          </cell>
          <cell r="Q58">
            <v>4.5350000000000001</v>
          </cell>
          <cell r="R58">
            <v>2.6030000000000002</v>
          </cell>
          <cell r="S58">
            <v>2.96</v>
          </cell>
          <cell r="T58">
            <v>1.54</v>
          </cell>
          <cell r="U58">
            <v>-0.40400000000000003</v>
          </cell>
          <cell r="V58">
            <v>1.7310000000000001</v>
          </cell>
          <cell r="W58">
            <v>1.589</v>
          </cell>
          <cell r="X58">
            <v>0.78800000000000003</v>
          </cell>
          <cell r="Y58">
            <v>2.2440000000000002</v>
          </cell>
          <cell r="Z58">
            <v>2.8610000000000002</v>
          </cell>
          <cell r="AA58">
            <v>2.3140000000000001</v>
          </cell>
          <cell r="AB58">
            <v>1.722</v>
          </cell>
          <cell r="AC58">
            <v>1.244</v>
          </cell>
          <cell r="AD58">
            <v>9.0999999999999998E-2</v>
          </cell>
          <cell r="AE58">
            <v>1.0569999999999999</v>
          </cell>
          <cell r="AF58">
            <v>1.2350000000000001</v>
          </cell>
          <cell r="AG58">
            <v>1.9279999999999999</v>
          </cell>
          <cell r="AH58">
            <v>3.3879999999999999</v>
          </cell>
          <cell r="AI58">
            <v>1.802</v>
          </cell>
          <cell r="AJ58">
            <v>2.7690000000000001</v>
          </cell>
          <cell r="AK58">
            <v>2.6059999999999999</v>
          </cell>
          <cell r="AL58">
            <v>2.8220000000000001</v>
          </cell>
          <cell r="AM58">
            <v>2.1819999999999999</v>
          </cell>
          <cell r="AN58">
            <v>2</v>
          </cell>
          <cell r="AO58">
            <v>2</v>
          </cell>
          <cell r="AP58">
            <v>2</v>
          </cell>
          <cell r="AQ58">
            <v>2</v>
          </cell>
          <cell r="AR58">
            <v>1.9395454545454542</v>
          </cell>
        </row>
        <row r="59">
          <cell r="A59" t="str">
            <v>France</v>
          </cell>
          <cell r="B59" t="str">
            <v>Inflation, end of period consumer prices</v>
          </cell>
          <cell r="C59" t="str">
            <v>Percent change</v>
          </cell>
          <cell r="E59" t="str">
            <v>See notes for:  Inflation, end of period consumer prices (Index).</v>
          </cell>
          <cell r="F59">
            <v>13.728</v>
          </cell>
          <cell r="G59">
            <v>13.891999999999999</v>
          </cell>
          <cell r="H59">
            <v>9.6910000000000007</v>
          </cell>
          <cell r="I59">
            <v>9.2919999999999998</v>
          </cell>
          <cell r="J59">
            <v>6.69</v>
          </cell>
          <cell r="K59">
            <v>4.7030000000000003</v>
          </cell>
          <cell r="L59">
            <v>2.121</v>
          </cell>
          <cell r="M59">
            <v>3.1150000000000002</v>
          </cell>
          <cell r="N59">
            <v>3.081</v>
          </cell>
          <cell r="O59">
            <v>3.5630000000000002</v>
          </cell>
          <cell r="P59">
            <v>3.2120000000000002</v>
          </cell>
          <cell r="Q59">
            <v>3.0630000000000002</v>
          </cell>
          <cell r="R59">
            <v>1.9179999999999999</v>
          </cell>
          <cell r="S59">
            <v>2.0699999999999998</v>
          </cell>
          <cell r="T59">
            <v>1.4690000000000001</v>
          </cell>
          <cell r="U59">
            <v>2.1720000000000002</v>
          </cell>
          <cell r="V59">
            <v>2.0859999999999999</v>
          </cell>
          <cell r="W59">
            <v>1.282</v>
          </cell>
          <cell r="X59">
            <v>0.66800000000000004</v>
          </cell>
          <cell r="Y59">
            <v>0.56200000000000006</v>
          </cell>
          <cell r="Z59">
            <v>1.827</v>
          </cell>
          <cell r="AA59">
            <v>1.7809999999999999</v>
          </cell>
          <cell r="AB59">
            <v>1.9379999999999999</v>
          </cell>
          <cell r="AC59">
            <v>2.169</v>
          </cell>
          <cell r="AD59">
            <v>2.3420000000000001</v>
          </cell>
          <cell r="AE59">
            <v>1.9</v>
          </cell>
          <cell r="AF59">
            <v>1.9119999999999999</v>
          </cell>
          <cell r="AG59">
            <v>1.607</v>
          </cell>
          <cell r="AH59">
            <v>3.1589999999999998</v>
          </cell>
          <cell r="AI59">
            <v>0.10299999999999999</v>
          </cell>
          <cell r="AJ59">
            <v>1.736</v>
          </cell>
          <cell r="AK59">
            <v>2.2930000000000001</v>
          </cell>
          <cell r="AL59">
            <v>1.952</v>
          </cell>
          <cell r="AM59">
            <v>1.63</v>
          </cell>
          <cell r="AN59">
            <v>1.8480000000000001</v>
          </cell>
          <cell r="AO59">
            <v>1.9039999999999999</v>
          </cell>
          <cell r="AP59">
            <v>1.9490000000000001</v>
          </cell>
          <cell r="AQ59">
            <v>2.0150000000000001</v>
          </cell>
          <cell r="AR59">
            <v>1.8758636363636361</v>
          </cell>
        </row>
        <row r="60">
          <cell r="A60" t="str">
            <v>Gabon</v>
          </cell>
          <cell r="B60" t="str">
            <v>Inflation, end of period consumer prices</v>
          </cell>
          <cell r="C60" t="str">
            <v>Percent change</v>
          </cell>
          <cell r="E60" t="str">
            <v>See notes for:  Inflation, end of period consumer prices (Index).</v>
          </cell>
          <cell r="F60" t="str">
            <v>n/a</v>
          </cell>
          <cell r="G60" t="str">
            <v>n/a</v>
          </cell>
          <cell r="H60" t="str">
            <v>n/a</v>
          </cell>
          <cell r="I60" t="str">
            <v>n/a</v>
          </cell>
          <cell r="J60" t="str">
            <v>n/a</v>
          </cell>
          <cell r="K60" t="str">
            <v>n/a</v>
          </cell>
          <cell r="L60" t="str">
            <v>n/a</v>
          </cell>
          <cell r="M60" t="str">
            <v>n/a</v>
          </cell>
          <cell r="N60" t="str">
            <v>n/a</v>
          </cell>
          <cell r="O60" t="str">
            <v>n/a</v>
          </cell>
          <cell r="P60">
            <v>15.369</v>
          </cell>
          <cell r="Q60">
            <v>-16.715</v>
          </cell>
          <cell r="R60">
            <v>-4.532</v>
          </cell>
          <cell r="S60">
            <v>1.3169999999999999</v>
          </cell>
          <cell r="T60">
            <v>46.95</v>
          </cell>
          <cell r="U60">
            <v>3.4510000000000001</v>
          </cell>
          <cell r="V60">
            <v>0.82199999999999995</v>
          </cell>
          <cell r="W60">
            <v>2.1150000000000002</v>
          </cell>
          <cell r="X60">
            <v>0.54800000000000004</v>
          </cell>
          <cell r="Y60">
            <v>-0.94899999999999995</v>
          </cell>
          <cell r="Z60">
            <v>1.7949999999999999</v>
          </cell>
          <cell r="AA60">
            <v>0.93500000000000005</v>
          </cell>
          <cell r="AB60">
            <v>0.42099999999999999</v>
          </cell>
          <cell r="AC60">
            <v>3.5209999999999999</v>
          </cell>
          <cell r="AD60">
            <v>-0.48599999999999999</v>
          </cell>
          <cell r="AE60">
            <v>1.115</v>
          </cell>
          <cell r="AF60">
            <v>-0.67300000000000004</v>
          </cell>
          <cell r="AG60">
            <v>5.9050000000000002</v>
          </cell>
          <cell r="AH60">
            <v>5.5759999999999996</v>
          </cell>
          <cell r="AI60">
            <v>0.86599999999999999</v>
          </cell>
          <cell r="AJ60">
            <v>0.68700000000000006</v>
          </cell>
          <cell r="AK60">
            <v>2.302</v>
          </cell>
          <cell r="AL60">
            <v>2.2999999999999998</v>
          </cell>
          <cell r="AM60">
            <v>2.6</v>
          </cell>
          <cell r="AN60">
            <v>2.8</v>
          </cell>
          <cell r="AO60">
            <v>3</v>
          </cell>
          <cell r="AP60">
            <v>3</v>
          </cell>
          <cell r="AQ60">
            <v>3</v>
          </cell>
          <cell r="AR60">
            <v>3.1972727272727282</v>
          </cell>
        </row>
        <row r="61">
          <cell r="A61" t="str">
            <v>The Gambia</v>
          </cell>
          <cell r="B61" t="str">
            <v>Inflation, end of period consumer prices</v>
          </cell>
          <cell r="C61" t="str">
            <v>Percent change</v>
          </cell>
          <cell r="E61" t="str">
            <v>See notes for:  Inflation, end of period consumer prices (Index).</v>
          </cell>
          <cell r="F61" t="str">
            <v>n/a</v>
          </cell>
          <cell r="G61">
            <v>4.1260000000000003</v>
          </cell>
          <cell r="H61">
            <v>12.731</v>
          </cell>
          <cell r="I61">
            <v>15.385</v>
          </cell>
          <cell r="J61">
            <v>24.681000000000001</v>
          </cell>
          <cell r="K61">
            <v>25.454999999999998</v>
          </cell>
          <cell r="L61">
            <v>52.301000000000002</v>
          </cell>
          <cell r="M61">
            <v>15.317</v>
          </cell>
          <cell r="N61">
            <v>12.417999999999999</v>
          </cell>
          <cell r="O61">
            <v>8.3940000000000001</v>
          </cell>
          <cell r="P61">
            <v>10.487</v>
          </cell>
          <cell r="Q61">
            <v>11.553000000000001</v>
          </cell>
          <cell r="R61">
            <v>4.2460000000000004</v>
          </cell>
          <cell r="S61">
            <v>5.1280000000000001</v>
          </cell>
          <cell r="T61">
            <v>5.0430000000000001</v>
          </cell>
          <cell r="U61">
            <v>4.0389999999999997</v>
          </cell>
          <cell r="V61">
            <v>2.2530000000000001</v>
          </cell>
          <cell r="W61">
            <v>0.309</v>
          </cell>
          <cell r="X61">
            <v>4.7789999999999999</v>
          </cell>
          <cell r="Y61">
            <v>1.7490000000000001</v>
          </cell>
          <cell r="Z61">
            <v>0.20300000000000001</v>
          </cell>
          <cell r="AA61">
            <v>8.0690000000000008</v>
          </cell>
          <cell r="AB61">
            <v>13.005000000000001</v>
          </cell>
          <cell r="AC61">
            <v>17.564</v>
          </cell>
          <cell r="AD61">
            <v>8.09</v>
          </cell>
          <cell r="AE61">
            <v>4.8460000000000001</v>
          </cell>
          <cell r="AF61">
            <v>0.42299999999999999</v>
          </cell>
          <cell r="AG61">
            <v>6.02</v>
          </cell>
          <cell r="AH61">
            <v>6.835</v>
          </cell>
          <cell r="AI61">
            <v>2.718</v>
          </cell>
          <cell r="AJ61">
            <v>5.7889999999999997</v>
          </cell>
          <cell r="AK61">
            <v>4.3819999999999997</v>
          </cell>
          <cell r="AL61">
            <v>5</v>
          </cell>
          <cell r="AM61">
            <v>6</v>
          </cell>
          <cell r="AN61">
            <v>5</v>
          </cell>
          <cell r="AO61">
            <v>5</v>
          </cell>
          <cell r="AP61">
            <v>5</v>
          </cell>
          <cell r="AQ61">
            <v>5</v>
          </cell>
          <cell r="AR61">
            <v>5.7968181818181828</v>
          </cell>
        </row>
        <row r="62">
          <cell r="A62" t="str">
            <v>Georgia</v>
          </cell>
          <cell r="B62" t="str">
            <v>Inflation, end of period consumer prices</v>
          </cell>
          <cell r="C62" t="str">
            <v>Percent change</v>
          </cell>
          <cell r="E62" t="str">
            <v>See notes for:  Inflation, end of period consumer prices (Index).</v>
          </cell>
          <cell r="F62" t="str">
            <v>n/a</v>
          </cell>
          <cell r="G62" t="str">
            <v>n/a</v>
          </cell>
          <cell r="H62" t="str">
            <v>n/a</v>
          </cell>
          <cell r="I62" t="str">
            <v>n/a</v>
          </cell>
          <cell r="J62" t="str">
            <v>n/a</v>
          </cell>
          <cell r="K62" t="str">
            <v>n/a</v>
          </cell>
          <cell r="L62" t="str">
            <v>n/a</v>
          </cell>
          <cell r="M62" t="str">
            <v>n/a</v>
          </cell>
          <cell r="N62" t="str">
            <v>n/a</v>
          </cell>
          <cell r="O62" t="str">
            <v>n/a</v>
          </cell>
          <cell r="P62" t="str">
            <v>n/a</v>
          </cell>
          <cell r="Q62" t="str">
            <v>n/a</v>
          </cell>
          <cell r="R62" t="str">
            <v>n/a</v>
          </cell>
          <cell r="S62" t="str">
            <v>n/a</v>
          </cell>
          <cell r="T62" t="str">
            <v>n/a</v>
          </cell>
          <cell r="U62">
            <v>57.372999999999998</v>
          </cell>
          <cell r="V62">
            <v>13.689</v>
          </cell>
          <cell r="W62">
            <v>7.2050000000000001</v>
          </cell>
          <cell r="X62">
            <v>10.669</v>
          </cell>
          <cell r="Y62">
            <v>10.865</v>
          </cell>
          <cell r="Z62">
            <v>4.6390000000000002</v>
          </cell>
          <cell r="AA62">
            <v>2.516</v>
          </cell>
          <cell r="AB62">
            <v>5.0970000000000004</v>
          </cell>
          <cell r="AC62">
            <v>8.6219999999999999</v>
          </cell>
          <cell r="AD62">
            <v>7.2119999999999997</v>
          </cell>
          <cell r="AE62">
            <v>6.1790000000000003</v>
          </cell>
          <cell r="AF62">
            <v>8.7780000000000005</v>
          </cell>
          <cell r="AG62">
            <v>10.975</v>
          </cell>
          <cell r="AH62">
            <v>5.548</v>
          </cell>
          <cell r="AI62">
            <v>2.9860000000000002</v>
          </cell>
          <cell r="AJ62">
            <v>11.241</v>
          </cell>
          <cell r="AK62">
            <v>2.0409999999999999</v>
          </cell>
          <cell r="AL62">
            <v>5</v>
          </cell>
          <cell r="AM62">
            <v>6</v>
          </cell>
          <cell r="AN62">
            <v>6</v>
          </cell>
          <cell r="AO62">
            <v>6</v>
          </cell>
          <cell r="AP62">
            <v>6</v>
          </cell>
          <cell r="AQ62">
            <v>6</v>
          </cell>
          <cell r="AR62">
            <v>10.331470588235291</v>
          </cell>
        </row>
        <row r="63">
          <cell r="A63" t="str">
            <v>Germany</v>
          </cell>
          <cell r="B63" t="str">
            <v>Inflation, end of period consumer prices</v>
          </cell>
          <cell r="C63" t="str">
            <v>Percent change</v>
          </cell>
          <cell r="E63" t="str">
            <v>See notes for:  Inflation, end of period consumer prices (Index).</v>
          </cell>
          <cell r="F63" t="str">
            <v>n/a</v>
          </cell>
          <cell r="G63" t="str">
            <v>n/a</v>
          </cell>
          <cell r="H63" t="str">
            <v>n/a</v>
          </cell>
          <cell r="I63" t="str">
            <v>n/a</v>
          </cell>
          <cell r="J63" t="str">
            <v>n/a</v>
          </cell>
          <cell r="K63" t="str">
            <v>n/a</v>
          </cell>
          <cell r="L63" t="str">
            <v>n/a</v>
          </cell>
          <cell r="M63" t="str">
            <v>n/a</v>
          </cell>
          <cell r="N63" t="str">
            <v>n/a</v>
          </cell>
          <cell r="O63" t="str">
            <v>n/a</v>
          </cell>
          <cell r="P63" t="str">
            <v>n/a</v>
          </cell>
          <cell r="Q63" t="str">
            <v>n/a</v>
          </cell>
          <cell r="R63">
            <v>3.3330000000000002</v>
          </cell>
          <cell r="S63">
            <v>4.218</v>
          </cell>
          <cell r="T63">
            <v>2.5</v>
          </cell>
          <cell r="U63">
            <v>1.51</v>
          </cell>
          <cell r="V63">
            <v>1.341</v>
          </cell>
          <cell r="W63">
            <v>1.3480000000000001</v>
          </cell>
          <cell r="X63">
            <v>0.222</v>
          </cell>
          <cell r="Y63">
            <v>1.327</v>
          </cell>
          <cell r="Z63">
            <v>2.1829999999999998</v>
          </cell>
          <cell r="AA63">
            <v>1.389</v>
          </cell>
          <cell r="AB63">
            <v>1.159</v>
          </cell>
          <cell r="AC63">
            <v>1.042</v>
          </cell>
          <cell r="AD63">
            <v>2.2679999999999998</v>
          </cell>
          <cell r="AE63">
            <v>2.117</v>
          </cell>
          <cell r="AF63">
            <v>1.3819999999999999</v>
          </cell>
          <cell r="AG63">
            <v>3.1160000000000001</v>
          </cell>
          <cell r="AH63">
            <v>1.133</v>
          </cell>
          <cell r="AI63">
            <v>0.84</v>
          </cell>
          <cell r="AJ63">
            <v>1.8520000000000001</v>
          </cell>
          <cell r="AK63">
            <v>2.2730000000000001</v>
          </cell>
          <cell r="AL63">
            <v>1.909</v>
          </cell>
          <cell r="AM63">
            <v>1.75</v>
          </cell>
          <cell r="AN63">
            <v>1.9</v>
          </cell>
          <cell r="AO63">
            <v>2</v>
          </cell>
          <cell r="AP63">
            <v>2</v>
          </cell>
          <cell r="AQ63">
            <v>2</v>
          </cell>
          <cell r="AR63">
            <v>1.8276500000000002</v>
          </cell>
        </row>
        <row r="64">
          <cell r="A64" t="str">
            <v>Ghana</v>
          </cell>
          <cell r="B64" t="str">
            <v>Inflation, end of period consumer prices</v>
          </cell>
          <cell r="C64" t="str">
            <v>Percent change</v>
          </cell>
          <cell r="E64" t="str">
            <v>See notes for:  Inflation, end of period consumer prices (Index).</v>
          </cell>
          <cell r="F64" t="str">
            <v>n/a</v>
          </cell>
          <cell r="G64">
            <v>100.22199999999999</v>
          </cell>
          <cell r="H64">
            <v>16.786999999999999</v>
          </cell>
          <cell r="I64">
            <v>142.41800000000001</v>
          </cell>
          <cell r="J64">
            <v>5.9880000000000004</v>
          </cell>
          <cell r="K64">
            <v>19.498999999999999</v>
          </cell>
          <cell r="L64">
            <v>33.335000000000001</v>
          </cell>
          <cell r="M64">
            <v>34.164000000000001</v>
          </cell>
          <cell r="N64">
            <v>26.571000000000002</v>
          </cell>
          <cell r="O64">
            <v>30.457999999999998</v>
          </cell>
          <cell r="P64">
            <v>35.902000000000001</v>
          </cell>
          <cell r="Q64">
            <v>10.260999999999999</v>
          </cell>
          <cell r="R64">
            <v>13.33</v>
          </cell>
          <cell r="S64">
            <v>27.655999999999999</v>
          </cell>
          <cell r="T64">
            <v>34.179000000000002</v>
          </cell>
          <cell r="U64">
            <v>70.816999999999993</v>
          </cell>
          <cell r="V64">
            <v>26.123000000000001</v>
          </cell>
          <cell r="W64">
            <v>22.140999999999998</v>
          </cell>
          <cell r="X64">
            <v>15.752000000000001</v>
          </cell>
          <cell r="Y64">
            <v>13.791</v>
          </cell>
          <cell r="Z64">
            <v>40.54</v>
          </cell>
          <cell r="AA64">
            <v>21.288</v>
          </cell>
          <cell r="AB64">
            <v>15.170999999999999</v>
          </cell>
          <cell r="AC64">
            <v>23.562999999999999</v>
          </cell>
          <cell r="AD64">
            <v>11.776999999999999</v>
          </cell>
          <cell r="AE64">
            <v>14.837999999999999</v>
          </cell>
          <cell r="AF64">
            <v>10.923</v>
          </cell>
          <cell r="AG64">
            <v>12.747999999999999</v>
          </cell>
          <cell r="AH64">
            <v>18.134</v>
          </cell>
          <cell r="AI64">
            <v>15.973000000000001</v>
          </cell>
          <cell r="AJ64">
            <v>8.5790000000000006</v>
          </cell>
          <cell r="AK64">
            <v>8.5790000000000006</v>
          </cell>
          <cell r="AL64">
            <v>9.7509999999999994</v>
          </cell>
          <cell r="AM64">
            <v>9.01</v>
          </cell>
          <cell r="AN64">
            <v>8.51</v>
          </cell>
          <cell r="AO64">
            <v>8.01</v>
          </cell>
          <cell r="AP64">
            <v>7.51</v>
          </cell>
          <cell r="AQ64">
            <v>7.01</v>
          </cell>
          <cell r="AR64">
            <v>21.4575</v>
          </cell>
        </row>
        <row r="65">
          <cell r="A65" t="str">
            <v>Greece</v>
          </cell>
          <cell r="B65" t="str">
            <v>Inflation, end of period consumer prices</v>
          </cell>
          <cell r="C65" t="str">
            <v>Percent change</v>
          </cell>
          <cell r="E65" t="str">
            <v>See notes for:  Inflation, end of period consumer prices (Index).</v>
          </cell>
          <cell r="F65">
            <v>25.925999999999998</v>
          </cell>
          <cell r="G65">
            <v>22.951000000000001</v>
          </cell>
          <cell r="H65">
            <v>18.667000000000002</v>
          </cell>
          <cell r="I65">
            <v>20.225000000000001</v>
          </cell>
          <cell r="J65">
            <v>17.757000000000001</v>
          </cell>
          <cell r="K65">
            <v>25.396999999999998</v>
          </cell>
          <cell r="L65">
            <v>17.088999999999999</v>
          </cell>
          <cell r="M65">
            <v>15.676</v>
          </cell>
          <cell r="N65">
            <v>14.019</v>
          </cell>
          <cell r="O65">
            <v>15.164</v>
          </cell>
          <cell r="P65">
            <v>22.776</v>
          </cell>
          <cell r="Q65">
            <v>17.681000000000001</v>
          </cell>
          <cell r="R65">
            <v>14.532</v>
          </cell>
          <cell r="S65">
            <v>12.042999999999999</v>
          </cell>
          <cell r="T65">
            <v>10.749000000000001</v>
          </cell>
          <cell r="U65">
            <v>7.9720000000000004</v>
          </cell>
          <cell r="V65">
            <v>6.899</v>
          </cell>
          <cell r="W65">
            <v>4.5510000000000002</v>
          </cell>
          <cell r="X65">
            <v>3.7040000000000002</v>
          </cell>
          <cell r="Y65">
            <v>2.3199999999999998</v>
          </cell>
          <cell r="Z65">
            <v>3.6579999999999999</v>
          </cell>
          <cell r="AA65">
            <v>3.5289999999999999</v>
          </cell>
          <cell r="AB65">
            <v>3.4980000000000002</v>
          </cell>
          <cell r="AC65">
            <v>3.1429999999999998</v>
          </cell>
          <cell r="AD65">
            <v>3.12</v>
          </cell>
          <cell r="AE65">
            <v>3.4620000000000002</v>
          </cell>
          <cell r="AF65">
            <v>3.1989999999999998</v>
          </cell>
          <cell r="AG65">
            <v>3.8610000000000002</v>
          </cell>
          <cell r="AH65">
            <v>2.1970000000000001</v>
          </cell>
          <cell r="AI65">
            <v>1.968</v>
          </cell>
          <cell r="AJ65">
            <v>5.0670000000000002</v>
          </cell>
          <cell r="AK65">
            <v>2.2000000000000002</v>
          </cell>
          <cell r="AL65">
            <v>0.8</v>
          </cell>
          <cell r="AM65">
            <v>-2.3E-2</v>
          </cell>
          <cell r="AN65">
            <v>0.60799999999999998</v>
          </cell>
          <cell r="AO65">
            <v>1.0589999999999999</v>
          </cell>
          <cell r="AP65">
            <v>1.2410000000000001</v>
          </cell>
          <cell r="AQ65">
            <v>1.51</v>
          </cell>
          <cell r="AR65">
            <v>6.4604090909090903</v>
          </cell>
        </row>
        <row r="66">
          <cell r="A66" t="str">
            <v>Grenada</v>
          </cell>
          <cell r="B66" t="str">
            <v>Inflation, end of period consumer prices</v>
          </cell>
          <cell r="C66" t="str">
            <v>Percent change</v>
          </cell>
          <cell r="E66" t="str">
            <v>See notes for:  Inflation, end of period consumer prices (Index).</v>
          </cell>
          <cell r="F66">
            <v>21.847000000000001</v>
          </cell>
          <cell r="G66">
            <v>10.547000000000001</v>
          </cell>
          <cell r="H66">
            <v>11.882</v>
          </cell>
          <cell r="I66">
            <v>7.4340000000000002</v>
          </cell>
          <cell r="J66">
            <v>6.9749999999999996</v>
          </cell>
          <cell r="K66">
            <v>3.7450000000000001</v>
          </cell>
          <cell r="L66">
            <v>1.8640000000000001</v>
          </cell>
          <cell r="M66">
            <v>-0.83299999999999996</v>
          </cell>
          <cell r="N66">
            <v>0.55300000000000005</v>
          </cell>
          <cell r="O66">
            <v>6.9059999999999997</v>
          </cell>
          <cell r="P66">
            <v>3.778</v>
          </cell>
          <cell r="Q66">
            <v>3.831</v>
          </cell>
          <cell r="R66">
            <v>0.96899999999999997</v>
          </cell>
          <cell r="S66">
            <v>4.8769999999999998</v>
          </cell>
          <cell r="T66">
            <v>3.67</v>
          </cell>
          <cell r="U66">
            <v>1.8640000000000001</v>
          </cell>
          <cell r="V66">
            <v>2.1549999999999998</v>
          </cell>
          <cell r="W66">
            <v>1.6359999999999999</v>
          </cell>
          <cell r="X66">
            <v>1.1639999999999999</v>
          </cell>
          <cell r="Y66">
            <v>1.083</v>
          </cell>
          <cell r="Z66">
            <v>3.448</v>
          </cell>
          <cell r="AA66">
            <v>-0.69799999999999995</v>
          </cell>
          <cell r="AB66">
            <v>2.286</v>
          </cell>
          <cell r="AC66">
            <v>1.639</v>
          </cell>
          <cell r="AD66">
            <v>2.492</v>
          </cell>
          <cell r="AE66">
            <v>6.1989999999999998</v>
          </cell>
          <cell r="AF66">
            <v>1.65</v>
          </cell>
          <cell r="AG66">
            <v>7.3979999999999997</v>
          </cell>
          <cell r="AH66">
            <v>5.1719999999999997</v>
          </cell>
          <cell r="AI66">
            <v>-2.3460000000000001</v>
          </cell>
          <cell r="AJ66">
            <v>4.2149999999999999</v>
          </cell>
          <cell r="AK66">
            <v>3.516</v>
          </cell>
          <cell r="AL66">
            <v>2.4</v>
          </cell>
          <cell r="AM66">
            <v>2.2000000000000002</v>
          </cell>
          <cell r="AN66">
            <v>2</v>
          </cell>
          <cell r="AO66">
            <v>2</v>
          </cell>
          <cell r="AP66">
            <v>2</v>
          </cell>
          <cell r="AQ66">
            <v>2</v>
          </cell>
          <cell r="AR66">
            <v>2.7271818181818182</v>
          </cell>
        </row>
        <row r="67">
          <cell r="A67" t="str">
            <v>Guatemala</v>
          </cell>
          <cell r="B67" t="str">
            <v>Inflation, end of period consumer prices</v>
          </cell>
          <cell r="C67" t="str">
            <v>Percent change</v>
          </cell>
          <cell r="E67" t="str">
            <v>See notes for:  Inflation, end of period consumer prices (Index).</v>
          </cell>
          <cell r="F67">
            <v>9</v>
          </cell>
          <cell r="G67">
            <v>8.8000000000000007</v>
          </cell>
          <cell r="H67">
            <v>-2.1</v>
          </cell>
          <cell r="I67">
            <v>7.2</v>
          </cell>
          <cell r="J67">
            <v>7.2</v>
          </cell>
          <cell r="K67">
            <v>27.9</v>
          </cell>
          <cell r="L67">
            <v>21.5</v>
          </cell>
          <cell r="M67">
            <v>9.3000000000000007</v>
          </cell>
          <cell r="N67">
            <v>12.3</v>
          </cell>
          <cell r="O67">
            <v>20.2</v>
          </cell>
          <cell r="P67">
            <v>59.8</v>
          </cell>
          <cell r="Q67">
            <v>10</v>
          </cell>
          <cell r="R67">
            <v>14.2</v>
          </cell>
          <cell r="S67">
            <v>11.6</v>
          </cell>
          <cell r="T67">
            <v>11.6</v>
          </cell>
          <cell r="U67">
            <v>8.6</v>
          </cell>
          <cell r="V67">
            <v>10.853999999999999</v>
          </cell>
          <cell r="W67">
            <v>7.1260000000000003</v>
          </cell>
          <cell r="X67">
            <v>7.4770000000000003</v>
          </cell>
          <cell r="Y67">
            <v>4.9160000000000004</v>
          </cell>
          <cell r="Z67">
            <v>9.0790000000000006</v>
          </cell>
          <cell r="AA67">
            <v>8.9019999999999992</v>
          </cell>
          <cell r="AB67">
            <v>6.3209999999999997</v>
          </cell>
          <cell r="AC67">
            <v>5.8620000000000001</v>
          </cell>
          <cell r="AD67">
            <v>9.2240000000000002</v>
          </cell>
          <cell r="AE67">
            <v>8.5739999999999998</v>
          </cell>
          <cell r="AF67">
            <v>5.7939999999999996</v>
          </cell>
          <cell r="AG67">
            <v>8.74</v>
          </cell>
          <cell r="AH67">
            <v>9.4060000000000006</v>
          </cell>
          <cell r="AI67">
            <v>-0.28399999999999997</v>
          </cell>
          <cell r="AJ67">
            <v>5.3959999999999999</v>
          </cell>
          <cell r="AK67">
            <v>6.2</v>
          </cell>
          <cell r="AL67">
            <v>4.9930000000000003</v>
          </cell>
          <cell r="AM67">
            <v>4.5</v>
          </cell>
          <cell r="AN67">
            <v>4.2</v>
          </cell>
          <cell r="AO67">
            <v>4</v>
          </cell>
          <cell r="AP67">
            <v>4</v>
          </cell>
          <cell r="AQ67">
            <v>4</v>
          </cell>
          <cell r="AR67">
            <v>10.426681818181818</v>
          </cell>
        </row>
        <row r="68">
          <cell r="A68" t="str">
            <v>Guinea</v>
          </cell>
          <cell r="B68" t="str">
            <v>Inflation, end of period consumer prices</v>
          </cell>
          <cell r="C68" t="str">
            <v>Percent change</v>
          </cell>
          <cell r="E68" t="str">
            <v>See notes for:  Inflation, end of period consumer prices (Index).</v>
          </cell>
          <cell r="F68" t="str">
            <v>n/a</v>
          </cell>
          <cell r="G68" t="str">
            <v>n/a</v>
          </cell>
          <cell r="H68" t="str">
            <v>n/a</v>
          </cell>
          <cell r="I68" t="str">
            <v>n/a</v>
          </cell>
          <cell r="J68" t="str">
            <v>n/a</v>
          </cell>
          <cell r="K68" t="str">
            <v>n/a</v>
          </cell>
          <cell r="L68" t="str">
            <v>n/a</v>
          </cell>
          <cell r="M68">
            <v>33.654000000000003</v>
          </cell>
          <cell r="N68">
            <v>26.259</v>
          </cell>
          <cell r="O68">
            <v>26.068000000000001</v>
          </cell>
          <cell r="P68">
            <v>27.331</v>
          </cell>
          <cell r="Q68">
            <v>12.233000000000001</v>
          </cell>
          <cell r="R68">
            <v>16.100000000000001</v>
          </cell>
          <cell r="S68">
            <v>4.9960000000000004</v>
          </cell>
          <cell r="T68">
            <v>2.5430000000000001</v>
          </cell>
          <cell r="U68">
            <v>5.2</v>
          </cell>
          <cell r="V68">
            <v>2.0529999999999999</v>
          </cell>
          <cell r="W68">
            <v>5.2910000000000004</v>
          </cell>
          <cell r="X68">
            <v>4.5289999999999999</v>
          </cell>
          <cell r="Y68">
            <v>6.1609999999999996</v>
          </cell>
          <cell r="Z68">
            <v>7.2069999999999999</v>
          </cell>
          <cell r="AA68">
            <v>1.1299999999999999</v>
          </cell>
          <cell r="AB68">
            <v>6.1180000000000003</v>
          </cell>
          <cell r="AC68">
            <v>12.093999999999999</v>
          </cell>
          <cell r="AD68">
            <v>27.643999999999998</v>
          </cell>
          <cell r="AE68">
            <v>29.663</v>
          </cell>
          <cell r="AF68">
            <v>39.131999999999998</v>
          </cell>
          <cell r="AG68">
            <v>12.821999999999999</v>
          </cell>
          <cell r="AH68">
            <v>13.504</v>
          </cell>
          <cell r="AI68">
            <v>7.899</v>
          </cell>
          <cell r="AJ68">
            <v>20.803000000000001</v>
          </cell>
          <cell r="AK68">
            <v>20.5</v>
          </cell>
          <cell r="AL68">
            <v>12</v>
          </cell>
          <cell r="AM68">
            <v>8.7309999999999999</v>
          </cell>
          <cell r="AN68">
            <v>6.1680000000000001</v>
          </cell>
          <cell r="AO68">
            <v>5.915</v>
          </cell>
          <cell r="AP68">
            <v>5.915</v>
          </cell>
          <cell r="AQ68">
            <v>5.915</v>
          </cell>
          <cell r="AR68">
            <v>12.952409090909089</v>
          </cell>
        </row>
        <row r="69">
          <cell r="A69" t="str">
            <v>Guinea-Bissau</v>
          </cell>
          <cell r="B69" t="str">
            <v>Inflation, end of period consumer prices</v>
          </cell>
          <cell r="C69" t="str">
            <v>Percent change</v>
          </cell>
          <cell r="E69" t="str">
            <v>See notes for:  Inflation, end of period consumer prices (Index).</v>
          </cell>
          <cell r="F69" t="str">
            <v>n/a</v>
          </cell>
          <cell r="G69">
            <v>27.04</v>
          </cell>
          <cell r="H69">
            <v>20.184000000000001</v>
          </cell>
          <cell r="I69">
            <v>46.25</v>
          </cell>
          <cell r="J69">
            <v>94.641999999999996</v>
          </cell>
          <cell r="K69">
            <v>54.100999999999999</v>
          </cell>
          <cell r="L69">
            <v>78.516999999999996</v>
          </cell>
          <cell r="M69">
            <v>76.887</v>
          </cell>
          <cell r="N69">
            <v>50.32</v>
          </cell>
          <cell r="O69">
            <v>66.838999999999999</v>
          </cell>
          <cell r="P69">
            <v>32.137999999999998</v>
          </cell>
          <cell r="Q69">
            <v>60.098999999999997</v>
          </cell>
          <cell r="R69">
            <v>86.697000000000003</v>
          </cell>
          <cell r="S69">
            <v>30.7</v>
          </cell>
          <cell r="T69">
            <v>19.277000000000001</v>
          </cell>
          <cell r="U69">
            <v>49.698</v>
          </cell>
          <cell r="V69">
            <v>65.620999999999995</v>
          </cell>
          <cell r="W69">
            <v>16.738</v>
          </cell>
          <cell r="X69">
            <v>7.8780000000000001</v>
          </cell>
          <cell r="Y69">
            <v>-7.9</v>
          </cell>
          <cell r="Z69">
            <v>16.684000000000001</v>
          </cell>
          <cell r="AA69">
            <v>-1.8879999999999999</v>
          </cell>
          <cell r="AB69">
            <v>2.5190000000000001</v>
          </cell>
          <cell r="AC69">
            <v>0.72699999999999998</v>
          </cell>
          <cell r="AD69">
            <v>2.887</v>
          </cell>
          <cell r="AE69">
            <v>-1.026</v>
          </cell>
          <cell r="AF69">
            <v>3.1970000000000001</v>
          </cell>
          <cell r="AG69">
            <v>9.2929999999999993</v>
          </cell>
          <cell r="AH69">
            <v>8.68</v>
          </cell>
          <cell r="AI69">
            <v>-6.3570000000000002</v>
          </cell>
          <cell r="AJ69">
            <v>5.7030000000000003</v>
          </cell>
          <cell r="AK69">
            <v>3.35</v>
          </cell>
          <cell r="AL69">
            <v>2.1</v>
          </cell>
          <cell r="AM69">
            <v>1.7</v>
          </cell>
          <cell r="AN69">
            <v>2</v>
          </cell>
          <cell r="AO69">
            <v>2</v>
          </cell>
          <cell r="AP69">
            <v>2</v>
          </cell>
          <cell r="AQ69">
            <v>2</v>
          </cell>
          <cell r="AR69">
            <v>18.396136363636362</v>
          </cell>
        </row>
        <row r="70">
          <cell r="A70" t="str">
            <v>Guyana</v>
          </cell>
          <cell r="B70" t="str">
            <v>Inflation, end of period consumer prices</v>
          </cell>
          <cell r="C70" t="str">
            <v>Percent change</v>
          </cell>
          <cell r="E70" t="str">
            <v>See notes for:  Inflation, end of period consumer prices (Index).</v>
          </cell>
          <cell r="F70">
            <v>8.4870000000000001</v>
          </cell>
          <cell r="G70">
            <v>29.010999999999999</v>
          </cell>
          <cell r="H70">
            <v>19.315000000000001</v>
          </cell>
          <cell r="I70">
            <v>11.176</v>
          </cell>
          <cell r="J70">
            <v>28.085000000000001</v>
          </cell>
          <cell r="K70">
            <v>7.6669999999999998</v>
          </cell>
          <cell r="L70">
            <v>6.6139999999999999</v>
          </cell>
          <cell r="M70">
            <v>34.561999999999998</v>
          </cell>
          <cell r="N70">
            <v>36.295000000000002</v>
          </cell>
          <cell r="O70">
            <v>104.3</v>
          </cell>
          <cell r="P70">
            <v>75.3</v>
          </cell>
          <cell r="Q70">
            <v>79</v>
          </cell>
          <cell r="R70">
            <v>12.5</v>
          </cell>
          <cell r="S70">
            <v>6.8</v>
          </cell>
          <cell r="T70">
            <v>16.094999999999999</v>
          </cell>
          <cell r="U70">
            <v>8.1059999999999999</v>
          </cell>
          <cell r="V70">
            <v>4.4850000000000003</v>
          </cell>
          <cell r="W70">
            <v>4.1529999999999996</v>
          </cell>
          <cell r="X70">
            <v>4.7699999999999996</v>
          </cell>
          <cell r="Y70">
            <v>8.6219999999999999</v>
          </cell>
          <cell r="Z70">
            <v>5.8639999999999999</v>
          </cell>
          <cell r="AA70">
            <v>1.502</v>
          </cell>
          <cell r="AB70">
            <v>6.0890000000000004</v>
          </cell>
          <cell r="AC70">
            <v>5.0140000000000002</v>
          </cell>
          <cell r="AD70">
            <v>5.4569999999999999</v>
          </cell>
          <cell r="AE70">
            <v>8.2789999999999999</v>
          </cell>
          <cell r="AF70">
            <v>4.1630000000000003</v>
          </cell>
          <cell r="AG70">
            <v>14.032999999999999</v>
          </cell>
          <cell r="AH70">
            <v>6.37</v>
          </cell>
          <cell r="AI70">
            <v>3.65</v>
          </cell>
          <cell r="AJ70">
            <v>4.45</v>
          </cell>
          <cell r="AK70">
            <v>6.1589999999999998</v>
          </cell>
          <cell r="AL70">
            <v>4.907</v>
          </cell>
          <cell r="AM70">
            <v>6.1680000000000001</v>
          </cell>
          <cell r="AN70">
            <v>5.2210000000000001</v>
          </cell>
          <cell r="AO70">
            <v>5.851</v>
          </cell>
          <cell r="AP70">
            <v>5.3470000000000004</v>
          </cell>
          <cell r="AQ70">
            <v>5.3470000000000004</v>
          </cell>
          <cell r="AR70">
            <v>13.220954545454545</v>
          </cell>
        </row>
        <row r="71">
          <cell r="A71" t="str">
            <v>Haiti</v>
          </cell>
          <cell r="B71" t="str">
            <v>Inflation, end of period consumer prices</v>
          </cell>
          <cell r="C71" t="str">
            <v>Percent change</v>
          </cell>
          <cell r="E71" t="str">
            <v>See notes for:  Inflation, end of period consumer prices (Index).</v>
          </cell>
          <cell r="F71" t="str">
            <v>n/a</v>
          </cell>
          <cell r="G71" t="str">
            <v>n/a</v>
          </cell>
          <cell r="H71">
            <v>4.8570000000000002</v>
          </cell>
          <cell r="I71">
            <v>11.249000000000001</v>
          </cell>
          <cell r="J71">
            <v>5.4279999999999999</v>
          </cell>
          <cell r="K71">
            <v>17.419</v>
          </cell>
          <cell r="L71">
            <v>-11.351000000000001</v>
          </cell>
          <cell r="M71">
            <v>-4.133</v>
          </cell>
          <cell r="N71">
            <v>8.6219999999999999</v>
          </cell>
          <cell r="O71">
            <v>10.865</v>
          </cell>
          <cell r="P71">
            <v>26.114999999999998</v>
          </cell>
          <cell r="Q71">
            <v>13.760999999999999</v>
          </cell>
          <cell r="R71">
            <v>15.180999999999999</v>
          </cell>
          <cell r="S71">
            <v>27.681000000000001</v>
          </cell>
          <cell r="T71">
            <v>41.975999999999999</v>
          </cell>
          <cell r="U71">
            <v>18.2</v>
          </cell>
          <cell r="V71">
            <v>17.015000000000001</v>
          </cell>
          <cell r="W71">
            <v>16.95</v>
          </cell>
          <cell r="X71">
            <v>8.2680000000000007</v>
          </cell>
          <cell r="Y71">
            <v>9.9209999999999994</v>
          </cell>
          <cell r="Z71">
            <v>15.317</v>
          </cell>
          <cell r="AA71">
            <v>11.497999999999999</v>
          </cell>
          <cell r="AB71">
            <v>11.372999999999999</v>
          </cell>
          <cell r="AC71">
            <v>37.780999999999999</v>
          </cell>
          <cell r="AD71">
            <v>21.684000000000001</v>
          </cell>
          <cell r="AE71">
            <v>14.843999999999999</v>
          </cell>
          <cell r="AF71">
            <v>12.414999999999999</v>
          </cell>
          <cell r="AG71">
            <v>7.867</v>
          </cell>
          <cell r="AH71">
            <v>19.838000000000001</v>
          </cell>
          <cell r="AI71">
            <v>-4.657</v>
          </cell>
          <cell r="AJ71">
            <v>4.6509999999999998</v>
          </cell>
          <cell r="AK71">
            <v>10.375</v>
          </cell>
          <cell r="AL71">
            <v>8.0489999999999995</v>
          </cell>
          <cell r="AM71">
            <v>4.8789999999999996</v>
          </cell>
          <cell r="AN71">
            <v>4.4690000000000003</v>
          </cell>
          <cell r="AO71">
            <v>3.9079999999999999</v>
          </cell>
          <cell r="AP71">
            <v>3.66</v>
          </cell>
          <cell r="AQ71">
            <v>3.165</v>
          </cell>
          <cell r="AR71">
            <v>16.275181818181821</v>
          </cell>
        </row>
        <row r="72">
          <cell r="A72" t="str">
            <v>Honduras</v>
          </cell>
          <cell r="B72" t="str">
            <v>Inflation, end of period consumer prices</v>
          </cell>
          <cell r="C72" t="str">
            <v>Percent change</v>
          </cell>
          <cell r="E72" t="str">
            <v>See notes for:  Inflation, end of period consumer prices (Index).</v>
          </cell>
          <cell r="F72">
            <v>11.515000000000001</v>
          </cell>
          <cell r="G72">
            <v>9.1509999999999998</v>
          </cell>
          <cell r="H72">
            <v>8.7859999999999996</v>
          </cell>
          <cell r="I72">
            <v>7.83</v>
          </cell>
          <cell r="J72">
            <v>3.6589999999999998</v>
          </cell>
          <cell r="K72">
            <v>4.2469999999999999</v>
          </cell>
          <cell r="L72">
            <v>3.1749999999999998</v>
          </cell>
          <cell r="M72">
            <v>2.923</v>
          </cell>
          <cell r="N72">
            <v>6.726</v>
          </cell>
          <cell r="O72">
            <v>11.391</v>
          </cell>
          <cell r="P72">
            <v>36.420999999999999</v>
          </cell>
          <cell r="Q72">
            <v>21.382000000000001</v>
          </cell>
          <cell r="R72">
            <v>6.5049999999999999</v>
          </cell>
          <cell r="S72">
            <v>13.047000000000001</v>
          </cell>
          <cell r="T72">
            <v>28.905000000000001</v>
          </cell>
          <cell r="U72">
            <v>26.794</v>
          </cell>
          <cell r="V72">
            <v>25.312000000000001</v>
          </cell>
          <cell r="W72">
            <v>12.778</v>
          </cell>
          <cell r="X72">
            <v>15.644</v>
          </cell>
          <cell r="Y72">
            <v>10.888</v>
          </cell>
          <cell r="Z72">
            <v>10.1</v>
          </cell>
          <cell r="AA72">
            <v>8.81</v>
          </cell>
          <cell r="AB72">
            <v>8.0969999999999995</v>
          </cell>
          <cell r="AC72">
            <v>6.7949999999999999</v>
          </cell>
          <cell r="AD72">
            <v>9.1829999999999998</v>
          </cell>
          <cell r="AE72">
            <v>7.7480000000000002</v>
          </cell>
          <cell r="AF72">
            <v>5.2859999999999996</v>
          </cell>
          <cell r="AG72">
            <v>8.8729999999999993</v>
          </cell>
          <cell r="AH72">
            <v>10.831</v>
          </cell>
          <cell r="AI72">
            <v>2.9510000000000001</v>
          </cell>
          <cell r="AJ72">
            <v>6.4850000000000003</v>
          </cell>
          <cell r="AK72">
            <v>5.6050000000000004</v>
          </cell>
          <cell r="AL72">
            <v>6.3</v>
          </cell>
          <cell r="AM72">
            <v>6.2359999999999998</v>
          </cell>
          <cell r="AN72">
            <v>6.1390000000000002</v>
          </cell>
          <cell r="AO72">
            <v>6</v>
          </cell>
          <cell r="AP72">
            <v>6</v>
          </cell>
          <cell r="AQ72">
            <v>6.0410000000000004</v>
          </cell>
          <cell r="AR72">
            <v>13.110909090909093</v>
          </cell>
        </row>
        <row r="73">
          <cell r="A73" t="str">
            <v>Hong Kong SAR</v>
          </cell>
          <cell r="B73" t="str">
            <v>Inflation, end of period consumer prices</v>
          </cell>
          <cell r="C73" t="str">
            <v>Percent change</v>
          </cell>
          <cell r="E73" t="str">
            <v>See notes for:  Inflation, end of period consumer prices (Index).</v>
          </cell>
          <cell r="F73" t="str">
            <v>n/a</v>
          </cell>
          <cell r="G73" t="str">
            <v>n/a</v>
          </cell>
          <cell r="H73">
            <v>10.029</v>
          </cell>
          <cell r="I73">
            <v>10.992000000000001</v>
          </cell>
          <cell r="J73">
            <v>5.3140000000000001</v>
          </cell>
          <cell r="K73">
            <v>3.2109999999999999</v>
          </cell>
          <cell r="L73">
            <v>4.2220000000000004</v>
          </cell>
          <cell r="M73">
            <v>7.4630000000000001</v>
          </cell>
          <cell r="N73">
            <v>8.1349999999999998</v>
          </cell>
          <cell r="O73">
            <v>10.092000000000001</v>
          </cell>
          <cell r="P73">
            <v>11.5</v>
          </cell>
          <cell r="Q73">
            <v>9.8650000000000002</v>
          </cell>
          <cell r="R73">
            <v>9.66</v>
          </cell>
          <cell r="S73">
            <v>8.9329999999999998</v>
          </cell>
          <cell r="T73">
            <v>9.5670000000000002</v>
          </cell>
          <cell r="U73">
            <v>6.9649999999999999</v>
          </cell>
          <cell r="V73">
            <v>6.7060000000000004</v>
          </cell>
          <cell r="W73">
            <v>5.1909999999999998</v>
          </cell>
          <cell r="X73">
            <v>-1.645</v>
          </cell>
          <cell r="Y73">
            <v>-4.0490000000000004</v>
          </cell>
          <cell r="Z73">
            <v>-2.11</v>
          </cell>
          <cell r="AA73">
            <v>-3.5449999999999999</v>
          </cell>
          <cell r="AB73">
            <v>-1.514</v>
          </cell>
          <cell r="AC73">
            <v>-1.8660000000000001</v>
          </cell>
          <cell r="AD73">
            <v>0.33600000000000002</v>
          </cell>
          <cell r="AE73">
            <v>1.3380000000000001</v>
          </cell>
          <cell r="AF73">
            <v>2.31</v>
          </cell>
          <cell r="AG73">
            <v>3.7629999999999999</v>
          </cell>
          <cell r="AH73">
            <v>2.073</v>
          </cell>
          <cell r="AI73">
            <v>1.5229999999999999</v>
          </cell>
          <cell r="AJ73">
            <v>2.9</v>
          </cell>
          <cell r="AK73">
            <v>5.734</v>
          </cell>
          <cell r="AL73">
            <v>3.8</v>
          </cell>
          <cell r="AM73">
            <v>3</v>
          </cell>
          <cell r="AN73">
            <v>3</v>
          </cell>
          <cell r="AO73">
            <v>3</v>
          </cell>
          <cell r="AP73">
            <v>3</v>
          </cell>
          <cell r="AQ73">
            <v>3</v>
          </cell>
          <cell r="AR73">
            <v>3.3470454545454547</v>
          </cell>
        </row>
        <row r="74">
          <cell r="A74" t="str">
            <v>Hungary</v>
          </cell>
          <cell r="B74" t="str">
            <v>Inflation, end of period consumer prices</v>
          </cell>
          <cell r="C74" t="str">
            <v>Percent change</v>
          </cell>
          <cell r="E74" t="str">
            <v>See notes for:  Inflation, end of period consumer prices (Index).</v>
          </cell>
          <cell r="F74" t="str">
            <v>n/a</v>
          </cell>
          <cell r="G74" t="str">
            <v>n/a</v>
          </cell>
          <cell r="H74" t="str">
            <v>n/a</v>
          </cell>
          <cell r="I74" t="str">
            <v>n/a</v>
          </cell>
          <cell r="J74" t="str">
            <v>n/a</v>
          </cell>
          <cell r="K74" t="str">
            <v>n/a</v>
          </cell>
          <cell r="L74" t="str">
            <v>n/a</v>
          </cell>
          <cell r="M74" t="str">
            <v>n/a</v>
          </cell>
          <cell r="N74" t="str">
            <v>n/a</v>
          </cell>
          <cell r="O74">
            <v>18.100000000000001</v>
          </cell>
          <cell r="P74">
            <v>33.4</v>
          </cell>
          <cell r="Q74">
            <v>32.200000000000003</v>
          </cell>
          <cell r="R74">
            <v>21.6</v>
          </cell>
          <cell r="S74">
            <v>21.1</v>
          </cell>
          <cell r="T74">
            <v>21.2</v>
          </cell>
          <cell r="U74">
            <v>28.3</v>
          </cell>
          <cell r="V74">
            <v>19.762</v>
          </cell>
          <cell r="W74">
            <v>18.411000000000001</v>
          </cell>
          <cell r="X74">
            <v>10.257999999999999</v>
          </cell>
          <cell r="Y74">
            <v>11.234999999999999</v>
          </cell>
          <cell r="Z74">
            <v>10.1</v>
          </cell>
          <cell r="AA74">
            <v>6.7850000000000001</v>
          </cell>
          <cell r="AB74">
            <v>4.8140000000000001</v>
          </cell>
          <cell r="AC74">
            <v>5.6989999999999998</v>
          </cell>
          <cell r="AD74">
            <v>5.5010000000000003</v>
          </cell>
          <cell r="AE74">
            <v>3.3</v>
          </cell>
          <cell r="AF74">
            <v>6.5</v>
          </cell>
          <cell r="AG74">
            <v>7.3979999999999997</v>
          </cell>
          <cell r="AH74">
            <v>3.5019999999999998</v>
          </cell>
          <cell r="AI74">
            <v>5.56</v>
          </cell>
          <cell r="AJ74">
            <v>4.6500000000000004</v>
          </cell>
          <cell r="AK74">
            <v>4.0999999999999996</v>
          </cell>
          <cell r="AL74">
            <v>5</v>
          </cell>
          <cell r="AM74">
            <v>3.2</v>
          </cell>
          <cell r="AN74">
            <v>3</v>
          </cell>
          <cell r="AO74">
            <v>3</v>
          </cell>
          <cell r="AP74">
            <v>3</v>
          </cell>
          <cell r="AQ74">
            <v>3</v>
          </cell>
          <cell r="AR74">
            <v>12.971590909090912</v>
          </cell>
        </row>
        <row r="75">
          <cell r="A75" t="str">
            <v>Iceland</v>
          </cell>
          <cell r="B75" t="str">
            <v>Inflation, end of period consumer prices</v>
          </cell>
          <cell r="C75" t="str">
            <v>Percent change</v>
          </cell>
          <cell r="E75" t="str">
            <v>See notes for:  Inflation, end of period consumer prices (Index).</v>
          </cell>
          <cell r="F75">
            <v>55.701000000000001</v>
          </cell>
          <cell r="G75">
            <v>49.29</v>
          </cell>
          <cell r="H75">
            <v>59.866</v>
          </cell>
          <cell r="I75">
            <v>76.644999999999996</v>
          </cell>
          <cell r="J75">
            <v>18.815999999999999</v>
          </cell>
          <cell r="K75">
            <v>35.936</v>
          </cell>
          <cell r="L75">
            <v>13.507</v>
          </cell>
          <cell r="M75">
            <v>24.44</v>
          </cell>
          <cell r="N75">
            <v>20.606999999999999</v>
          </cell>
          <cell r="O75">
            <v>25.202999999999999</v>
          </cell>
          <cell r="P75">
            <v>7.2149999999999999</v>
          </cell>
          <cell r="Q75">
            <v>7.5369999999999999</v>
          </cell>
          <cell r="R75">
            <v>1.502</v>
          </cell>
          <cell r="S75">
            <v>4.7469999999999999</v>
          </cell>
          <cell r="T75">
            <v>0.53</v>
          </cell>
          <cell r="U75">
            <v>1.9910000000000001</v>
          </cell>
          <cell r="V75">
            <v>2.0670000000000002</v>
          </cell>
          <cell r="W75">
            <v>2.0249999999999999</v>
          </cell>
          <cell r="X75">
            <v>1.268</v>
          </cell>
          <cell r="Y75">
            <v>5.6070000000000002</v>
          </cell>
          <cell r="Z75">
            <v>4.1749999999999998</v>
          </cell>
          <cell r="AA75">
            <v>8.61</v>
          </cell>
          <cell r="AB75">
            <v>2.0049999999999999</v>
          </cell>
          <cell r="AC75">
            <v>2.7240000000000002</v>
          </cell>
          <cell r="AD75">
            <v>3.9129999999999998</v>
          </cell>
          <cell r="AE75">
            <v>4.1420000000000003</v>
          </cell>
          <cell r="AF75">
            <v>6.9509999999999996</v>
          </cell>
          <cell r="AG75">
            <v>5.86</v>
          </cell>
          <cell r="AH75">
            <v>18.132999999999999</v>
          </cell>
          <cell r="AI75">
            <v>7.5</v>
          </cell>
          <cell r="AJ75">
            <v>2.3969999999999998</v>
          </cell>
          <cell r="AK75">
            <v>5.5469999999999997</v>
          </cell>
          <cell r="AL75">
            <v>4.1420000000000003</v>
          </cell>
          <cell r="AM75">
            <v>2.887</v>
          </cell>
          <cell r="AN75">
            <v>2.403</v>
          </cell>
          <cell r="AO75">
            <v>2.5329999999999999</v>
          </cell>
          <cell r="AP75">
            <v>2.492</v>
          </cell>
          <cell r="AQ75">
            <v>2.5049999999999999</v>
          </cell>
          <cell r="AR75">
            <v>4.8384545454545451</v>
          </cell>
        </row>
        <row r="76">
          <cell r="A76" t="str">
            <v>India</v>
          </cell>
          <cell r="B76" t="str">
            <v>Inflation, end of period consumer prices</v>
          </cell>
          <cell r="C76" t="str">
            <v>Percent change</v>
          </cell>
          <cell r="E76" t="str">
            <v>See notes for:  Inflation, end of period consumer prices (Index).</v>
          </cell>
          <cell r="F76">
            <v>9.0909999999999993</v>
          </cell>
          <cell r="G76">
            <v>12.744999999999999</v>
          </cell>
          <cell r="H76">
            <v>8.0429999999999993</v>
          </cell>
          <cell r="I76">
            <v>12.475</v>
          </cell>
          <cell r="J76">
            <v>5.1879999999999997</v>
          </cell>
          <cell r="K76">
            <v>7.1429999999999998</v>
          </cell>
          <cell r="L76">
            <v>9.2059999999999995</v>
          </cell>
          <cell r="M76">
            <v>9.3019999999999996</v>
          </cell>
          <cell r="N76">
            <v>8.7769999999999992</v>
          </cell>
          <cell r="O76">
            <v>4.5430000000000001</v>
          </cell>
          <cell r="P76">
            <v>13.157999999999999</v>
          </cell>
          <cell r="Q76">
            <v>13.952999999999999</v>
          </cell>
          <cell r="R76">
            <v>8.1630000000000003</v>
          </cell>
          <cell r="S76">
            <v>7.5469999999999997</v>
          </cell>
          <cell r="T76">
            <v>8.7720000000000002</v>
          </cell>
          <cell r="U76">
            <v>11.29</v>
          </cell>
          <cell r="V76">
            <v>10.145</v>
          </cell>
          <cell r="W76">
            <v>5.2629999999999999</v>
          </cell>
          <cell r="X76">
            <v>16.25</v>
          </cell>
          <cell r="Y76">
            <v>0</v>
          </cell>
          <cell r="Z76">
            <v>3.226</v>
          </cell>
          <cell r="AA76">
            <v>5.2080000000000002</v>
          </cell>
          <cell r="AB76">
            <v>3.96</v>
          </cell>
          <cell r="AC76">
            <v>2.8570000000000002</v>
          </cell>
          <cell r="AD76">
            <v>4.63</v>
          </cell>
          <cell r="AE76">
            <v>5.31</v>
          </cell>
          <cell r="AF76">
            <v>6.7229999999999999</v>
          </cell>
          <cell r="AG76">
            <v>5.5119999999999996</v>
          </cell>
          <cell r="AH76">
            <v>9.7010000000000005</v>
          </cell>
          <cell r="AI76">
            <v>14.965999999999999</v>
          </cell>
          <cell r="AJ76">
            <v>9.4670000000000005</v>
          </cell>
          <cell r="AK76">
            <v>6.63</v>
          </cell>
          <cell r="AL76">
            <v>8.5489999999999995</v>
          </cell>
          <cell r="AM76">
            <v>6.2839999999999998</v>
          </cell>
          <cell r="AN76">
            <v>5.32</v>
          </cell>
          <cell r="AO76">
            <v>4.4610000000000003</v>
          </cell>
          <cell r="AP76">
            <v>4.032</v>
          </cell>
          <cell r="AQ76">
            <v>4.0330000000000004</v>
          </cell>
          <cell r="AR76">
            <v>7.8514090909090903</v>
          </cell>
        </row>
        <row r="77">
          <cell r="A77" t="str">
            <v>Indonesia</v>
          </cell>
          <cell r="B77" t="str">
            <v>Inflation, end of period consumer prices</v>
          </cell>
          <cell r="C77" t="str">
            <v>Percent change</v>
          </cell>
          <cell r="E77" t="str">
            <v>See notes for:  Inflation, end of period consumer prices (Index).</v>
          </cell>
          <cell r="F77">
            <v>17.111000000000001</v>
          </cell>
          <cell r="G77">
            <v>7.3230000000000004</v>
          </cell>
          <cell r="H77">
            <v>10.026999999999999</v>
          </cell>
          <cell r="I77">
            <v>11.968999999999999</v>
          </cell>
          <cell r="J77">
            <v>9.0619999999999994</v>
          </cell>
          <cell r="K77">
            <v>4.3769999999999998</v>
          </cell>
          <cell r="L77">
            <v>9.1539999999999999</v>
          </cell>
          <cell r="M77">
            <v>9.2490000000000006</v>
          </cell>
          <cell r="N77">
            <v>5.5910000000000002</v>
          </cell>
          <cell r="O77">
            <v>6.1130000000000004</v>
          </cell>
          <cell r="P77">
            <v>9.9329999999999998</v>
          </cell>
          <cell r="Q77">
            <v>9.9329999999999998</v>
          </cell>
          <cell r="R77">
            <v>5.0389999999999997</v>
          </cell>
          <cell r="S77">
            <v>10.179</v>
          </cell>
          <cell r="T77">
            <v>9.6349999999999998</v>
          </cell>
          <cell r="U77">
            <v>8.984</v>
          </cell>
          <cell r="V77">
            <v>6.4409999999999998</v>
          </cell>
          <cell r="W77">
            <v>10.268000000000001</v>
          </cell>
          <cell r="X77">
            <v>77.537999999999997</v>
          </cell>
          <cell r="Y77">
            <v>2.0049999999999999</v>
          </cell>
          <cell r="Z77">
            <v>9.3460000000000001</v>
          </cell>
          <cell r="AA77">
            <v>12.548999999999999</v>
          </cell>
          <cell r="AB77">
            <v>9.8569999999999993</v>
          </cell>
          <cell r="AC77">
            <v>5.1609999999999996</v>
          </cell>
          <cell r="AD77">
            <v>6.4009999999999998</v>
          </cell>
          <cell r="AE77">
            <v>17.114000000000001</v>
          </cell>
          <cell r="AF77">
            <v>6.5979999999999999</v>
          </cell>
          <cell r="AG77">
            <v>6.0460000000000003</v>
          </cell>
          <cell r="AH77">
            <v>11.061</v>
          </cell>
          <cell r="AI77">
            <v>2.7839999999999998</v>
          </cell>
          <cell r="AJ77">
            <v>6.9550000000000001</v>
          </cell>
          <cell r="AK77">
            <v>3.7869999999999999</v>
          </cell>
          <cell r="AL77">
            <v>7.4649999999999999</v>
          </cell>
          <cell r="AM77">
            <v>5.1539999999999999</v>
          </cell>
          <cell r="AN77">
            <v>4.7149999999999999</v>
          </cell>
          <cell r="AO77">
            <v>4.5129999999999999</v>
          </cell>
          <cell r="AP77">
            <v>4.1520000000000001</v>
          </cell>
          <cell r="AQ77">
            <v>3.992</v>
          </cell>
          <cell r="AR77">
            <v>11.25518181818182</v>
          </cell>
        </row>
        <row r="78">
          <cell r="A78" t="str">
            <v>Iran</v>
          </cell>
          <cell r="B78" t="str">
            <v>Inflation, end of period consumer prices</v>
          </cell>
          <cell r="C78" t="str">
            <v>Percent change</v>
          </cell>
          <cell r="E78" t="str">
            <v>See notes for:  Inflation, end of period consumer prices (Index).</v>
          </cell>
          <cell r="F78" t="str">
            <v>n/a</v>
          </cell>
          <cell r="G78" t="str">
            <v>n/a</v>
          </cell>
          <cell r="H78" t="str">
            <v>n/a</v>
          </cell>
          <cell r="I78" t="str">
            <v>n/a</v>
          </cell>
          <cell r="J78" t="str">
            <v>n/a</v>
          </cell>
          <cell r="K78" t="str">
            <v>n/a</v>
          </cell>
          <cell r="L78" t="str">
            <v>n/a</v>
          </cell>
          <cell r="M78" t="str">
            <v>n/a</v>
          </cell>
          <cell r="N78" t="str">
            <v>n/a</v>
          </cell>
          <cell r="O78" t="str">
            <v>n/a</v>
          </cell>
          <cell r="P78">
            <v>14.662000000000001</v>
          </cell>
          <cell r="Q78">
            <v>22.484999999999999</v>
          </cell>
          <cell r="R78">
            <v>21.945</v>
          </cell>
          <cell r="S78">
            <v>26.434000000000001</v>
          </cell>
          <cell r="T78">
            <v>34.201999999999998</v>
          </cell>
          <cell r="U78">
            <v>36.518000000000001</v>
          </cell>
          <cell r="V78">
            <v>17.385999999999999</v>
          </cell>
          <cell r="W78">
            <v>19.3</v>
          </cell>
          <cell r="X78">
            <v>19.039000000000001</v>
          </cell>
          <cell r="Y78">
            <v>17.934999999999999</v>
          </cell>
          <cell r="Z78">
            <v>11.323</v>
          </cell>
          <cell r="AA78">
            <v>11.709</v>
          </cell>
          <cell r="AB78">
            <v>17.47</v>
          </cell>
          <cell r="AC78">
            <v>13.925000000000001</v>
          </cell>
          <cell r="AD78">
            <v>16.693000000000001</v>
          </cell>
          <cell r="AE78">
            <v>10.169</v>
          </cell>
          <cell r="AF78">
            <v>15.313000000000001</v>
          </cell>
          <cell r="AG78">
            <v>22.5</v>
          </cell>
          <cell r="AH78">
            <v>17.8</v>
          </cell>
          <cell r="AI78">
            <v>10.4</v>
          </cell>
          <cell r="AJ78">
            <v>19.899999999999999</v>
          </cell>
          <cell r="AK78">
            <v>19.600000000000001</v>
          </cell>
          <cell r="AL78">
            <v>18</v>
          </cell>
          <cell r="AM78">
            <v>18.2</v>
          </cell>
          <cell r="AN78">
            <v>15.5</v>
          </cell>
          <cell r="AO78">
            <v>15.7</v>
          </cell>
          <cell r="AP78">
            <v>15.7</v>
          </cell>
          <cell r="AQ78">
            <v>15.7</v>
          </cell>
          <cell r="AR78">
            <v>18.941272727272725</v>
          </cell>
        </row>
        <row r="79">
          <cell r="A79" t="str">
            <v>Iraq</v>
          </cell>
          <cell r="B79" t="str">
            <v>Inflation, end of period consumer prices</v>
          </cell>
          <cell r="C79" t="str">
            <v>Percent change</v>
          </cell>
          <cell r="E79" t="str">
            <v>See notes for:  Inflation, end of period consumer prices (Index).</v>
          </cell>
          <cell r="F79" t="str">
            <v>n/a</v>
          </cell>
          <cell r="G79" t="str">
            <v>n/a</v>
          </cell>
          <cell r="H79" t="str">
            <v>n/a</v>
          </cell>
          <cell r="I79" t="str">
            <v>n/a</v>
          </cell>
          <cell r="J79" t="str">
            <v>n/a</v>
          </cell>
          <cell r="K79" t="str">
            <v>n/a</v>
          </cell>
          <cell r="L79" t="str">
            <v>n/a</v>
          </cell>
          <cell r="M79" t="str">
            <v>n/a</v>
          </cell>
          <cell r="N79" t="str">
            <v>n/a</v>
          </cell>
          <cell r="O79" t="str">
            <v>n/a</v>
          </cell>
          <cell r="P79" t="str">
            <v>n/a</v>
          </cell>
          <cell r="Q79" t="str">
            <v>n/a</v>
          </cell>
          <cell r="R79" t="str">
            <v>n/a</v>
          </cell>
          <cell r="S79" t="str">
            <v>n/a</v>
          </cell>
          <cell r="T79" t="str">
            <v>n/a</v>
          </cell>
          <cell r="U79" t="str">
            <v>n/a</v>
          </cell>
          <cell r="V79" t="str">
            <v>n/a</v>
          </cell>
          <cell r="W79" t="str">
            <v>n/a</v>
          </cell>
          <cell r="X79" t="str">
            <v>n/a</v>
          </cell>
          <cell r="Y79" t="str">
            <v>n/a</v>
          </cell>
          <cell r="Z79" t="str">
            <v>n/a</v>
          </cell>
          <cell r="AA79" t="str">
            <v>n/a</v>
          </cell>
          <cell r="AB79" t="str">
            <v>n/a</v>
          </cell>
          <cell r="AC79" t="str">
            <v>n/a</v>
          </cell>
          <cell r="AD79" t="str">
            <v>n/a</v>
          </cell>
          <cell r="AE79" t="str">
            <v>n/a</v>
          </cell>
          <cell r="AF79">
            <v>64.825999999999993</v>
          </cell>
          <cell r="AG79">
            <v>4.67</v>
          </cell>
          <cell r="AH79">
            <v>6.7539999999999996</v>
          </cell>
          <cell r="AI79">
            <v>-4.415</v>
          </cell>
          <cell r="AJ79">
            <v>3.3119999999999998</v>
          </cell>
          <cell r="AK79">
            <v>6</v>
          </cell>
          <cell r="AL79">
            <v>7</v>
          </cell>
          <cell r="AM79">
            <v>6</v>
          </cell>
          <cell r="AN79">
            <v>4.5</v>
          </cell>
          <cell r="AO79">
            <v>4</v>
          </cell>
          <cell r="AP79">
            <v>4</v>
          </cell>
          <cell r="AQ79">
            <v>4</v>
          </cell>
          <cell r="AR79">
            <v>13.524499999999998</v>
          </cell>
        </row>
        <row r="80">
          <cell r="A80" t="str">
            <v>Ireland</v>
          </cell>
          <cell r="B80" t="str">
            <v>Inflation, end of period consumer prices</v>
          </cell>
          <cell r="C80" t="str">
            <v>Percent change</v>
          </cell>
          <cell r="E80" t="str">
            <v>See notes for:  Inflation, end of period consumer prices (Index).</v>
          </cell>
          <cell r="F80" t="str">
            <v>n/a</v>
          </cell>
          <cell r="G80" t="str">
            <v>n/a</v>
          </cell>
          <cell r="H80" t="str">
            <v>n/a</v>
          </cell>
          <cell r="I80" t="str">
            <v>n/a</v>
          </cell>
          <cell r="J80" t="str">
            <v>n/a</v>
          </cell>
          <cell r="K80" t="str">
            <v>n/a</v>
          </cell>
          <cell r="L80" t="str">
            <v>n/a</v>
          </cell>
          <cell r="M80" t="str">
            <v>n/a</v>
          </cell>
          <cell r="N80" t="str">
            <v>n/a</v>
          </cell>
          <cell r="O80" t="str">
            <v>n/a</v>
          </cell>
          <cell r="P80" t="str">
            <v>n/a</v>
          </cell>
          <cell r="Q80" t="str">
            <v>n/a</v>
          </cell>
          <cell r="R80" t="str">
            <v>n/a</v>
          </cell>
          <cell r="S80" t="str">
            <v>n/a</v>
          </cell>
          <cell r="T80" t="str">
            <v>n/a</v>
          </cell>
          <cell r="U80" t="str">
            <v>n/a</v>
          </cell>
          <cell r="V80" t="str">
            <v>n/a</v>
          </cell>
          <cell r="W80">
            <v>1.044</v>
          </cell>
          <cell r="X80">
            <v>2.1960000000000002</v>
          </cell>
          <cell r="Y80">
            <v>3.919</v>
          </cell>
          <cell r="Z80">
            <v>4.6230000000000002</v>
          </cell>
          <cell r="AA80">
            <v>4.3019999999999996</v>
          </cell>
          <cell r="AB80">
            <v>4.5709999999999997</v>
          </cell>
          <cell r="AC80">
            <v>2.9849999999999999</v>
          </cell>
          <cell r="AD80">
            <v>2.3809999999999998</v>
          </cell>
          <cell r="AE80">
            <v>1.921</v>
          </cell>
          <cell r="AF80">
            <v>2.976</v>
          </cell>
          <cell r="AG80">
            <v>3.1789999999999998</v>
          </cell>
          <cell r="AH80">
            <v>1.3069999999999999</v>
          </cell>
          <cell r="AI80">
            <v>-2.581</v>
          </cell>
          <cell r="AJ80">
            <v>-0.189</v>
          </cell>
          <cell r="AK80">
            <v>1.9019999999999999</v>
          </cell>
          <cell r="AL80">
            <v>1.4730000000000001</v>
          </cell>
          <cell r="AM80">
            <v>1.3220000000000001</v>
          </cell>
          <cell r="AN80">
            <v>1.5109999999999999</v>
          </cell>
          <cell r="AO80">
            <v>1.71</v>
          </cell>
          <cell r="AP80">
            <v>1.8120000000000001</v>
          </cell>
          <cell r="AQ80">
            <v>1.8320000000000001</v>
          </cell>
          <cell r="AR80">
            <v>2.3024</v>
          </cell>
        </row>
        <row r="81">
          <cell r="A81" t="str">
            <v>Israel</v>
          </cell>
          <cell r="B81" t="str">
            <v>Inflation, end of period consumer prices</v>
          </cell>
          <cell r="C81" t="str">
            <v>Percent change</v>
          </cell>
          <cell r="E81" t="str">
            <v>See notes for:  Inflation, end of period consumer prices (Index).</v>
          </cell>
          <cell r="F81">
            <v>188.57</v>
          </cell>
          <cell r="G81">
            <v>100</v>
          </cell>
          <cell r="H81">
            <v>100</v>
          </cell>
          <cell r="I81">
            <v>150</v>
          </cell>
          <cell r="J81">
            <v>470</v>
          </cell>
          <cell r="K81">
            <v>184.21100000000001</v>
          </cell>
          <cell r="L81">
            <v>19.753</v>
          </cell>
          <cell r="M81">
            <v>15.464</v>
          </cell>
          <cell r="N81">
            <v>16.963999999999999</v>
          </cell>
          <cell r="O81">
            <v>20.228999999999999</v>
          </cell>
          <cell r="P81">
            <v>17.46</v>
          </cell>
          <cell r="Q81">
            <v>18.338000000000001</v>
          </cell>
          <cell r="R81">
            <v>9.4429999999999996</v>
          </cell>
          <cell r="S81">
            <v>11.282999999999999</v>
          </cell>
          <cell r="T81">
            <v>14.314</v>
          </cell>
          <cell r="U81">
            <v>8.1739999999999995</v>
          </cell>
          <cell r="V81">
            <v>10.611000000000001</v>
          </cell>
          <cell r="W81">
            <v>6.9770000000000003</v>
          </cell>
          <cell r="X81">
            <v>8.6959999999999997</v>
          </cell>
          <cell r="Y81">
            <v>1.25</v>
          </cell>
          <cell r="Z81">
            <v>0</v>
          </cell>
          <cell r="AA81">
            <v>1.3580000000000001</v>
          </cell>
          <cell r="AB81">
            <v>6.6989999999999998</v>
          </cell>
          <cell r="AC81">
            <v>-1.9410000000000001</v>
          </cell>
          <cell r="AD81">
            <v>1.1639999999999999</v>
          </cell>
          <cell r="AE81">
            <v>2.4169999999999998</v>
          </cell>
          <cell r="AF81">
            <v>-0.112</v>
          </cell>
          <cell r="AG81">
            <v>3.375</v>
          </cell>
          <cell r="AH81">
            <v>3.8079999999999998</v>
          </cell>
          <cell r="AI81">
            <v>3.9830000000000001</v>
          </cell>
          <cell r="AJ81">
            <v>2.621</v>
          </cell>
          <cell r="AK81">
            <v>2.161</v>
          </cell>
          <cell r="AL81">
            <v>2.2890000000000001</v>
          </cell>
          <cell r="AM81">
            <v>2.0470000000000002</v>
          </cell>
          <cell r="AN81">
            <v>2.0470000000000002</v>
          </cell>
          <cell r="AO81">
            <v>2.0470000000000002</v>
          </cell>
          <cell r="AP81">
            <v>2.0470000000000002</v>
          </cell>
          <cell r="AQ81">
            <v>2.0470000000000002</v>
          </cell>
          <cell r="AR81">
            <v>6.003590909090911</v>
          </cell>
        </row>
        <row r="82">
          <cell r="A82" t="str">
            <v>Italy</v>
          </cell>
          <cell r="B82" t="str">
            <v>Inflation, end of period consumer prices</v>
          </cell>
          <cell r="C82" t="str">
            <v>Percent change</v>
          </cell>
          <cell r="E82" t="str">
            <v>See notes for:  Inflation, end of period consumer prices (Index).</v>
          </cell>
          <cell r="F82">
            <v>21.175000000000001</v>
          </cell>
          <cell r="G82">
            <v>19.507000000000001</v>
          </cell>
          <cell r="H82">
            <v>16.504000000000001</v>
          </cell>
          <cell r="I82">
            <v>14.672000000000001</v>
          </cell>
          <cell r="J82">
            <v>10.725</v>
          </cell>
          <cell r="K82">
            <v>9.2409999999999997</v>
          </cell>
          <cell r="L82">
            <v>5.85</v>
          </cell>
          <cell r="M82">
            <v>4.6920000000000002</v>
          </cell>
          <cell r="N82">
            <v>5.1020000000000003</v>
          </cell>
          <cell r="O82">
            <v>6.2640000000000002</v>
          </cell>
          <cell r="P82">
            <v>9.3089999999999993</v>
          </cell>
          <cell r="Q82">
            <v>5.6920000000000002</v>
          </cell>
          <cell r="R82">
            <v>4.6509999999999998</v>
          </cell>
          <cell r="S82">
            <v>4.444</v>
          </cell>
          <cell r="T82">
            <v>4.0309999999999997</v>
          </cell>
          <cell r="U82">
            <v>5.7050000000000001</v>
          </cell>
          <cell r="V82">
            <v>2.8639999999999999</v>
          </cell>
          <cell r="W82">
            <v>1.8160000000000001</v>
          </cell>
          <cell r="X82">
            <v>1.665</v>
          </cell>
          <cell r="Y82">
            <v>2.105</v>
          </cell>
          <cell r="Z82">
            <v>2.7490000000000001</v>
          </cell>
          <cell r="AA82">
            <v>2.23</v>
          </cell>
          <cell r="AB82">
            <v>2.944</v>
          </cell>
          <cell r="AC82">
            <v>2.5419999999999998</v>
          </cell>
          <cell r="AD82">
            <v>2.3759999999999999</v>
          </cell>
          <cell r="AE82">
            <v>2.1190000000000002</v>
          </cell>
          <cell r="AF82">
            <v>2.0750000000000002</v>
          </cell>
          <cell r="AG82">
            <v>2.8069999999999999</v>
          </cell>
          <cell r="AH82">
            <v>2.3540000000000001</v>
          </cell>
          <cell r="AI82">
            <v>1.1040000000000001</v>
          </cell>
          <cell r="AJ82">
            <v>2.093</v>
          </cell>
          <cell r="AK82">
            <v>3.6539999999999999</v>
          </cell>
          <cell r="AL82">
            <v>1.8180000000000001</v>
          </cell>
          <cell r="AM82">
            <v>0.84499999999999997</v>
          </cell>
          <cell r="AN82">
            <v>1.2</v>
          </cell>
          <cell r="AO82">
            <v>1.3</v>
          </cell>
          <cell r="AP82">
            <v>1.4</v>
          </cell>
          <cell r="AQ82">
            <v>1.5</v>
          </cell>
          <cell r="AR82">
            <v>3.242227272727273</v>
          </cell>
        </row>
        <row r="83">
          <cell r="A83" t="str">
            <v>Jamaica</v>
          </cell>
          <cell r="B83" t="str">
            <v>Inflation, end of period consumer prices</v>
          </cell>
          <cell r="C83" t="str">
            <v>Percent change</v>
          </cell>
          <cell r="E83" t="str">
            <v>See notes for:  Inflation, end of period consumer prices (Index).</v>
          </cell>
          <cell r="F83">
            <v>28.699000000000002</v>
          </cell>
          <cell r="G83">
            <v>4.7869999999999999</v>
          </cell>
          <cell r="H83">
            <v>7.0030000000000001</v>
          </cell>
          <cell r="I83">
            <v>16.657</v>
          </cell>
          <cell r="J83">
            <v>31.158000000000001</v>
          </cell>
          <cell r="K83">
            <v>23.114000000000001</v>
          </cell>
          <cell r="L83">
            <v>10.722</v>
          </cell>
          <cell r="M83">
            <v>8.3640000000000008</v>
          </cell>
          <cell r="N83">
            <v>8.5540000000000003</v>
          </cell>
          <cell r="O83">
            <v>17.177</v>
          </cell>
          <cell r="P83">
            <v>29.809000000000001</v>
          </cell>
          <cell r="Q83">
            <v>80.192999999999998</v>
          </cell>
          <cell r="R83">
            <v>40.200000000000003</v>
          </cell>
          <cell r="S83">
            <v>30.1</v>
          </cell>
          <cell r="T83">
            <v>26.8</v>
          </cell>
          <cell r="U83">
            <v>25.6</v>
          </cell>
          <cell r="V83">
            <v>15.8</v>
          </cell>
          <cell r="W83">
            <v>9.1669999999999998</v>
          </cell>
          <cell r="X83">
            <v>7.851</v>
          </cell>
          <cell r="Y83">
            <v>6.782</v>
          </cell>
          <cell r="Z83">
            <v>6.0590000000000002</v>
          </cell>
          <cell r="AA83">
            <v>8.5470000000000006</v>
          </cell>
          <cell r="AB83">
            <v>7.23</v>
          </cell>
          <cell r="AC83">
            <v>13.839</v>
          </cell>
          <cell r="AD83">
            <v>13.712</v>
          </cell>
          <cell r="AE83">
            <v>12.558</v>
          </cell>
          <cell r="AF83">
            <v>5.6520000000000001</v>
          </cell>
          <cell r="AG83">
            <v>16.846</v>
          </cell>
          <cell r="AH83">
            <v>16.821000000000002</v>
          </cell>
          <cell r="AI83">
            <v>10.183</v>
          </cell>
          <cell r="AJ83">
            <v>11.773</v>
          </cell>
          <cell r="AK83">
            <v>6.008</v>
          </cell>
          <cell r="AL83">
            <v>6.9219999999999997</v>
          </cell>
          <cell r="AM83">
            <v>6.4980000000000002</v>
          </cell>
          <cell r="AN83">
            <v>6.4160000000000004</v>
          </cell>
          <cell r="AO83">
            <v>6.4160000000000004</v>
          </cell>
          <cell r="AP83">
            <v>6.4160000000000004</v>
          </cell>
          <cell r="AQ83">
            <v>6.4160000000000004</v>
          </cell>
          <cell r="AR83">
            <v>18.251363636363639</v>
          </cell>
        </row>
        <row r="84">
          <cell r="A84" t="str">
            <v>Japan</v>
          </cell>
          <cell r="B84" t="str">
            <v>Inflation, end of period consumer prices</v>
          </cell>
          <cell r="C84" t="str">
            <v>Percent change</v>
          </cell>
          <cell r="E84" t="str">
            <v>See notes for:  Inflation, end of period consumer prices (Index).</v>
          </cell>
          <cell r="F84">
            <v>7.24</v>
          </cell>
          <cell r="G84">
            <v>4.1879999999999997</v>
          </cell>
          <cell r="H84">
            <v>2.0710000000000002</v>
          </cell>
          <cell r="I84">
            <v>1.671</v>
          </cell>
          <cell r="J84">
            <v>2.7</v>
          </cell>
          <cell r="K84">
            <v>1.486</v>
          </cell>
          <cell r="L84">
            <v>-0.33800000000000002</v>
          </cell>
          <cell r="M84">
            <v>0.79100000000000004</v>
          </cell>
          <cell r="N84">
            <v>1.0089999999999999</v>
          </cell>
          <cell r="O84">
            <v>2.6640000000000001</v>
          </cell>
          <cell r="P84">
            <v>3.6760000000000002</v>
          </cell>
          <cell r="Q84">
            <v>2.7109999999999999</v>
          </cell>
          <cell r="R84">
            <v>1.117</v>
          </cell>
          <cell r="S84">
            <v>1.1040000000000001</v>
          </cell>
          <cell r="T84">
            <v>0.59599999999999997</v>
          </cell>
          <cell r="U84">
            <v>-0.39500000000000002</v>
          </cell>
          <cell r="V84">
            <v>0.59499999999999997</v>
          </cell>
          <cell r="W84">
            <v>1.8720000000000001</v>
          </cell>
          <cell r="X84">
            <v>0.57999999999999996</v>
          </cell>
          <cell r="Y84">
            <v>-1.0580000000000001</v>
          </cell>
          <cell r="Z84">
            <v>-0.38900000000000001</v>
          </cell>
          <cell r="AA84">
            <v>-1.268</v>
          </cell>
          <cell r="AB84">
            <v>-0.29599999999999999</v>
          </cell>
          <cell r="AC84">
            <v>-0.39600000000000002</v>
          </cell>
          <cell r="AD84">
            <v>0.19900000000000001</v>
          </cell>
          <cell r="AE84">
            <v>-0.39700000000000002</v>
          </cell>
          <cell r="AF84">
            <v>0.29899999999999999</v>
          </cell>
          <cell r="AG84">
            <v>0.69599999999999995</v>
          </cell>
          <cell r="AH84">
            <v>0.39500000000000002</v>
          </cell>
          <cell r="AI84">
            <v>-1.6719999999999999</v>
          </cell>
          <cell r="AJ84">
            <v>-0.4</v>
          </cell>
          <cell r="AK84">
            <v>-0.20100000000000001</v>
          </cell>
          <cell r="AL84">
            <v>0.152</v>
          </cell>
          <cell r="AM84">
            <v>7.9000000000000001E-2</v>
          </cell>
          <cell r="AN84">
            <v>0.441</v>
          </cell>
          <cell r="AO84">
            <v>0.56100000000000005</v>
          </cell>
          <cell r="AP84">
            <v>0.78200000000000003</v>
          </cell>
          <cell r="AQ84">
            <v>0.98399999999999999</v>
          </cell>
          <cell r="AR84">
            <v>0.33490909090909093</v>
          </cell>
        </row>
        <row r="85">
          <cell r="A85" t="str">
            <v>Jordan</v>
          </cell>
          <cell r="B85" t="str">
            <v>Inflation, end of period consumer prices</v>
          </cell>
          <cell r="C85" t="str">
            <v>Percent change</v>
          </cell>
          <cell r="E85" t="str">
            <v>See notes for:  Inflation, end of period consumer prices (Index).</v>
          </cell>
          <cell r="F85">
            <v>3.343</v>
          </cell>
          <cell r="G85">
            <v>17.14</v>
          </cell>
          <cell r="H85">
            <v>8.2360000000000007</v>
          </cell>
          <cell r="I85">
            <v>-4.54</v>
          </cell>
          <cell r="J85">
            <v>6.8289999999999997</v>
          </cell>
          <cell r="K85" t="str">
            <v>--</v>
          </cell>
          <cell r="L85">
            <v>0.98899999999999999</v>
          </cell>
          <cell r="M85">
            <v>-15.462</v>
          </cell>
          <cell r="N85">
            <v>13.404</v>
          </cell>
          <cell r="O85">
            <v>25.934999999999999</v>
          </cell>
          <cell r="P85">
            <v>9.4529999999999994</v>
          </cell>
          <cell r="Q85">
            <v>6.8479999999999999</v>
          </cell>
          <cell r="R85">
            <v>3.6589999999999998</v>
          </cell>
          <cell r="S85">
            <v>1.9590000000000001</v>
          </cell>
          <cell r="T85">
            <v>4.7759999999999998</v>
          </cell>
          <cell r="U85">
            <v>4.1929999999999996</v>
          </cell>
          <cell r="V85">
            <v>2.5369999999999999</v>
          </cell>
          <cell r="W85">
            <v>6.3140000000000001</v>
          </cell>
          <cell r="X85">
            <v>-0.82199999999999995</v>
          </cell>
          <cell r="Y85">
            <v>2.8239999999999998</v>
          </cell>
          <cell r="Z85">
            <v>-1.857</v>
          </cell>
          <cell r="AA85">
            <v>3.7709999999999999</v>
          </cell>
          <cell r="AB85">
            <v>0.50700000000000001</v>
          </cell>
          <cell r="AC85">
            <v>2.8559999999999999</v>
          </cell>
          <cell r="AD85">
            <v>3.8969999999999998</v>
          </cell>
          <cell r="AE85">
            <v>4.1710000000000003</v>
          </cell>
          <cell r="AF85">
            <v>7.4569999999999999</v>
          </cell>
          <cell r="AG85">
            <v>5.07</v>
          </cell>
          <cell r="AH85">
            <v>9.0709999999999997</v>
          </cell>
          <cell r="AI85">
            <v>2.6789999999999998</v>
          </cell>
          <cell r="AJ85">
            <v>6.1070000000000002</v>
          </cell>
          <cell r="AK85">
            <v>3.2589999999999999</v>
          </cell>
          <cell r="AL85">
            <v>4.931</v>
          </cell>
          <cell r="AM85">
            <v>5.4119999999999999</v>
          </cell>
          <cell r="AN85">
            <v>5.2919999999999998</v>
          </cell>
          <cell r="AO85">
            <v>4.8220000000000001</v>
          </cell>
          <cell r="AP85">
            <v>4.4059999999999997</v>
          </cell>
          <cell r="AQ85">
            <v>4.4109999999999996</v>
          </cell>
          <cell r="AR85">
            <v>4.0331363636363635</v>
          </cell>
        </row>
        <row r="86">
          <cell r="A86" t="str">
            <v>Kazakhstan</v>
          </cell>
          <cell r="B86" t="str">
            <v>Inflation, end of period consumer prices</v>
          </cell>
          <cell r="C86" t="str">
            <v>Percent change</v>
          </cell>
          <cell r="E86" t="str">
            <v>See notes for:  Inflation, end of period consumer prices (Index).</v>
          </cell>
          <cell r="F86" t="str">
            <v>n/a</v>
          </cell>
          <cell r="G86" t="str">
            <v>n/a</v>
          </cell>
          <cell r="H86" t="str">
            <v>n/a</v>
          </cell>
          <cell r="I86" t="str">
            <v>n/a</v>
          </cell>
          <cell r="J86" t="str">
            <v>n/a</v>
          </cell>
          <cell r="K86" t="str">
            <v>n/a</v>
          </cell>
          <cell r="L86" t="str">
            <v>n/a</v>
          </cell>
          <cell r="M86" t="str">
            <v>n/a</v>
          </cell>
          <cell r="N86" t="str">
            <v>n/a</v>
          </cell>
          <cell r="O86" t="str">
            <v>n/a</v>
          </cell>
          <cell r="P86" t="str">
            <v>n/a</v>
          </cell>
          <cell r="Q86" t="str">
            <v>n/a</v>
          </cell>
          <cell r="R86" t="str">
            <v>n/a</v>
          </cell>
          <cell r="S86">
            <v>2165</v>
          </cell>
          <cell r="T86">
            <v>854.58500000000004</v>
          </cell>
          <cell r="U86">
            <v>60.387999999999998</v>
          </cell>
          <cell r="V86">
            <v>28.638000000000002</v>
          </cell>
          <cell r="W86">
            <v>11.321</v>
          </cell>
          <cell r="X86">
            <v>1.88</v>
          </cell>
          <cell r="Y86">
            <v>18.094999999999999</v>
          </cell>
          <cell r="Z86">
            <v>9.8030000000000008</v>
          </cell>
          <cell r="AA86">
            <v>6.4550000000000001</v>
          </cell>
          <cell r="AB86">
            <v>6.6</v>
          </cell>
          <cell r="AC86">
            <v>6.7510000000000003</v>
          </cell>
          <cell r="AD86">
            <v>6.7489999999999997</v>
          </cell>
          <cell r="AE86">
            <v>7.6</v>
          </cell>
          <cell r="AF86">
            <v>8.4</v>
          </cell>
          <cell r="AG86">
            <v>18.751000000000001</v>
          </cell>
          <cell r="AH86">
            <v>9.5</v>
          </cell>
          <cell r="AI86">
            <v>6.1509999999999998</v>
          </cell>
          <cell r="AJ86">
            <v>7.8</v>
          </cell>
          <cell r="AK86">
            <v>7.4</v>
          </cell>
          <cell r="AL86">
            <v>6.3849999999999998</v>
          </cell>
          <cell r="AM86">
            <v>6.8029999999999999</v>
          </cell>
          <cell r="AN86">
            <v>6.3789999999999996</v>
          </cell>
          <cell r="AO86">
            <v>6.2729999999999997</v>
          </cell>
          <cell r="AP86">
            <v>5.9569999999999999</v>
          </cell>
          <cell r="AQ86">
            <v>5.9569999999999999</v>
          </cell>
          <cell r="AR86">
            <v>170.62457894736841</v>
          </cell>
        </row>
        <row r="87">
          <cell r="A87" t="str">
            <v>Kenya</v>
          </cell>
          <cell r="B87" t="str">
            <v>Inflation, end of period consumer prices</v>
          </cell>
          <cell r="C87" t="str">
            <v>Percent change</v>
          </cell>
          <cell r="E87" t="str">
            <v>See notes for:  Inflation, end of period consumer prices (Index).</v>
          </cell>
          <cell r="F87" t="str">
            <v>n/a</v>
          </cell>
          <cell r="G87" t="str">
            <v>n/a</v>
          </cell>
          <cell r="H87">
            <v>20.667000000000002</v>
          </cell>
          <cell r="I87">
            <v>11.398</v>
          </cell>
          <cell r="J87">
            <v>10.284000000000001</v>
          </cell>
          <cell r="K87">
            <v>13.007</v>
          </cell>
          <cell r="L87">
            <v>10.284000000000001</v>
          </cell>
          <cell r="M87">
            <v>13.007</v>
          </cell>
          <cell r="N87">
            <v>4.8040000000000003</v>
          </cell>
          <cell r="O87">
            <v>7.617</v>
          </cell>
          <cell r="P87">
            <v>41.381</v>
          </cell>
          <cell r="Q87">
            <v>14.473000000000001</v>
          </cell>
          <cell r="R87">
            <v>33.668999999999997</v>
          </cell>
          <cell r="S87">
            <v>54.7</v>
          </cell>
          <cell r="T87">
            <v>6.6120000000000001</v>
          </cell>
          <cell r="U87">
            <v>6.89</v>
          </cell>
          <cell r="V87">
            <v>10.664</v>
          </cell>
          <cell r="W87">
            <v>11.992000000000001</v>
          </cell>
          <cell r="X87">
            <v>0.66700000000000004</v>
          </cell>
          <cell r="Y87">
            <v>10.503</v>
          </cell>
          <cell r="Z87">
            <v>11.78</v>
          </cell>
          <cell r="AA87">
            <v>1.6</v>
          </cell>
          <cell r="AB87">
            <v>4.25</v>
          </cell>
          <cell r="AC87">
            <v>8.35</v>
          </cell>
          <cell r="AD87">
            <v>17.079999999999998</v>
          </cell>
          <cell r="AE87">
            <v>4.7</v>
          </cell>
          <cell r="AF87">
            <v>7.3159999999999998</v>
          </cell>
          <cell r="AG87">
            <v>5.6</v>
          </cell>
          <cell r="AH87">
            <v>15.478</v>
          </cell>
          <cell r="AI87">
            <v>8.016</v>
          </cell>
          <cell r="AJ87">
            <v>4.5090000000000003</v>
          </cell>
          <cell r="AK87">
            <v>18.559999999999999</v>
          </cell>
          <cell r="AL87">
            <v>7.0259999999999998</v>
          </cell>
          <cell r="AM87">
            <v>7</v>
          </cell>
          <cell r="AN87">
            <v>5</v>
          </cell>
          <cell r="AO87">
            <v>5</v>
          </cell>
          <cell r="AP87">
            <v>5</v>
          </cell>
          <cell r="AQ87">
            <v>5</v>
          </cell>
          <cell r="AR87">
            <v>13.581363636363637</v>
          </cell>
        </row>
        <row r="88">
          <cell r="A88" t="str">
            <v>Kiribati</v>
          </cell>
          <cell r="B88" t="str">
            <v>Inflation, end of period consumer prices</v>
          </cell>
          <cell r="C88" t="str">
            <v>Percent change</v>
          </cell>
          <cell r="E88" t="str">
            <v>See notes for:  Inflation, end of period consumer prices (Index).</v>
          </cell>
          <cell r="F88" t="str">
            <v>n/a</v>
          </cell>
          <cell r="G88" t="str">
            <v>n/a</v>
          </cell>
          <cell r="H88" t="str">
            <v>n/a</v>
          </cell>
          <cell r="I88" t="str">
            <v>n/a</v>
          </cell>
          <cell r="J88" t="str">
            <v>n/a</v>
          </cell>
          <cell r="K88" t="str">
            <v>n/a</v>
          </cell>
          <cell r="L88" t="str">
            <v>n/a</v>
          </cell>
          <cell r="M88" t="str">
            <v>n/a</v>
          </cell>
          <cell r="N88" t="str">
            <v>n/a</v>
          </cell>
          <cell r="O88">
            <v>5.609</v>
          </cell>
          <cell r="P88">
            <v>3.9510000000000001</v>
          </cell>
          <cell r="Q88">
            <v>6.077</v>
          </cell>
          <cell r="R88">
            <v>4.2169999999999996</v>
          </cell>
          <cell r="S88">
            <v>6.109</v>
          </cell>
          <cell r="T88">
            <v>4</v>
          </cell>
          <cell r="U88">
            <v>4.0999999999999996</v>
          </cell>
          <cell r="V88">
            <v>-1.667</v>
          </cell>
          <cell r="W88">
            <v>2.5539999999999998</v>
          </cell>
          <cell r="X88">
            <v>4.2880000000000003</v>
          </cell>
          <cell r="Y88">
            <v>0.60899999999999999</v>
          </cell>
          <cell r="Z88">
            <v>0.94</v>
          </cell>
          <cell r="AA88">
            <v>7.0460000000000003</v>
          </cell>
          <cell r="AB88">
            <v>1.6020000000000001</v>
          </cell>
          <cell r="AC88">
            <v>2.6030000000000002</v>
          </cell>
          <cell r="AD88">
            <v>-1.9339999999999999</v>
          </cell>
          <cell r="AE88">
            <v>-0.53900000000000003</v>
          </cell>
          <cell r="AF88">
            <v>-0.17799999999999999</v>
          </cell>
          <cell r="AG88">
            <v>3.6920000000000002</v>
          </cell>
          <cell r="AH88">
            <v>18.600999999999999</v>
          </cell>
          <cell r="AI88">
            <v>7.3999999999999996E-2</v>
          </cell>
          <cell r="AJ88">
            <v>-1.379</v>
          </cell>
          <cell r="AK88">
            <v>2.8</v>
          </cell>
          <cell r="AL88">
            <v>2.5</v>
          </cell>
          <cell r="AM88">
            <v>2</v>
          </cell>
          <cell r="AN88">
            <v>2.5</v>
          </cell>
          <cell r="AO88">
            <v>2.5</v>
          </cell>
          <cell r="AP88">
            <v>2.5</v>
          </cell>
          <cell r="AQ88">
            <v>2.5</v>
          </cell>
          <cell r="AR88">
            <v>3.0711818181818176</v>
          </cell>
        </row>
        <row r="89">
          <cell r="A89" t="str">
            <v>Korea</v>
          </cell>
          <cell r="B89" t="str">
            <v>Inflation, end of period consumer prices</v>
          </cell>
          <cell r="C89" t="str">
            <v>Percent change</v>
          </cell>
          <cell r="E89" t="str">
            <v>See notes for:  Inflation, end of period consumer prices (Index).</v>
          </cell>
          <cell r="F89">
            <v>32.200000000000003</v>
          </cell>
          <cell r="G89">
            <v>13.693</v>
          </cell>
          <cell r="H89">
            <v>4.835</v>
          </cell>
          <cell r="I89">
            <v>1.962</v>
          </cell>
          <cell r="J89">
            <v>2.4500000000000002</v>
          </cell>
          <cell r="K89">
            <v>3.0139999999999998</v>
          </cell>
          <cell r="L89">
            <v>1.389</v>
          </cell>
          <cell r="M89">
            <v>6.0510000000000002</v>
          </cell>
          <cell r="N89">
            <v>7.1840000000000002</v>
          </cell>
          <cell r="O89">
            <v>5.07</v>
          </cell>
          <cell r="P89">
            <v>9.3379999999999992</v>
          </cell>
          <cell r="Q89">
            <v>9.25</v>
          </cell>
          <cell r="R89">
            <v>4.4580000000000002</v>
          </cell>
          <cell r="S89">
            <v>5.8019999999999996</v>
          </cell>
          <cell r="T89">
            <v>5.5670000000000002</v>
          </cell>
          <cell r="U89">
            <v>4.7539999999999996</v>
          </cell>
          <cell r="V89">
            <v>4.9260000000000002</v>
          </cell>
          <cell r="W89">
            <v>6.5730000000000004</v>
          </cell>
          <cell r="X89">
            <v>3.9660000000000002</v>
          </cell>
          <cell r="Y89">
            <v>1.355</v>
          </cell>
          <cell r="Z89">
            <v>2.78</v>
          </cell>
          <cell r="AA89">
            <v>3.1629999999999998</v>
          </cell>
          <cell r="AB89">
            <v>3.734</v>
          </cell>
          <cell r="AC89">
            <v>3.4180000000000001</v>
          </cell>
          <cell r="AD89">
            <v>3.0350000000000001</v>
          </cell>
          <cell r="AE89">
            <v>2.62</v>
          </cell>
          <cell r="AF89">
            <v>2.0880000000000001</v>
          </cell>
          <cell r="AG89">
            <v>3.6070000000000002</v>
          </cell>
          <cell r="AH89">
            <v>4.1390000000000002</v>
          </cell>
          <cell r="AI89">
            <v>2.8</v>
          </cell>
          <cell r="AJ89">
            <v>3.0339999999999998</v>
          </cell>
          <cell r="AK89">
            <v>4.1580000000000004</v>
          </cell>
          <cell r="AL89">
            <v>3.2</v>
          </cell>
          <cell r="AM89">
            <v>3</v>
          </cell>
          <cell r="AN89">
            <v>3</v>
          </cell>
          <cell r="AO89">
            <v>3</v>
          </cell>
          <cell r="AP89">
            <v>3</v>
          </cell>
          <cell r="AQ89">
            <v>3</v>
          </cell>
          <cell r="AR89">
            <v>4.2984090909090904</v>
          </cell>
        </row>
        <row r="90">
          <cell r="A90" t="str">
            <v>Kosovo</v>
          </cell>
          <cell r="B90" t="str">
            <v>Inflation, end of period consumer prices</v>
          </cell>
          <cell r="C90" t="str">
            <v>Percent change</v>
          </cell>
          <cell r="E90" t="str">
            <v>See notes for:  Inflation, end of period consumer prices (Index).</v>
          </cell>
          <cell r="F90" t="str">
            <v>n/a</v>
          </cell>
          <cell r="G90" t="str">
            <v>n/a</v>
          </cell>
          <cell r="H90" t="str">
            <v>n/a</v>
          </cell>
          <cell r="I90" t="str">
            <v>n/a</v>
          </cell>
          <cell r="J90" t="str">
            <v>n/a</v>
          </cell>
          <cell r="K90" t="str">
            <v>n/a</v>
          </cell>
          <cell r="L90" t="str">
            <v>n/a</v>
          </cell>
          <cell r="M90" t="str">
            <v>n/a</v>
          </cell>
          <cell r="N90" t="str">
            <v>n/a</v>
          </cell>
          <cell r="O90" t="str">
            <v>n/a</v>
          </cell>
          <cell r="P90" t="str">
            <v>n/a</v>
          </cell>
          <cell r="Q90" t="str">
            <v>n/a</v>
          </cell>
          <cell r="R90" t="str">
            <v>n/a</v>
          </cell>
          <cell r="S90" t="str">
            <v>n/a</v>
          </cell>
          <cell r="T90" t="str">
            <v>n/a</v>
          </cell>
          <cell r="U90" t="str">
            <v>n/a</v>
          </cell>
          <cell r="V90" t="str">
            <v>n/a</v>
          </cell>
          <cell r="W90" t="str">
            <v>n/a</v>
          </cell>
          <cell r="X90" t="str">
            <v>n/a</v>
          </cell>
          <cell r="Y90" t="str">
            <v>n/a</v>
          </cell>
          <cell r="Z90" t="str">
            <v>n/a</v>
          </cell>
          <cell r="AA90" t="str">
            <v>n/a</v>
          </cell>
          <cell r="AB90" t="str">
            <v>n/a</v>
          </cell>
          <cell r="AC90">
            <v>0.49299999999999999</v>
          </cell>
          <cell r="AD90">
            <v>-3.7290000000000001</v>
          </cell>
          <cell r="AE90">
            <v>0.71399999999999997</v>
          </cell>
          <cell r="AF90">
            <v>1.113</v>
          </cell>
          <cell r="AG90">
            <v>10.510999999999999</v>
          </cell>
          <cell r="AH90">
            <v>0.45300000000000001</v>
          </cell>
          <cell r="AI90">
            <v>0.09</v>
          </cell>
          <cell r="AJ90">
            <v>6.577</v>
          </cell>
          <cell r="AK90">
            <v>3.55</v>
          </cell>
          <cell r="AL90">
            <v>1.002</v>
          </cell>
          <cell r="AM90">
            <v>1.8859999999999999</v>
          </cell>
          <cell r="AN90">
            <v>0.95099999999999996</v>
          </cell>
          <cell r="AO90">
            <v>1.74</v>
          </cell>
          <cell r="AP90">
            <v>0.79600000000000004</v>
          </cell>
          <cell r="AQ90">
            <v>1.653</v>
          </cell>
          <cell r="AR90">
            <v>2.1968888888888887</v>
          </cell>
        </row>
        <row r="91">
          <cell r="A91" t="str">
            <v>Kuwait</v>
          </cell>
          <cell r="B91" t="str">
            <v>Inflation, end of period consumer prices</v>
          </cell>
          <cell r="C91" t="str">
            <v>Percent change</v>
          </cell>
          <cell r="E91" t="str">
            <v>See notes for:  Inflation, end of period consumer prices (Index).</v>
          </cell>
          <cell r="F91">
            <v>8.64</v>
          </cell>
          <cell r="G91">
            <v>7.0220000000000002</v>
          </cell>
          <cell r="H91">
            <v>8.4580000000000002</v>
          </cell>
          <cell r="I91">
            <v>1.968</v>
          </cell>
          <cell r="J91">
            <v>1.5009999999999999</v>
          </cell>
          <cell r="K91">
            <v>0.91500000000000004</v>
          </cell>
          <cell r="L91">
            <v>0.48799999999999999</v>
          </cell>
          <cell r="M91">
            <v>0.69399999999999995</v>
          </cell>
          <cell r="N91">
            <v>2.3450000000000002</v>
          </cell>
          <cell r="O91">
            <v>3.302</v>
          </cell>
          <cell r="P91">
            <v>2.3559999999999999</v>
          </cell>
          <cell r="Q91">
            <v>7.9749999999999996</v>
          </cell>
          <cell r="R91">
            <v>-0.88100000000000001</v>
          </cell>
          <cell r="S91">
            <v>2.7210000000000001</v>
          </cell>
          <cell r="T91">
            <v>2.9729999999999999</v>
          </cell>
          <cell r="U91">
            <v>2.1</v>
          </cell>
          <cell r="V91">
            <v>2.4159999999999999</v>
          </cell>
          <cell r="W91">
            <v>0.65300000000000002</v>
          </cell>
          <cell r="X91">
            <v>1.1970000000000001</v>
          </cell>
          <cell r="Y91">
            <v>3.746</v>
          </cell>
          <cell r="Z91">
            <v>0.42799999999999999</v>
          </cell>
          <cell r="AA91">
            <v>2.8860000000000001</v>
          </cell>
          <cell r="AB91">
            <v>-0.254</v>
          </cell>
          <cell r="AC91">
            <v>0.874</v>
          </cell>
          <cell r="AD91">
            <v>2.5990000000000002</v>
          </cell>
          <cell r="AE91">
            <v>4.4550000000000001</v>
          </cell>
          <cell r="AF91">
            <v>3.6379999999999999</v>
          </cell>
          <cell r="AG91">
            <v>7.5389999999999997</v>
          </cell>
          <cell r="AH91">
            <v>9.0250000000000004</v>
          </cell>
          <cell r="AI91">
            <v>1.18</v>
          </cell>
          <cell r="AJ91">
            <v>4.0090000000000003</v>
          </cell>
          <cell r="AK91">
            <v>4.7469999999999999</v>
          </cell>
          <cell r="AL91">
            <v>3.5409999999999999</v>
          </cell>
          <cell r="AM91">
            <v>4.0119999999999996</v>
          </cell>
          <cell r="AN91">
            <v>3.9830000000000001</v>
          </cell>
          <cell r="AO91">
            <v>3.99</v>
          </cell>
          <cell r="AP91">
            <v>4.0549999999999997</v>
          </cell>
          <cell r="AQ91">
            <v>4.0839999999999996</v>
          </cell>
          <cell r="AR91">
            <v>3.017363636363636</v>
          </cell>
        </row>
        <row r="92">
          <cell r="A92" t="str">
            <v>Kyrgyz Republic</v>
          </cell>
          <cell r="B92" t="str">
            <v>Inflation, end of period consumer prices</v>
          </cell>
          <cell r="C92" t="str">
            <v>Percent change</v>
          </cell>
          <cell r="E92" t="str">
            <v>See notes for:  Inflation, end of period consumer prices (Index).</v>
          </cell>
          <cell r="F92" t="str">
            <v>n/a</v>
          </cell>
          <cell r="G92" t="str">
            <v>n/a</v>
          </cell>
          <cell r="H92" t="str">
            <v>n/a</v>
          </cell>
          <cell r="I92" t="str">
            <v>n/a</v>
          </cell>
          <cell r="J92" t="str">
            <v>n/a</v>
          </cell>
          <cell r="K92" t="str">
            <v>n/a</v>
          </cell>
          <cell r="L92" t="str">
            <v>n/a</v>
          </cell>
          <cell r="M92" t="str">
            <v>n/a</v>
          </cell>
          <cell r="N92" t="str">
            <v>n/a</v>
          </cell>
          <cell r="O92" t="str">
            <v>n/a</v>
          </cell>
          <cell r="P92" t="str">
            <v>n/a</v>
          </cell>
          <cell r="Q92" t="str">
            <v>n/a</v>
          </cell>
          <cell r="R92" t="str">
            <v>n/a</v>
          </cell>
          <cell r="S92">
            <v>929.86699999999996</v>
          </cell>
          <cell r="T92">
            <v>62.124000000000002</v>
          </cell>
          <cell r="U92">
            <v>32.098999999999997</v>
          </cell>
          <cell r="V92">
            <v>34.832999999999998</v>
          </cell>
          <cell r="W92">
            <v>13.021000000000001</v>
          </cell>
          <cell r="X92">
            <v>16.811</v>
          </cell>
          <cell r="Y92">
            <v>39.863999999999997</v>
          </cell>
          <cell r="Z92">
            <v>9.5690000000000008</v>
          </cell>
          <cell r="AA92">
            <v>3.6920000000000002</v>
          </cell>
          <cell r="AB92">
            <v>2.302</v>
          </cell>
          <cell r="AC92">
            <v>5.5629999999999997</v>
          </cell>
          <cell r="AD92">
            <v>2.7639999999999998</v>
          </cell>
          <cell r="AE92">
            <v>4.92</v>
          </cell>
          <cell r="AF92">
            <v>5.0970000000000004</v>
          </cell>
          <cell r="AG92">
            <v>20.052</v>
          </cell>
          <cell r="AH92">
            <v>20.059999999999999</v>
          </cell>
          <cell r="AI92">
            <v>-2.5000000000000001E-2</v>
          </cell>
          <cell r="AJ92">
            <v>18.931999999999999</v>
          </cell>
          <cell r="AK92">
            <v>5.7080000000000002</v>
          </cell>
          <cell r="AL92">
            <v>8.0009999999999994</v>
          </cell>
          <cell r="AM92">
            <v>7.532</v>
          </cell>
          <cell r="AN92">
            <v>7.1349999999999998</v>
          </cell>
          <cell r="AO92">
            <v>6.024</v>
          </cell>
          <cell r="AP92">
            <v>6.0010000000000003</v>
          </cell>
          <cell r="AQ92">
            <v>5.9859999999999998</v>
          </cell>
          <cell r="AR92">
            <v>64.59226315789472</v>
          </cell>
        </row>
        <row r="93">
          <cell r="A93" t="str">
            <v>Lao PDR</v>
          </cell>
          <cell r="B93" t="str">
            <v>Inflation, end of period consumer prices</v>
          </cell>
          <cell r="C93" t="str">
            <v>Percent change</v>
          </cell>
          <cell r="E93" t="str">
            <v>See notes for:  Inflation, end of period consumer prices (Index).</v>
          </cell>
          <cell r="F93" t="str">
            <v>n/a</v>
          </cell>
          <cell r="G93" t="str">
            <v>n/a</v>
          </cell>
          <cell r="H93" t="str">
            <v>n/a</v>
          </cell>
          <cell r="I93" t="str">
            <v>n/a</v>
          </cell>
          <cell r="J93" t="str">
            <v>n/a</v>
          </cell>
          <cell r="K93" t="str">
            <v>n/a</v>
          </cell>
          <cell r="L93" t="str">
            <v>n/a</v>
          </cell>
          <cell r="M93" t="str">
            <v>n/a</v>
          </cell>
          <cell r="N93">
            <v>14.8</v>
          </cell>
          <cell r="O93">
            <v>75.870999999999995</v>
          </cell>
          <cell r="P93">
            <v>29.187999999999999</v>
          </cell>
          <cell r="Q93">
            <v>10.36</v>
          </cell>
          <cell r="R93">
            <v>6.0030000000000001</v>
          </cell>
          <cell r="S93">
            <v>10.315</v>
          </cell>
          <cell r="T93">
            <v>5.6909999999999998</v>
          </cell>
          <cell r="U93">
            <v>28.75</v>
          </cell>
          <cell r="V93">
            <v>12.76</v>
          </cell>
          <cell r="W93">
            <v>8.7260000000000009</v>
          </cell>
          <cell r="X93">
            <v>141.88399999999999</v>
          </cell>
          <cell r="Y93">
            <v>86.656000000000006</v>
          </cell>
          <cell r="Z93">
            <v>10.56</v>
          </cell>
          <cell r="AA93">
            <v>7.5229999999999997</v>
          </cell>
          <cell r="AB93">
            <v>15.211</v>
          </cell>
          <cell r="AC93">
            <v>12.606</v>
          </cell>
          <cell r="AD93">
            <v>8.6379999999999999</v>
          </cell>
          <cell r="AE93">
            <v>8.7910000000000004</v>
          </cell>
          <cell r="AF93">
            <v>4.7220000000000004</v>
          </cell>
          <cell r="AG93">
            <v>5.5739999999999998</v>
          </cell>
          <cell r="AH93">
            <v>3.1669999999999998</v>
          </cell>
          <cell r="AI93">
            <v>3.92</v>
          </cell>
          <cell r="AJ93">
            <v>5.7629999999999999</v>
          </cell>
          <cell r="AK93">
            <v>9.7379999999999995</v>
          </cell>
          <cell r="AL93">
            <v>6.0350000000000001</v>
          </cell>
          <cell r="AM93">
            <v>4.8360000000000003</v>
          </cell>
          <cell r="AN93">
            <v>4.6260000000000003</v>
          </cell>
          <cell r="AO93">
            <v>4.2489999999999997</v>
          </cell>
          <cell r="AP93">
            <v>4.125</v>
          </cell>
          <cell r="AQ93">
            <v>3.488</v>
          </cell>
          <cell r="AR93">
            <v>19.842999999999996</v>
          </cell>
        </row>
        <row r="94">
          <cell r="A94" t="str">
            <v>Latvia</v>
          </cell>
          <cell r="B94" t="str">
            <v>Inflation, end of period consumer prices</v>
          </cell>
          <cell r="C94" t="str">
            <v>Percent change</v>
          </cell>
          <cell r="E94" t="str">
            <v>See notes for:  Inflation, end of period consumer prices (Index).</v>
          </cell>
          <cell r="F94" t="str">
            <v>n/a</v>
          </cell>
          <cell r="G94" t="str">
            <v>n/a</v>
          </cell>
          <cell r="H94" t="str">
            <v>n/a</v>
          </cell>
          <cell r="I94" t="str">
            <v>n/a</v>
          </cell>
          <cell r="J94" t="str">
            <v>n/a</v>
          </cell>
          <cell r="K94" t="str">
            <v>n/a</v>
          </cell>
          <cell r="L94" t="str">
            <v>n/a</v>
          </cell>
          <cell r="M94" t="str">
            <v>n/a</v>
          </cell>
          <cell r="N94" t="str">
            <v>n/a</v>
          </cell>
          <cell r="O94" t="str">
            <v>n/a</v>
          </cell>
          <cell r="P94" t="str">
            <v>n/a</v>
          </cell>
          <cell r="Q94" t="str">
            <v>n/a</v>
          </cell>
          <cell r="R94" t="str">
            <v>n/a</v>
          </cell>
          <cell r="S94">
            <v>34.755000000000003</v>
          </cell>
          <cell r="T94">
            <v>26.361999999999998</v>
          </cell>
          <cell r="U94">
            <v>23.14</v>
          </cell>
          <cell r="V94">
            <v>13.118</v>
          </cell>
          <cell r="W94">
            <v>6.36</v>
          </cell>
          <cell r="X94">
            <v>2.7210000000000001</v>
          </cell>
          <cell r="Y94">
            <v>3.0059999999999998</v>
          </cell>
          <cell r="Z94">
            <v>1.706</v>
          </cell>
          <cell r="AA94">
            <v>3.21</v>
          </cell>
          <cell r="AB94">
            <v>1.472</v>
          </cell>
          <cell r="AC94">
            <v>3.5289999999999999</v>
          </cell>
          <cell r="AD94">
            <v>7.39</v>
          </cell>
          <cell r="AE94">
            <v>7.09</v>
          </cell>
          <cell r="AF94">
            <v>6.7569999999999997</v>
          </cell>
          <cell r="AG94">
            <v>14.029</v>
          </cell>
          <cell r="AH94">
            <v>10.396000000000001</v>
          </cell>
          <cell r="AI94">
            <v>-1.371</v>
          </cell>
          <cell r="AJ94">
            <v>2.3980000000000001</v>
          </cell>
          <cell r="AK94">
            <v>3.879</v>
          </cell>
          <cell r="AL94">
            <v>1.9670000000000001</v>
          </cell>
          <cell r="AM94">
            <v>2.3559999999999999</v>
          </cell>
          <cell r="AN94">
            <v>2.222</v>
          </cell>
          <cell r="AO94">
            <v>2.3239999999999998</v>
          </cell>
          <cell r="AP94">
            <v>2.222</v>
          </cell>
          <cell r="AQ94">
            <v>1.9670000000000001</v>
          </cell>
          <cell r="AR94">
            <v>8.9445789473684201</v>
          </cell>
        </row>
        <row r="95">
          <cell r="A95" t="str">
            <v>Lebanon</v>
          </cell>
          <cell r="B95" t="str">
            <v>Inflation, end of period consumer prices</v>
          </cell>
          <cell r="C95" t="str">
            <v>Percent change</v>
          </cell>
          <cell r="E95" t="str">
            <v>See notes for:  Inflation, end of period consumer prices (Index).</v>
          </cell>
          <cell r="F95" t="str">
            <v>n/a</v>
          </cell>
          <cell r="G95" t="str">
            <v>n/a</v>
          </cell>
          <cell r="H95">
            <v>9.5950000000000006</v>
          </cell>
          <cell r="I95">
            <v>3.7989999999999999</v>
          </cell>
          <cell r="J95">
            <v>25.303000000000001</v>
          </cell>
          <cell r="K95">
            <v>60.104999999999997</v>
          </cell>
          <cell r="L95">
            <v>146.792</v>
          </cell>
          <cell r="M95">
            <v>741.18700000000001</v>
          </cell>
          <cell r="N95">
            <v>34.799999999999997</v>
          </cell>
          <cell r="O95">
            <v>30.363</v>
          </cell>
          <cell r="P95">
            <v>77.075000000000003</v>
          </cell>
          <cell r="Q95">
            <v>34.195</v>
          </cell>
          <cell r="R95">
            <v>110.047</v>
          </cell>
          <cell r="S95">
            <v>4.6079999999999997</v>
          </cell>
          <cell r="T95">
            <v>11.808999999999999</v>
          </cell>
          <cell r="U95">
            <v>10.981</v>
          </cell>
          <cell r="V95">
            <v>6.6470000000000002</v>
          </cell>
          <cell r="W95">
            <v>6.7279999999999998</v>
          </cell>
          <cell r="X95">
            <v>5.8390000000000004</v>
          </cell>
          <cell r="Y95">
            <v>-2.6960000000000002</v>
          </cell>
          <cell r="Z95">
            <v>-1.611</v>
          </cell>
          <cell r="AA95">
            <v>-6.5000000000000002E-2</v>
          </cell>
          <cell r="AB95">
            <v>3.7349999999999999</v>
          </cell>
          <cell r="AC95">
            <v>2.2109999999999999</v>
          </cell>
          <cell r="AD95">
            <v>1.978</v>
          </cell>
          <cell r="AE95">
            <v>0.51700000000000002</v>
          </cell>
          <cell r="AF95">
            <v>7.2119999999999997</v>
          </cell>
          <cell r="AG95">
            <v>5.9560000000000004</v>
          </cell>
          <cell r="AH95">
            <v>6.3609999999999998</v>
          </cell>
          <cell r="AI95">
            <v>3.4119999999999999</v>
          </cell>
          <cell r="AJ95">
            <v>5.0830000000000002</v>
          </cell>
          <cell r="AK95">
            <v>3.0670000000000002</v>
          </cell>
          <cell r="AL95">
            <v>4.5</v>
          </cell>
          <cell r="AM95">
            <v>2</v>
          </cell>
          <cell r="AN95">
            <v>2</v>
          </cell>
          <cell r="AO95">
            <v>2</v>
          </cell>
          <cell r="AP95">
            <v>2</v>
          </cell>
          <cell r="AQ95">
            <v>2</v>
          </cell>
          <cell r="AR95">
            <v>13.776772727272727</v>
          </cell>
        </row>
        <row r="96">
          <cell r="A96" t="str">
            <v>Lesotho</v>
          </cell>
          <cell r="B96" t="str">
            <v>Inflation, end of period consumer prices</v>
          </cell>
          <cell r="C96" t="str">
            <v>Percent change</v>
          </cell>
          <cell r="E96" t="str">
            <v>See notes for:  Inflation, end of period consumer prices (Index).</v>
          </cell>
          <cell r="F96" t="str">
            <v>n/a</v>
          </cell>
          <cell r="G96">
            <v>11.268000000000001</v>
          </cell>
          <cell r="H96">
            <v>18.986999999999998</v>
          </cell>
          <cell r="I96">
            <v>9.5739999999999998</v>
          </cell>
          <cell r="J96">
            <v>12.621</v>
          </cell>
          <cell r="K96">
            <v>19.396999999999998</v>
          </cell>
          <cell r="L96">
            <v>10.108000000000001</v>
          </cell>
          <cell r="M96">
            <v>11.803000000000001</v>
          </cell>
          <cell r="N96">
            <v>14.956</v>
          </cell>
          <cell r="O96">
            <v>14.286</v>
          </cell>
          <cell r="P96">
            <v>15.848000000000001</v>
          </cell>
          <cell r="Q96">
            <v>14.066000000000001</v>
          </cell>
          <cell r="R96">
            <v>18.411999999999999</v>
          </cell>
          <cell r="S96">
            <v>5.9909999999999997</v>
          </cell>
          <cell r="T96">
            <v>10.228999999999999</v>
          </cell>
          <cell r="U96">
            <v>9.2799999999999994</v>
          </cell>
          <cell r="V96">
            <v>8.6029999999999998</v>
          </cell>
          <cell r="W96">
            <v>7.9219999999999997</v>
          </cell>
          <cell r="X96">
            <v>9.7240000000000002</v>
          </cell>
          <cell r="Y96">
            <v>6.2549999999999999</v>
          </cell>
          <cell r="Z96">
            <v>5.9690000000000003</v>
          </cell>
          <cell r="AA96">
            <v>10.792999999999999</v>
          </cell>
          <cell r="AB96">
            <v>7.9029999999999996</v>
          </cell>
          <cell r="AC96">
            <v>5.22</v>
          </cell>
          <cell r="AD96">
            <v>3.6459999999999999</v>
          </cell>
          <cell r="AE96">
            <v>5.133</v>
          </cell>
          <cell r="AF96">
            <v>5.9139999999999997</v>
          </cell>
          <cell r="AG96">
            <v>10.65</v>
          </cell>
          <cell r="AH96">
            <v>10.541</v>
          </cell>
          <cell r="AI96">
            <v>3.7789999999999999</v>
          </cell>
          <cell r="AJ96">
            <v>3.5609999999999999</v>
          </cell>
          <cell r="AK96">
            <v>6.44</v>
          </cell>
          <cell r="AL96">
            <v>2.899</v>
          </cell>
          <cell r="AM96">
            <v>4.1390000000000002</v>
          </cell>
          <cell r="AN96">
            <v>5.0880000000000001</v>
          </cell>
          <cell r="AO96">
            <v>4.1779999999999999</v>
          </cell>
          <cell r="AP96">
            <v>5.0810000000000004</v>
          </cell>
          <cell r="AQ96">
            <v>4.33</v>
          </cell>
          <cell r="AR96">
            <v>8.4490454545454536</v>
          </cell>
        </row>
        <row r="97">
          <cell r="A97" t="str">
            <v>Liberia</v>
          </cell>
          <cell r="B97" t="str">
            <v>Inflation, end of period consumer prices</v>
          </cell>
          <cell r="C97" t="str">
            <v>Percent change</v>
          </cell>
          <cell r="E97" t="str">
            <v>See notes for:  Inflation, end of period consumer prices (Index).</v>
          </cell>
          <cell r="F97" t="str">
            <v>n/a</v>
          </cell>
          <cell r="G97" t="str">
            <v>n/a</v>
          </cell>
          <cell r="H97" t="str">
            <v>n/a</v>
          </cell>
          <cell r="I97" t="str">
            <v>n/a</v>
          </cell>
          <cell r="J97" t="str">
            <v>n/a</v>
          </cell>
          <cell r="K97" t="str">
            <v>n/a</v>
          </cell>
          <cell r="L97" t="str">
            <v>n/a</v>
          </cell>
          <cell r="M97" t="str">
            <v>n/a</v>
          </cell>
          <cell r="N97" t="str">
            <v>n/a</v>
          </cell>
          <cell r="O97" t="str">
            <v>n/a</v>
          </cell>
          <cell r="P97" t="str">
            <v>n/a</v>
          </cell>
          <cell r="Q97" t="str">
            <v>n/a</v>
          </cell>
          <cell r="R97" t="str">
            <v>n/a</v>
          </cell>
          <cell r="S97" t="str">
            <v>n/a</v>
          </cell>
          <cell r="T97" t="str">
            <v>n/a</v>
          </cell>
          <cell r="U97" t="str">
            <v>n/a</v>
          </cell>
          <cell r="V97" t="str">
            <v>n/a</v>
          </cell>
          <cell r="W97" t="str">
            <v>n/a</v>
          </cell>
          <cell r="X97" t="str">
            <v>n/a</v>
          </cell>
          <cell r="Y97" t="str">
            <v>n/a</v>
          </cell>
          <cell r="Z97">
            <v>6.3890000000000002</v>
          </cell>
          <cell r="AA97">
            <v>19.312999999999999</v>
          </cell>
          <cell r="AB97">
            <v>11.095000000000001</v>
          </cell>
          <cell r="AC97">
            <v>5.0369999999999999</v>
          </cell>
          <cell r="AD97">
            <v>7.524</v>
          </cell>
          <cell r="AE97">
            <v>7</v>
          </cell>
          <cell r="AF97">
            <v>8.907</v>
          </cell>
          <cell r="AG97">
            <v>14.738</v>
          </cell>
          <cell r="AH97">
            <v>9.3879999999999999</v>
          </cell>
          <cell r="AI97">
            <v>9.7080000000000002</v>
          </cell>
          <cell r="AJ97">
            <v>6.6180000000000003</v>
          </cell>
          <cell r="AK97">
            <v>11.449</v>
          </cell>
          <cell r="AL97">
            <v>3.2770000000000001</v>
          </cell>
          <cell r="AM97">
            <v>3.4159999999999999</v>
          </cell>
          <cell r="AN97">
            <v>5</v>
          </cell>
          <cell r="AO97">
            <v>5</v>
          </cell>
          <cell r="AP97">
            <v>5</v>
          </cell>
          <cell r="AQ97">
            <v>5</v>
          </cell>
          <cell r="AR97">
            <v>9.7638333333333325</v>
          </cell>
        </row>
        <row r="98">
          <cell r="A98" t="str">
            <v>Libya</v>
          </cell>
          <cell r="B98" t="str">
            <v>Inflation, end of period consumer prices</v>
          </cell>
          <cell r="C98" t="str">
            <v>Percent change</v>
          </cell>
          <cell r="E98" t="str">
            <v>See notes for:  Inflation, end of period consumer prices (Index).</v>
          </cell>
          <cell r="F98">
            <v>13.704000000000001</v>
          </cell>
          <cell r="G98">
            <v>13.680999999999999</v>
          </cell>
          <cell r="H98">
            <v>12.034000000000001</v>
          </cell>
          <cell r="I98">
            <v>11.509</v>
          </cell>
          <cell r="J98">
            <v>10.55</v>
          </cell>
          <cell r="K98">
            <v>6.2240000000000002</v>
          </cell>
          <cell r="L98">
            <v>3.7109999999999999</v>
          </cell>
          <cell r="M98">
            <v>3.766</v>
          </cell>
          <cell r="N98">
            <v>3.8109999999999999</v>
          </cell>
          <cell r="O98">
            <v>6.6429999999999998</v>
          </cell>
          <cell r="P98">
            <v>10.834</v>
          </cell>
          <cell r="Q98">
            <v>11.7</v>
          </cell>
          <cell r="R98">
            <v>9.4499999999999993</v>
          </cell>
          <cell r="S98">
            <v>7.4740000000000002</v>
          </cell>
          <cell r="T98">
            <v>10.670999999999999</v>
          </cell>
          <cell r="U98">
            <v>8.3420000000000005</v>
          </cell>
          <cell r="V98">
            <v>0.85099999999999998</v>
          </cell>
          <cell r="W98">
            <v>3.2530000000000001</v>
          </cell>
          <cell r="X98">
            <v>3.8159999999999998</v>
          </cell>
          <cell r="Y98">
            <v>1.665</v>
          </cell>
          <cell r="Z98">
            <v>-6.609</v>
          </cell>
          <cell r="AA98">
            <v>-10.28</v>
          </cell>
          <cell r="AB98">
            <v>-7.2679999999999998</v>
          </cell>
          <cell r="AC98">
            <v>-1.2589999999999999</v>
          </cell>
          <cell r="AD98">
            <v>-3.4609999999999999</v>
          </cell>
          <cell r="AE98">
            <v>3.0059999999999998</v>
          </cell>
          <cell r="AF98">
            <v>7.2290000000000001</v>
          </cell>
          <cell r="AG98">
            <v>7.5810000000000004</v>
          </cell>
          <cell r="AH98">
            <v>9.7279999999999998</v>
          </cell>
          <cell r="AI98">
            <v>2.448</v>
          </cell>
          <cell r="AJ98">
            <v>2.4580000000000002</v>
          </cell>
          <cell r="AK98">
            <v>14.134</v>
          </cell>
          <cell r="AL98">
            <v>1.9079999999999999</v>
          </cell>
          <cell r="AM98">
            <v>-2.3159999999999998</v>
          </cell>
          <cell r="AN98">
            <v>5</v>
          </cell>
          <cell r="AO98">
            <v>5.0010000000000003</v>
          </cell>
          <cell r="AP98">
            <v>5.0010000000000003</v>
          </cell>
          <cell r="AQ98">
            <v>5.0019999999999998</v>
          </cell>
          <cell r="AR98">
            <v>3.8983181818181816</v>
          </cell>
        </row>
        <row r="99">
          <cell r="A99" t="str">
            <v>Lithuania</v>
          </cell>
          <cell r="B99" t="str">
            <v>Inflation, end of period consumer prices</v>
          </cell>
          <cell r="C99" t="str">
            <v>Percent change</v>
          </cell>
          <cell r="E99" t="str">
            <v>See notes for:  Inflation, end of period consumer prices (Index).</v>
          </cell>
          <cell r="F99" t="str">
            <v>n/a</v>
          </cell>
          <cell r="G99" t="str">
            <v>n/a</v>
          </cell>
          <cell r="H99" t="str">
            <v>n/a</v>
          </cell>
          <cell r="I99" t="str">
            <v>n/a</v>
          </cell>
          <cell r="J99" t="str">
            <v>n/a</v>
          </cell>
          <cell r="K99" t="str">
            <v>n/a</v>
          </cell>
          <cell r="L99" t="str">
            <v>n/a</v>
          </cell>
          <cell r="M99" t="str">
            <v>n/a</v>
          </cell>
          <cell r="N99" t="str">
            <v>n/a</v>
          </cell>
          <cell r="O99" t="str">
            <v>n/a</v>
          </cell>
          <cell r="P99" t="str">
            <v>n/a</v>
          </cell>
          <cell r="Q99" t="str">
            <v>n/a</v>
          </cell>
          <cell r="R99" t="str">
            <v>n/a</v>
          </cell>
          <cell r="S99" t="str">
            <v>n/a</v>
          </cell>
          <cell r="T99" t="str">
            <v>n/a</v>
          </cell>
          <cell r="U99" t="str">
            <v>n/a</v>
          </cell>
          <cell r="V99" t="str">
            <v>n/a</v>
          </cell>
          <cell r="W99" t="str">
            <v>n/a</v>
          </cell>
          <cell r="X99" t="str">
            <v>n/a</v>
          </cell>
          <cell r="Y99" t="str">
            <v>n/a</v>
          </cell>
          <cell r="Z99">
            <v>1.621</v>
          </cell>
          <cell r="AA99">
            <v>2.085</v>
          </cell>
          <cell r="AB99">
            <v>-0.89900000000000002</v>
          </cell>
          <cell r="AC99">
            <v>-1.319</v>
          </cell>
          <cell r="AD99">
            <v>2.84</v>
          </cell>
          <cell r="AE99">
            <v>3.016</v>
          </cell>
          <cell r="AF99">
            <v>4.5439999999999996</v>
          </cell>
          <cell r="AG99">
            <v>8.202</v>
          </cell>
          <cell r="AH99">
            <v>8.4600000000000009</v>
          </cell>
          <cell r="AI99">
            <v>1.173</v>
          </cell>
          <cell r="AJ99">
            <v>3.629</v>
          </cell>
          <cell r="AK99">
            <v>3.4710000000000001</v>
          </cell>
          <cell r="AL99">
            <v>3.2850000000000001</v>
          </cell>
          <cell r="AM99">
            <v>2.2709999999999999</v>
          </cell>
          <cell r="AN99">
            <v>2.4300000000000002</v>
          </cell>
          <cell r="AO99">
            <v>2.3679999999999999</v>
          </cell>
          <cell r="AP99">
            <v>2.2290000000000001</v>
          </cell>
          <cell r="AQ99">
            <v>2.2290000000000001</v>
          </cell>
          <cell r="AR99">
            <v>3.0685833333333328</v>
          </cell>
        </row>
        <row r="100">
          <cell r="A100" t="str">
            <v>Luxembourg</v>
          </cell>
          <cell r="B100" t="str">
            <v>Inflation, end of period consumer prices</v>
          </cell>
          <cell r="C100" t="str">
            <v>Percent change</v>
          </cell>
          <cell r="E100" t="str">
            <v>See notes for:  Inflation, end of period consumer prices (Index).</v>
          </cell>
          <cell r="F100">
            <v>6.9939999999999998</v>
          </cell>
          <cell r="G100">
            <v>8.0410000000000004</v>
          </cell>
          <cell r="H100">
            <v>10.425000000000001</v>
          </cell>
          <cell r="I100">
            <v>8.0220000000000002</v>
          </cell>
          <cell r="J100">
            <v>3.3039999999999998</v>
          </cell>
          <cell r="K100">
            <v>4.1379999999999999</v>
          </cell>
          <cell r="L100">
            <v>-1.419</v>
          </cell>
          <cell r="M100">
            <v>0.65300000000000002</v>
          </cell>
          <cell r="N100">
            <v>1.917</v>
          </cell>
          <cell r="O100">
            <v>3.9249999999999998</v>
          </cell>
          <cell r="P100">
            <v>4.359</v>
          </cell>
          <cell r="Q100">
            <v>2.5990000000000002</v>
          </cell>
          <cell r="R100">
            <v>2.9039999999999999</v>
          </cell>
          <cell r="S100">
            <v>3.6080000000000001</v>
          </cell>
          <cell r="T100">
            <v>1.8029999999999999</v>
          </cell>
          <cell r="U100">
            <v>1.258</v>
          </cell>
          <cell r="V100">
            <v>1.593</v>
          </cell>
          <cell r="W100">
            <v>1.4730000000000001</v>
          </cell>
          <cell r="X100">
            <v>0.39800000000000002</v>
          </cell>
          <cell r="Y100">
            <v>2.371</v>
          </cell>
          <cell r="Z100">
            <v>3.4689999999999999</v>
          </cell>
          <cell r="AA100">
            <v>1.722</v>
          </cell>
          <cell r="AB100">
            <v>2.2320000000000002</v>
          </cell>
          <cell r="AC100">
            <v>2.0640000000000001</v>
          </cell>
          <cell r="AD100">
            <v>2.157</v>
          </cell>
          <cell r="AE100">
            <v>2.4769999999999999</v>
          </cell>
          <cell r="AF100">
            <v>2.3380000000000001</v>
          </cell>
          <cell r="AG100">
            <v>3.3580000000000001</v>
          </cell>
          <cell r="AH100">
            <v>1.0860000000000001</v>
          </cell>
          <cell r="AI100">
            <v>1.7969999999999999</v>
          </cell>
          <cell r="AJ100">
            <v>2.7759999999999998</v>
          </cell>
          <cell r="AK100">
            <v>3.1789999999999998</v>
          </cell>
          <cell r="AL100">
            <v>1.923</v>
          </cell>
          <cell r="AM100">
            <v>1.423</v>
          </cell>
          <cell r="AN100">
            <v>1.5069999999999999</v>
          </cell>
          <cell r="AO100">
            <v>1.5209999999999999</v>
          </cell>
          <cell r="AP100">
            <v>1.526</v>
          </cell>
          <cell r="AQ100">
            <v>1.5249999999999999</v>
          </cell>
          <cell r="AR100">
            <v>2.3191363636363631</v>
          </cell>
        </row>
        <row r="101">
          <cell r="A101" t="str">
            <v>Macedonia</v>
          </cell>
          <cell r="B101" t="str">
            <v>Inflation, end of period consumer prices</v>
          </cell>
          <cell r="C101" t="str">
            <v>Percent change</v>
          </cell>
          <cell r="E101" t="str">
            <v>See notes for:  Inflation, end of period consumer prices (Index).</v>
          </cell>
          <cell r="F101" t="str">
            <v>n/a</v>
          </cell>
          <cell r="G101" t="str">
            <v>n/a</v>
          </cell>
          <cell r="H101" t="str">
            <v>n/a</v>
          </cell>
          <cell r="I101" t="str">
            <v>n/a</v>
          </cell>
          <cell r="J101" t="str">
            <v>n/a</v>
          </cell>
          <cell r="K101" t="str">
            <v>n/a</v>
          </cell>
          <cell r="L101" t="str">
            <v>n/a</v>
          </cell>
          <cell r="M101" t="str">
            <v>n/a</v>
          </cell>
          <cell r="N101" t="str">
            <v>n/a</v>
          </cell>
          <cell r="O101" t="str">
            <v>n/a</v>
          </cell>
          <cell r="P101" t="str">
            <v>n/a</v>
          </cell>
          <cell r="Q101" t="str">
            <v>n/a</v>
          </cell>
          <cell r="R101" t="str">
            <v>n/a</v>
          </cell>
          <cell r="S101" t="str">
            <v>n/a</v>
          </cell>
          <cell r="T101" t="str">
            <v>n/a</v>
          </cell>
          <cell r="U101" t="str">
            <v>n/a</v>
          </cell>
          <cell r="V101">
            <v>-0.75</v>
          </cell>
          <cell r="W101">
            <v>3.2</v>
          </cell>
          <cell r="X101">
            <v>-2.1139999999999999</v>
          </cell>
          <cell r="Y101">
            <v>3.2930000000000001</v>
          </cell>
          <cell r="Z101">
            <v>5.8360000000000003</v>
          </cell>
          <cell r="AA101">
            <v>3.96</v>
          </cell>
          <cell r="AB101">
            <v>0.80600000000000005</v>
          </cell>
          <cell r="AC101">
            <v>2.677</v>
          </cell>
          <cell r="AD101">
            <v>-2.1669999999999998</v>
          </cell>
          <cell r="AE101">
            <v>1.581</v>
          </cell>
          <cell r="AF101">
            <v>3.0779999999999998</v>
          </cell>
          <cell r="AG101">
            <v>6.6669999999999998</v>
          </cell>
          <cell r="AH101">
            <v>4.101</v>
          </cell>
          <cell r="AI101">
            <v>-1.637</v>
          </cell>
          <cell r="AJ101">
            <v>2.956</v>
          </cell>
          <cell r="AK101">
            <v>2.8</v>
          </cell>
          <cell r="AL101">
            <v>2</v>
          </cell>
          <cell r="AM101">
            <v>2</v>
          </cell>
          <cell r="AN101">
            <v>2</v>
          </cell>
          <cell r="AO101">
            <v>2</v>
          </cell>
          <cell r="AP101">
            <v>2</v>
          </cell>
          <cell r="AQ101">
            <v>2</v>
          </cell>
          <cell r="AR101">
            <v>2.1429374999999999</v>
          </cell>
        </row>
        <row r="102">
          <cell r="A102" t="str">
            <v>Madagascar</v>
          </cell>
          <cell r="B102" t="str">
            <v>Inflation, end of period consumer prices</v>
          </cell>
          <cell r="C102" t="str">
            <v>Percent change</v>
          </cell>
          <cell r="E102" t="str">
            <v>See notes for:  Inflation, end of period consumer prices (Index).</v>
          </cell>
          <cell r="F102" t="str">
            <v>n/a</v>
          </cell>
          <cell r="G102">
            <v>30.457000000000001</v>
          </cell>
          <cell r="H102">
            <v>31.907</v>
          </cell>
          <cell r="I102">
            <v>19.469000000000001</v>
          </cell>
          <cell r="J102">
            <v>9.7590000000000003</v>
          </cell>
          <cell r="K102">
            <v>11.641</v>
          </cell>
          <cell r="L102">
            <v>10.712999999999999</v>
          </cell>
          <cell r="M102">
            <v>29.196000000000002</v>
          </cell>
          <cell r="N102">
            <v>17.321000000000002</v>
          </cell>
          <cell r="O102">
            <v>10.598000000000001</v>
          </cell>
          <cell r="P102">
            <v>13.843</v>
          </cell>
          <cell r="Q102">
            <v>11.725</v>
          </cell>
          <cell r="R102">
            <v>16.074000000000002</v>
          </cell>
          <cell r="S102">
            <v>8.2560000000000002</v>
          </cell>
          <cell r="T102">
            <v>61.216000000000001</v>
          </cell>
          <cell r="U102">
            <v>37.311</v>
          </cell>
          <cell r="V102">
            <v>8.282</v>
          </cell>
          <cell r="W102">
            <v>4.843</v>
          </cell>
          <cell r="X102">
            <v>6.4029999999999996</v>
          </cell>
          <cell r="Y102">
            <v>10.105</v>
          </cell>
          <cell r="Z102">
            <v>9.8640000000000008</v>
          </cell>
          <cell r="AA102">
            <v>4.7610000000000001</v>
          </cell>
          <cell r="AB102">
            <v>13.882</v>
          </cell>
          <cell r="AC102">
            <v>-0.79900000000000004</v>
          </cell>
          <cell r="AD102">
            <v>27.317</v>
          </cell>
          <cell r="AE102">
            <v>11.451000000000001</v>
          </cell>
          <cell r="AF102">
            <v>10.839</v>
          </cell>
          <cell r="AG102">
            <v>8.2080000000000002</v>
          </cell>
          <cell r="AH102">
            <v>10.085000000000001</v>
          </cell>
          <cell r="AI102">
            <v>8</v>
          </cell>
          <cell r="AJ102">
            <v>10.178000000000001</v>
          </cell>
          <cell r="AK102">
            <v>10.5</v>
          </cell>
          <cell r="AL102">
            <v>9</v>
          </cell>
          <cell r="AM102">
            <v>8.5</v>
          </cell>
          <cell r="AN102">
            <v>8</v>
          </cell>
          <cell r="AO102">
            <v>7</v>
          </cell>
          <cell r="AP102">
            <v>6</v>
          </cell>
          <cell r="AQ102">
            <v>5</v>
          </cell>
          <cell r="AR102">
            <v>13.742909090909091</v>
          </cell>
        </row>
        <row r="103">
          <cell r="A103" t="str">
            <v>Malawi</v>
          </cell>
          <cell r="B103" t="str">
            <v>Inflation, end of period consumer prices</v>
          </cell>
          <cell r="C103" t="str">
            <v>Percent change</v>
          </cell>
          <cell r="E103" t="str">
            <v>See notes for:  Inflation, end of period consumer prices (Index).</v>
          </cell>
          <cell r="F103" t="str">
            <v>n/a</v>
          </cell>
          <cell r="G103">
            <v>8.9979999999999993</v>
          </cell>
          <cell r="H103">
            <v>12.510999999999999</v>
          </cell>
          <cell r="I103">
            <v>18.608000000000001</v>
          </cell>
          <cell r="J103">
            <v>11.926</v>
          </cell>
          <cell r="K103">
            <v>11.054</v>
          </cell>
          <cell r="L103">
            <v>13.853</v>
          </cell>
          <cell r="M103">
            <v>35.511000000000003</v>
          </cell>
          <cell r="N103">
            <v>26.372</v>
          </cell>
          <cell r="O103">
            <v>-0.97399999999999998</v>
          </cell>
          <cell r="P103">
            <v>23.2</v>
          </cell>
          <cell r="Q103">
            <v>7.3879999999999999</v>
          </cell>
          <cell r="R103">
            <v>36.090000000000003</v>
          </cell>
          <cell r="S103">
            <v>18.309000000000001</v>
          </cell>
          <cell r="T103">
            <v>65.965000000000003</v>
          </cell>
          <cell r="U103">
            <v>74.95</v>
          </cell>
          <cell r="V103">
            <v>6.7</v>
          </cell>
          <cell r="W103">
            <v>15.16</v>
          </cell>
          <cell r="X103">
            <v>53.146000000000001</v>
          </cell>
          <cell r="Y103">
            <v>28.231000000000002</v>
          </cell>
          <cell r="Z103">
            <v>35.445</v>
          </cell>
          <cell r="AA103">
            <v>22.120999999999999</v>
          </cell>
          <cell r="AB103">
            <v>28.28</v>
          </cell>
          <cell r="AC103">
            <v>9.8239999999999998</v>
          </cell>
          <cell r="AD103">
            <v>13.695</v>
          </cell>
          <cell r="AE103">
            <v>16.561</v>
          </cell>
          <cell r="AF103">
            <v>10.138</v>
          </cell>
          <cell r="AG103">
            <v>7.5229999999999997</v>
          </cell>
          <cell r="AH103">
            <v>9.9450000000000003</v>
          </cell>
          <cell r="AI103">
            <v>7.58</v>
          </cell>
          <cell r="AJ103">
            <v>6.27</v>
          </cell>
          <cell r="AK103">
            <v>9.7479999999999993</v>
          </cell>
          <cell r="AL103">
            <v>12.074999999999999</v>
          </cell>
          <cell r="AM103">
            <v>12.000999999999999</v>
          </cell>
          <cell r="AN103">
            <v>11.593999999999999</v>
          </cell>
          <cell r="AO103">
            <v>11.458</v>
          </cell>
          <cell r="AP103">
            <v>10.928000000000001</v>
          </cell>
          <cell r="AQ103">
            <v>9.9849999999999994</v>
          </cell>
          <cell r="AR103">
            <v>23.012227272727266</v>
          </cell>
        </row>
        <row r="104">
          <cell r="A104" t="str">
            <v>Malaysia</v>
          </cell>
          <cell r="B104" t="str">
            <v>Inflation, end of period consumer prices</v>
          </cell>
          <cell r="C104" t="str">
            <v>Percent change</v>
          </cell>
          <cell r="E104" t="str">
            <v>See notes for:  Inflation, end of period consumer prices (Index).</v>
          </cell>
          <cell r="F104">
            <v>7.1349999999999998</v>
          </cell>
          <cell r="G104">
            <v>8.4670000000000005</v>
          </cell>
          <cell r="H104">
            <v>5.5110000000000001</v>
          </cell>
          <cell r="I104">
            <v>3.117</v>
          </cell>
          <cell r="J104">
            <v>1.716</v>
          </cell>
          <cell r="K104">
            <v>1.044</v>
          </cell>
          <cell r="L104">
            <v>1.431</v>
          </cell>
          <cell r="M104">
            <v>0.39200000000000002</v>
          </cell>
          <cell r="N104">
            <v>3.5129999999999999</v>
          </cell>
          <cell r="O104">
            <v>2.1120000000000001</v>
          </cell>
          <cell r="P104">
            <v>7.0069999999999997</v>
          </cell>
          <cell r="Q104">
            <v>4.4009999999999998</v>
          </cell>
          <cell r="R104">
            <v>4.7969999999999997</v>
          </cell>
          <cell r="S104">
            <v>3.4670000000000001</v>
          </cell>
          <cell r="T104">
            <v>3.4849999999999999</v>
          </cell>
          <cell r="U104">
            <v>3.238</v>
          </cell>
          <cell r="V104">
            <v>3.262</v>
          </cell>
          <cell r="W104">
            <v>2.9159999999999999</v>
          </cell>
          <cell r="X104">
            <v>5.3129999999999997</v>
          </cell>
          <cell r="Y104">
            <v>2.4660000000000002</v>
          </cell>
          <cell r="Z104">
            <v>1.204</v>
          </cell>
          <cell r="AA104">
            <v>1.1890000000000001</v>
          </cell>
          <cell r="AB104">
            <v>1.603</v>
          </cell>
          <cell r="AC104">
            <v>1.157</v>
          </cell>
          <cell r="AD104">
            <v>2.1829999999999998</v>
          </cell>
          <cell r="AE104">
            <v>3.2109999999999999</v>
          </cell>
          <cell r="AF104">
            <v>3.1459999999999999</v>
          </cell>
          <cell r="AG104">
            <v>2.2879999999999998</v>
          </cell>
          <cell r="AH104">
            <v>4.4729999999999999</v>
          </cell>
          <cell r="AI104">
            <v>1.0189999999999999</v>
          </cell>
          <cell r="AJ104">
            <v>2.1190000000000002</v>
          </cell>
          <cell r="AK104">
            <v>3.2</v>
          </cell>
          <cell r="AL104">
            <v>2.7</v>
          </cell>
          <cell r="AM104">
            <v>2.5</v>
          </cell>
          <cell r="AN104">
            <v>2.5</v>
          </cell>
          <cell r="AO104">
            <v>2.5</v>
          </cell>
          <cell r="AP104">
            <v>2.5</v>
          </cell>
          <cell r="AQ104">
            <v>2.5</v>
          </cell>
          <cell r="AR104">
            <v>3.0519999999999996</v>
          </cell>
        </row>
        <row r="105">
          <cell r="A105" t="str">
            <v>Maldives</v>
          </cell>
          <cell r="B105" t="str">
            <v>Inflation, end of period consumer prices</v>
          </cell>
          <cell r="C105" t="str">
            <v>Percent change</v>
          </cell>
          <cell r="E105" t="str">
            <v>See notes for:  Inflation, end of period consumer prices (Index).</v>
          </cell>
          <cell r="F105" t="str">
            <v>n/a</v>
          </cell>
          <cell r="G105" t="str">
            <v>n/a</v>
          </cell>
          <cell r="H105" t="str">
            <v>n/a</v>
          </cell>
          <cell r="I105" t="str">
            <v>n/a</v>
          </cell>
          <cell r="J105" t="str">
            <v>n/a</v>
          </cell>
          <cell r="K105" t="str">
            <v>n/a</v>
          </cell>
          <cell r="L105" t="str">
            <v>n/a</v>
          </cell>
          <cell r="M105" t="str">
            <v>n/a</v>
          </cell>
          <cell r="N105" t="str">
            <v>n/a</v>
          </cell>
          <cell r="O105" t="str">
            <v>n/a</v>
          </cell>
          <cell r="P105" t="str">
            <v>n/a</v>
          </cell>
          <cell r="Q105" t="str">
            <v>n/a</v>
          </cell>
          <cell r="R105">
            <v>12.446999999999999</v>
          </cell>
          <cell r="S105">
            <v>20.206</v>
          </cell>
          <cell r="T105">
            <v>29.901</v>
          </cell>
          <cell r="U105">
            <v>-12.628</v>
          </cell>
          <cell r="V105">
            <v>8.1039999999999992</v>
          </cell>
          <cell r="W105">
            <v>12.763999999999999</v>
          </cell>
          <cell r="X105">
            <v>-9.3650000000000002</v>
          </cell>
          <cell r="Y105">
            <v>3.3239999999999998</v>
          </cell>
          <cell r="Z105">
            <v>-2.6960000000000002</v>
          </cell>
          <cell r="AA105">
            <v>7.5869999999999997</v>
          </cell>
          <cell r="AB105">
            <v>-5.0369999999999999</v>
          </cell>
          <cell r="AC105">
            <v>-1.454</v>
          </cell>
          <cell r="AD105">
            <v>10.061999999999999</v>
          </cell>
          <cell r="AE105">
            <v>2.948</v>
          </cell>
          <cell r="AF105">
            <v>3.1</v>
          </cell>
          <cell r="AG105">
            <v>10.3</v>
          </cell>
          <cell r="AH105">
            <v>9.1</v>
          </cell>
          <cell r="AI105">
            <v>4</v>
          </cell>
          <cell r="AJ105">
            <v>5.09</v>
          </cell>
          <cell r="AK105">
            <v>15</v>
          </cell>
          <cell r="AL105">
            <v>8</v>
          </cell>
          <cell r="AM105">
            <v>8</v>
          </cell>
          <cell r="AN105">
            <v>7.5</v>
          </cell>
          <cell r="AO105">
            <v>7</v>
          </cell>
          <cell r="AP105">
            <v>3.0379999999999998</v>
          </cell>
          <cell r="AQ105">
            <v>3.0379999999999998</v>
          </cell>
          <cell r="AR105">
            <v>6.1376499999999989</v>
          </cell>
        </row>
        <row r="106">
          <cell r="A106" t="str">
            <v>Mali</v>
          </cell>
          <cell r="B106" t="str">
            <v>Inflation, end of period consumer prices</v>
          </cell>
          <cell r="C106" t="str">
            <v>Percent change</v>
          </cell>
          <cell r="E106" t="str">
            <v>See notes for:  Inflation, end of period consumer prices (Index).</v>
          </cell>
          <cell r="F106" t="str">
            <v>n/a</v>
          </cell>
          <cell r="G106" t="str">
            <v>n/a</v>
          </cell>
          <cell r="H106" t="str">
            <v>n/a</v>
          </cell>
          <cell r="I106" t="str">
            <v>n/a</v>
          </cell>
          <cell r="J106" t="str">
            <v>n/a</v>
          </cell>
          <cell r="K106" t="str">
            <v>n/a</v>
          </cell>
          <cell r="L106" t="str">
            <v>n/a</v>
          </cell>
          <cell r="M106" t="str">
            <v>n/a</v>
          </cell>
          <cell r="N106" t="str">
            <v>n/a</v>
          </cell>
          <cell r="O106" t="str">
            <v>n/a</v>
          </cell>
          <cell r="P106" t="str">
            <v>n/a</v>
          </cell>
          <cell r="Q106">
            <v>-4.7949999999999999</v>
          </cell>
          <cell r="R106">
            <v>-4.2140000000000004</v>
          </cell>
          <cell r="S106">
            <v>0.42899999999999999</v>
          </cell>
          <cell r="T106">
            <v>32.051000000000002</v>
          </cell>
          <cell r="U106">
            <v>9.1419999999999995</v>
          </cell>
          <cell r="V106">
            <v>2.782</v>
          </cell>
          <cell r="W106">
            <v>0.95</v>
          </cell>
          <cell r="X106">
            <v>3.036</v>
          </cell>
          <cell r="Y106">
            <v>-1.2769999999999999</v>
          </cell>
          <cell r="Z106">
            <v>2.488</v>
          </cell>
          <cell r="AA106">
            <v>5.2229999999999999</v>
          </cell>
          <cell r="AB106">
            <v>4.0780000000000003</v>
          </cell>
          <cell r="AC106">
            <v>-5.0090000000000003</v>
          </cell>
          <cell r="AD106">
            <v>1.5349999999999999</v>
          </cell>
          <cell r="AE106">
            <v>3.3610000000000002</v>
          </cell>
          <cell r="AF106">
            <v>3.5870000000000002</v>
          </cell>
          <cell r="AG106">
            <v>2.5870000000000002</v>
          </cell>
          <cell r="AH106">
            <v>7.4390000000000001</v>
          </cell>
          <cell r="AI106">
            <v>1.6739999999999999</v>
          </cell>
          <cell r="AJ106">
            <v>1.944</v>
          </cell>
          <cell r="AK106">
            <v>5.2939999999999996</v>
          </cell>
          <cell r="AL106">
            <v>5.9779999999999998</v>
          </cell>
          <cell r="AM106">
            <v>3.4420000000000002</v>
          </cell>
          <cell r="AN106">
            <v>3.9239999999999999</v>
          </cell>
          <cell r="AO106">
            <v>4.1719999999999997</v>
          </cell>
          <cell r="AP106">
            <v>4.2910000000000004</v>
          </cell>
          <cell r="AQ106">
            <v>4.3520000000000003</v>
          </cell>
          <cell r="AR106">
            <v>3.4430952380952382</v>
          </cell>
        </row>
        <row r="107">
          <cell r="A107" t="str">
            <v>Malta</v>
          </cell>
          <cell r="B107" t="str">
            <v>Inflation, end of period consumer prices</v>
          </cell>
          <cell r="C107" t="str">
            <v>Percent change</v>
          </cell>
          <cell r="E107" t="str">
            <v>See notes for:  Inflation, end of period consumer prices (Index).</v>
          </cell>
          <cell r="F107">
            <v>12.663</v>
          </cell>
          <cell r="G107">
            <v>8.4450000000000003</v>
          </cell>
          <cell r="H107">
            <v>4.4820000000000002</v>
          </cell>
          <cell r="I107">
            <v>-3.2170000000000001</v>
          </cell>
          <cell r="J107">
            <v>1.248</v>
          </cell>
          <cell r="K107">
            <v>0.48</v>
          </cell>
          <cell r="L107">
            <v>1.4239999999999999</v>
          </cell>
          <cell r="M107">
            <v>0.81499999999999995</v>
          </cell>
          <cell r="N107">
            <v>0.68200000000000005</v>
          </cell>
          <cell r="O107">
            <v>-2.7490000000000001</v>
          </cell>
          <cell r="P107">
            <v>6.2149999999999999</v>
          </cell>
          <cell r="Q107">
            <v>1.02</v>
          </cell>
          <cell r="R107">
            <v>2.4460000000000002</v>
          </cell>
          <cell r="S107">
            <v>4.5830000000000002</v>
          </cell>
          <cell r="T107">
            <v>3.496</v>
          </cell>
          <cell r="U107">
            <v>3.637</v>
          </cell>
          <cell r="V107">
            <v>1.8720000000000001</v>
          </cell>
          <cell r="W107">
            <v>4.548</v>
          </cell>
          <cell r="X107">
            <v>2.9</v>
          </cell>
          <cell r="Y107">
            <v>4.4080000000000004</v>
          </cell>
          <cell r="Z107">
            <v>0.99199999999999999</v>
          </cell>
          <cell r="AA107">
            <v>3.5640000000000001</v>
          </cell>
          <cell r="AB107">
            <v>2.0619999999999998</v>
          </cell>
          <cell r="AC107">
            <v>2.4420000000000002</v>
          </cell>
          <cell r="AD107">
            <v>1.899</v>
          </cell>
          <cell r="AE107">
            <v>3.3849999999999998</v>
          </cell>
          <cell r="AF107">
            <v>0.751</v>
          </cell>
          <cell r="AG107">
            <v>3.0510000000000002</v>
          </cell>
          <cell r="AH107">
            <v>4.976</v>
          </cell>
          <cell r="AI107">
            <v>-0.432</v>
          </cell>
          <cell r="AJ107">
            <v>4.0410000000000004</v>
          </cell>
          <cell r="AK107">
            <v>1.3129999999999999</v>
          </cell>
          <cell r="AL107">
            <v>1.835</v>
          </cell>
          <cell r="AM107">
            <v>2.5529999999999999</v>
          </cell>
          <cell r="AN107">
            <v>2.1</v>
          </cell>
          <cell r="AO107">
            <v>2</v>
          </cell>
          <cell r="AP107">
            <v>2.1</v>
          </cell>
          <cell r="AQ107">
            <v>2.2000000000000002</v>
          </cell>
          <cell r="AR107">
            <v>2.8713181818181819</v>
          </cell>
        </row>
        <row r="108">
          <cell r="A108" t="str">
            <v>Mauritania</v>
          </cell>
          <cell r="B108" t="str">
            <v>Inflation, end of period consumer prices</v>
          </cell>
          <cell r="C108" t="str">
            <v>Percent change</v>
          </cell>
          <cell r="E108" t="str">
            <v>See notes for:  Inflation, end of period consumer prices (Index).</v>
          </cell>
          <cell r="F108" t="str">
            <v>n/a</v>
          </cell>
          <cell r="G108" t="str">
            <v>n/a</v>
          </cell>
          <cell r="H108" t="str">
            <v>n/a</v>
          </cell>
          <cell r="I108" t="str">
            <v>n/a</v>
          </cell>
          <cell r="J108" t="str">
            <v>n/a</v>
          </cell>
          <cell r="K108" t="str">
            <v>n/a</v>
          </cell>
          <cell r="L108">
            <v>8.9149999999999991</v>
          </cell>
          <cell r="M108">
            <v>4.093</v>
          </cell>
          <cell r="N108">
            <v>2.65</v>
          </cell>
          <cell r="O108">
            <v>16.486000000000001</v>
          </cell>
          <cell r="P108">
            <v>-0.42299999999999999</v>
          </cell>
          <cell r="Q108">
            <v>3.6059999999999999</v>
          </cell>
          <cell r="R108">
            <v>17.562000000000001</v>
          </cell>
          <cell r="S108">
            <v>1.4930000000000001</v>
          </cell>
          <cell r="T108">
            <v>2.6989999999999998</v>
          </cell>
          <cell r="U108">
            <v>9.0009999999999994</v>
          </cell>
          <cell r="V108">
            <v>4.4790000000000001</v>
          </cell>
          <cell r="W108">
            <v>5.5330000000000004</v>
          </cell>
          <cell r="X108">
            <v>8.25</v>
          </cell>
          <cell r="Y108">
            <v>1.927</v>
          </cell>
          <cell r="Z108">
            <v>5.5780000000000003</v>
          </cell>
          <cell r="AA108">
            <v>1.732</v>
          </cell>
          <cell r="AB108">
            <v>8.4019999999999992</v>
          </cell>
          <cell r="AC108">
            <v>2.3980000000000001</v>
          </cell>
          <cell r="AD108">
            <v>16.143999999999998</v>
          </cell>
          <cell r="AE108">
            <v>5.8049999999999997</v>
          </cell>
          <cell r="AF108">
            <v>8.8870000000000005</v>
          </cell>
          <cell r="AG108">
            <v>7.3810000000000002</v>
          </cell>
          <cell r="AH108">
            <v>3.9</v>
          </cell>
          <cell r="AI108">
            <v>4.9619999999999997</v>
          </cell>
          <cell r="AJ108">
            <v>6.1210000000000004</v>
          </cell>
          <cell r="AK108">
            <v>5.5</v>
          </cell>
          <cell r="AL108">
            <v>6</v>
          </cell>
          <cell r="AM108">
            <v>6.2539999999999996</v>
          </cell>
          <cell r="AN108">
            <v>5.8540000000000001</v>
          </cell>
          <cell r="AO108">
            <v>5.5</v>
          </cell>
          <cell r="AP108">
            <v>5.14</v>
          </cell>
          <cell r="AQ108">
            <v>5.14</v>
          </cell>
          <cell r="AR108">
            <v>5.951681818181819</v>
          </cell>
        </row>
        <row r="109">
          <cell r="A109" t="str">
            <v>Mauritius</v>
          </cell>
          <cell r="B109" t="str">
            <v>Inflation, end of period consumer prices</v>
          </cell>
          <cell r="C109" t="str">
            <v>Percent change</v>
          </cell>
          <cell r="E109" t="str">
            <v>See notes for:  Inflation, end of period consumer prices (Index).</v>
          </cell>
          <cell r="F109" t="str">
            <v>n/a</v>
          </cell>
          <cell r="G109">
            <v>15.545999999999999</v>
          </cell>
          <cell r="H109">
            <v>12.909000000000001</v>
          </cell>
          <cell r="I109">
            <v>4.8559999999999999</v>
          </cell>
          <cell r="J109">
            <v>6.9939999999999998</v>
          </cell>
          <cell r="K109">
            <v>7.0670000000000002</v>
          </cell>
          <cell r="L109">
            <v>2.8050000000000002</v>
          </cell>
          <cell r="M109">
            <v>1.204</v>
          </cell>
          <cell r="N109">
            <v>8.2829999999999995</v>
          </cell>
          <cell r="O109">
            <v>14.366</v>
          </cell>
          <cell r="P109">
            <v>10.44</v>
          </cell>
          <cell r="Q109">
            <v>8.5670000000000002</v>
          </cell>
          <cell r="R109">
            <v>6.3789999999999996</v>
          </cell>
          <cell r="S109">
            <v>14.987</v>
          </cell>
          <cell r="T109">
            <v>5.9880000000000004</v>
          </cell>
          <cell r="U109">
            <v>6.0170000000000003</v>
          </cell>
          <cell r="V109">
            <v>7.4489999999999998</v>
          </cell>
          <cell r="W109">
            <v>5.0659999999999998</v>
          </cell>
          <cell r="X109">
            <v>9.0470000000000006</v>
          </cell>
          <cell r="Y109">
            <v>5.0609999999999999</v>
          </cell>
          <cell r="Z109">
            <v>4.6820000000000004</v>
          </cell>
          <cell r="AA109">
            <v>5.3049999999999997</v>
          </cell>
          <cell r="AB109">
            <v>5.6449999999999996</v>
          </cell>
          <cell r="AC109">
            <v>3.8879999999999999</v>
          </cell>
          <cell r="AD109">
            <v>5.6340000000000003</v>
          </cell>
          <cell r="AE109">
            <v>3.8969999999999998</v>
          </cell>
          <cell r="AF109">
            <v>11.614000000000001</v>
          </cell>
          <cell r="AG109">
            <v>8.5969999999999995</v>
          </cell>
          <cell r="AH109">
            <v>6.774</v>
          </cell>
          <cell r="AI109">
            <v>1.4650000000000001</v>
          </cell>
          <cell r="AJ109">
            <v>6.1210000000000004</v>
          </cell>
          <cell r="AK109">
            <v>4.867</v>
          </cell>
          <cell r="AL109">
            <v>5.2</v>
          </cell>
          <cell r="AM109">
            <v>5.6</v>
          </cell>
          <cell r="AN109">
            <v>4.4000000000000004</v>
          </cell>
          <cell r="AO109">
            <v>4.4000000000000004</v>
          </cell>
          <cell r="AP109">
            <v>4.4000000000000004</v>
          </cell>
          <cell r="AQ109">
            <v>4.4000000000000004</v>
          </cell>
          <cell r="AR109">
            <v>6.7040909090909091</v>
          </cell>
        </row>
        <row r="110">
          <cell r="A110" t="str">
            <v>Mexico</v>
          </cell>
          <cell r="B110" t="str">
            <v>Inflation, end of period consumer prices</v>
          </cell>
          <cell r="C110" t="str">
            <v>Percent change</v>
          </cell>
          <cell r="E110" t="str">
            <v>See notes for:  Inflation, end of period consumer prices (Index).</v>
          </cell>
          <cell r="F110" t="str">
            <v>n/a</v>
          </cell>
          <cell r="G110">
            <v>27.071000000000002</v>
          </cell>
          <cell r="H110">
            <v>98.805999999999997</v>
          </cell>
          <cell r="I110">
            <v>80.784999999999997</v>
          </cell>
          <cell r="J110">
            <v>59.171999999999997</v>
          </cell>
          <cell r="K110">
            <v>63.74</v>
          </cell>
          <cell r="L110">
            <v>105.745</v>
          </cell>
          <cell r="M110">
            <v>159.172</v>
          </cell>
          <cell r="N110">
            <v>51.656999999999996</v>
          </cell>
          <cell r="O110">
            <v>19.696999999999999</v>
          </cell>
          <cell r="P110">
            <v>29.928999999999998</v>
          </cell>
          <cell r="Q110">
            <v>18.795000000000002</v>
          </cell>
          <cell r="R110">
            <v>11.938000000000001</v>
          </cell>
          <cell r="S110">
            <v>8.0090000000000003</v>
          </cell>
          <cell r="T110">
            <v>7.0510000000000002</v>
          </cell>
          <cell r="U110">
            <v>51.966000000000001</v>
          </cell>
          <cell r="V110">
            <v>27.704999999999998</v>
          </cell>
          <cell r="W110">
            <v>15.718999999999999</v>
          </cell>
          <cell r="X110">
            <v>18.609000000000002</v>
          </cell>
          <cell r="Y110">
            <v>12.319000000000001</v>
          </cell>
          <cell r="Z110">
            <v>8.9589999999999996</v>
          </cell>
          <cell r="AA110">
            <v>4.4039999999999999</v>
          </cell>
          <cell r="AB110">
            <v>5.7</v>
          </cell>
          <cell r="AC110">
            <v>3.9769999999999999</v>
          </cell>
          <cell r="AD110">
            <v>5.1909999999999998</v>
          </cell>
          <cell r="AE110">
            <v>3.3330000000000002</v>
          </cell>
          <cell r="AF110">
            <v>4.0529999999999999</v>
          </cell>
          <cell r="AG110">
            <v>3.7589999999999999</v>
          </cell>
          <cell r="AH110">
            <v>6.5279999999999996</v>
          </cell>
          <cell r="AI110">
            <v>3.5739999999999998</v>
          </cell>
          <cell r="AJ110">
            <v>4.4020000000000001</v>
          </cell>
          <cell r="AK110">
            <v>3.819</v>
          </cell>
          <cell r="AL110">
            <v>3.6429999999999998</v>
          </cell>
          <cell r="AM110">
            <v>3.1459999999999999</v>
          </cell>
          <cell r="AN110">
            <v>2.9980000000000002</v>
          </cell>
          <cell r="AO110">
            <v>2.9980000000000002</v>
          </cell>
          <cell r="AP110">
            <v>3</v>
          </cell>
          <cell r="AQ110">
            <v>3</v>
          </cell>
          <cell r="AR110">
            <v>11.806318181818181</v>
          </cell>
        </row>
        <row r="111">
          <cell r="A111" t="str">
            <v>Moldova</v>
          </cell>
          <cell r="B111" t="str">
            <v>Inflation, end of period consumer prices</v>
          </cell>
          <cell r="C111" t="str">
            <v>Percent change</v>
          </cell>
          <cell r="E111" t="str">
            <v>See notes for:  Inflation, end of period consumer prices (Index).</v>
          </cell>
          <cell r="F111" t="str">
            <v>n/a</v>
          </cell>
          <cell r="G111" t="str">
            <v>n/a</v>
          </cell>
          <cell r="H111" t="str">
            <v>n/a</v>
          </cell>
          <cell r="I111" t="str">
            <v>n/a</v>
          </cell>
          <cell r="J111" t="str">
            <v>n/a</v>
          </cell>
          <cell r="K111" t="str">
            <v>n/a</v>
          </cell>
          <cell r="L111" t="str">
            <v>n/a</v>
          </cell>
          <cell r="M111" t="str">
            <v>n/a</v>
          </cell>
          <cell r="N111" t="str">
            <v>n/a</v>
          </cell>
          <cell r="O111" t="str">
            <v>n/a</v>
          </cell>
          <cell r="P111" t="str">
            <v>n/a</v>
          </cell>
          <cell r="Q111" t="str">
            <v>n/a</v>
          </cell>
          <cell r="R111" t="str">
            <v>n/a</v>
          </cell>
          <cell r="S111">
            <v>837</v>
          </cell>
          <cell r="T111">
            <v>116.1</v>
          </cell>
          <cell r="U111">
            <v>23.8</v>
          </cell>
          <cell r="V111">
            <v>15.1</v>
          </cell>
          <cell r="W111">
            <v>11.1</v>
          </cell>
          <cell r="X111">
            <v>18.2</v>
          </cell>
          <cell r="Y111">
            <v>43.8</v>
          </cell>
          <cell r="Z111">
            <v>18.5</v>
          </cell>
          <cell r="AA111">
            <v>6.4</v>
          </cell>
          <cell r="AB111">
            <v>4.4409999999999998</v>
          </cell>
          <cell r="AC111">
            <v>15.696999999999999</v>
          </cell>
          <cell r="AD111">
            <v>12.464</v>
          </cell>
          <cell r="AE111">
            <v>10.037000000000001</v>
          </cell>
          <cell r="AF111">
            <v>14.081</v>
          </cell>
          <cell r="AG111">
            <v>13.111000000000001</v>
          </cell>
          <cell r="AH111">
            <v>7.3390000000000004</v>
          </cell>
          <cell r="AI111">
            <v>0.441</v>
          </cell>
          <cell r="AJ111">
            <v>8.0809999999999995</v>
          </cell>
          <cell r="AK111">
            <v>7.7789999999999999</v>
          </cell>
          <cell r="AL111">
            <v>5</v>
          </cell>
          <cell r="AM111">
            <v>5</v>
          </cell>
          <cell r="AN111">
            <v>5</v>
          </cell>
          <cell r="AO111">
            <v>5</v>
          </cell>
          <cell r="AP111">
            <v>5</v>
          </cell>
          <cell r="AQ111">
            <v>5</v>
          </cell>
          <cell r="AR111">
            <v>62.287947368421051</v>
          </cell>
        </row>
        <row r="112">
          <cell r="A112" t="str">
            <v>Mongolia</v>
          </cell>
          <cell r="B112" t="str">
            <v>Inflation, end of period consumer prices</v>
          </cell>
          <cell r="C112" t="str">
            <v>Percent change</v>
          </cell>
          <cell r="E112" t="str">
            <v>See notes for:  Inflation, end of period consumer prices (Index).</v>
          </cell>
          <cell r="F112" t="str">
            <v>n/a</v>
          </cell>
          <cell r="G112" t="str">
            <v>n/a</v>
          </cell>
          <cell r="H112" t="str">
            <v>n/a</v>
          </cell>
          <cell r="I112" t="str">
            <v>n/a</v>
          </cell>
          <cell r="J112" t="str">
            <v>n/a</v>
          </cell>
          <cell r="K112" t="str">
            <v>n/a</v>
          </cell>
          <cell r="L112" t="str">
            <v>n/a</v>
          </cell>
          <cell r="M112" t="str">
            <v>n/a</v>
          </cell>
          <cell r="N112" t="str">
            <v>n/a</v>
          </cell>
          <cell r="O112" t="str">
            <v>n/a</v>
          </cell>
          <cell r="P112" t="str">
            <v>n/a</v>
          </cell>
          <cell r="Q112">
            <v>208.6</v>
          </cell>
          <cell r="R112">
            <v>321</v>
          </cell>
          <cell r="S112">
            <v>183</v>
          </cell>
          <cell r="T112">
            <v>66.3</v>
          </cell>
          <cell r="U112">
            <v>53.104999999999997</v>
          </cell>
          <cell r="V112">
            <v>44.576000000000001</v>
          </cell>
          <cell r="W112">
            <v>20.509</v>
          </cell>
          <cell r="X112">
            <v>5.9960000000000004</v>
          </cell>
          <cell r="Y112">
            <v>9.9659999999999993</v>
          </cell>
          <cell r="Z112">
            <v>8.92</v>
          </cell>
          <cell r="AA112">
            <v>7.923</v>
          </cell>
          <cell r="AB112">
            <v>1.72</v>
          </cell>
          <cell r="AC112">
            <v>4.6619999999999999</v>
          </cell>
          <cell r="AD112">
            <v>10.613</v>
          </cell>
          <cell r="AE112">
            <v>9.2279999999999998</v>
          </cell>
          <cell r="AF112">
            <v>4.7519999999999998</v>
          </cell>
          <cell r="AG112">
            <v>14.118</v>
          </cell>
          <cell r="AH112">
            <v>23.192</v>
          </cell>
          <cell r="AI112">
            <v>1.8879999999999999</v>
          </cell>
          <cell r="AJ112">
            <v>14.292</v>
          </cell>
          <cell r="AK112">
            <v>11.1</v>
          </cell>
          <cell r="AL112">
            <v>14.2</v>
          </cell>
          <cell r="AM112">
            <v>10.81</v>
          </cell>
          <cell r="AN112">
            <v>8.5</v>
          </cell>
          <cell r="AO112">
            <v>7.9169999999999998</v>
          </cell>
          <cell r="AP112">
            <v>7.3330000000000002</v>
          </cell>
          <cell r="AQ112">
            <v>6.75</v>
          </cell>
          <cell r="AR112">
            <v>48.831428571428575</v>
          </cell>
        </row>
        <row r="113">
          <cell r="A113" t="str">
            <v>Montenegro</v>
          </cell>
          <cell r="B113" t="str">
            <v>Inflation, end of period consumer prices</v>
          </cell>
          <cell r="C113" t="str">
            <v>Percent change</v>
          </cell>
          <cell r="E113" t="str">
            <v>See notes for:  Inflation, end of period consumer prices (Index).</v>
          </cell>
          <cell r="F113" t="str">
            <v>n/a</v>
          </cell>
          <cell r="G113" t="str">
            <v>n/a</v>
          </cell>
          <cell r="H113" t="str">
            <v>n/a</v>
          </cell>
          <cell r="I113" t="str">
            <v>n/a</v>
          </cell>
          <cell r="J113" t="str">
            <v>n/a</v>
          </cell>
          <cell r="K113" t="str">
            <v>n/a</v>
          </cell>
          <cell r="L113" t="str">
            <v>n/a</v>
          </cell>
          <cell r="M113" t="str">
            <v>n/a</v>
          </cell>
          <cell r="N113" t="str">
            <v>n/a</v>
          </cell>
          <cell r="O113" t="str">
            <v>n/a</v>
          </cell>
          <cell r="P113" t="str">
            <v>n/a</v>
          </cell>
          <cell r="Q113" t="str">
            <v>n/a</v>
          </cell>
          <cell r="R113" t="str">
            <v>n/a</v>
          </cell>
          <cell r="S113" t="str">
            <v>n/a</v>
          </cell>
          <cell r="T113" t="str">
            <v>n/a</v>
          </cell>
          <cell r="U113" t="str">
            <v>n/a</v>
          </cell>
          <cell r="V113" t="str">
            <v>n/a</v>
          </cell>
          <cell r="W113" t="str">
            <v>n/a</v>
          </cell>
          <cell r="X113" t="str">
            <v>n/a</v>
          </cell>
          <cell r="Y113" t="str">
            <v>n/a</v>
          </cell>
          <cell r="Z113" t="str">
            <v>n/a</v>
          </cell>
          <cell r="AA113">
            <v>27.86</v>
          </cell>
          <cell r="AB113">
            <v>9.3610000000000007</v>
          </cell>
          <cell r="AC113">
            <v>6.23</v>
          </cell>
          <cell r="AD113">
            <v>4.1639999999999997</v>
          </cell>
          <cell r="AE113">
            <v>1.8</v>
          </cell>
          <cell r="AF113">
            <v>2</v>
          </cell>
          <cell r="AG113">
            <v>6.3209999999999997</v>
          </cell>
          <cell r="AH113">
            <v>7.1820000000000004</v>
          </cell>
          <cell r="AI113">
            <v>1.7</v>
          </cell>
          <cell r="AJ113">
            <v>0.65900000000000003</v>
          </cell>
          <cell r="AK113">
            <v>2.7570000000000001</v>
          </cell>
          <cell r="AL113">
            <v>1.6559999999999999</v>
          </cell>
          <cell r="AM113">
            <v>1.3180000000000001</v>
          </cell>
          <cell r="AN113">
            <v>1.32</v>
          </cell>
          <cell r="AO113">
            <v>1.319</v>
          </cell>
          <cell r="AP113">
            <v>1.319</v>
          </cell>
          <cell r="AQ113">
            <v>1.319</v>
          </cell>
          <cell r="AR113">
            <v>6.3667272727272746</v>
          </cell>
        </row>
        <row r="114">
          <cell r="A114" t="str">
            <v>Morocco</v>
          </cell>
          <cell r="B114" t="str">
            <v>Inflation, end of period consumer prices</v>
          </cell>
          <cell r="C114" t="str">
            <v>Percent change</v>
          </cell>
          <cell r="E114" t="str">
            <v>See notes for:  Inflation, end of period consumer prices (Index).</v>
          </cell>
          <cell r="F114">
            <v>9.6890000000000001</v>
          </cell>
          <cell r="G114">
            <v>13.227</v>
          </cell>
          <cell r="H114">
            <v>6.71</v>
          </cell>
          <cell r="I114">
            <v>12.538</v>
          </cell>
          <cell r="J114">
            <v>7.54</v>
          </cell>
          <cell r="K114">
            <v>9.4640000000000004</v>
          </cell>
          <cell r="L114">
            <v>4.38</v>
          </cell>
          <cell r="M114">
            <v>2.3980000000000001</v>
          </cell>
          <cell r="N114">
            <v>1.5429999999999999</v>
          </cell>
          <cell r="O114">
            <v>5.6079999999999997</v>
          </cell>
          <cell r="P114">
            <v>7.5430000000000001</v>
          </cell>
          <cell r="Q114">
            <v>8.1769999999999996</v>
          </cell>
          <cell r="R114">
            <v>3.895</v>
          </cell>
          <cell r="S114">
            <v>5.9489999999999998</v>
          </cell>
          <cell r="T114">
            <v>5.6920000000000002</v>
          </cell>
          <cell r="U114">
            <v>4.1479999999999997</v>
          </cell>
          <cell r="V114">
            <v>3.9129999999999998</v>
          </cell>
          <cell r="W114">
            <v>1.5129999999999999</v>
          </cell>
          <cell r="X114">
            <v>2.2189999999999999</v>
          </cell>
          <cell r="Y114">
            <v>0.90700000000000003</v>
          </cell>
          <cell r="Z114">
            <v>1.67</v>
          </cell>
          <cell r="AA114">
            <v>1.706</v>
          </cell>
          <cell r="AB114">
            <v>1.429</v>
          </cell>
          <cell r="AC114">
            <v>1.776</v>
          </cell>
          <cell r="AD114">
            <v>0.54200000000000004</v>
          </cell>
          <cell r="AE114">
            <v>2.0950000000000002</v>
          </cell>
          <cell r="AF114">
            <v>3.2829999999999999</v>
          </cell>
          <cell r="AG114">
            <v>1.986</v>
          </cell>
          <cell r="AH114">
            <v>4.2290000000000001</v>
          </cell>
          <cell r="AI114">
            <v>-1.5740000000000001</v>
          </cell>
          <cell r="AJ114">
            <v>2.1640000000000001</v>
          </cell>
          <cell r="AK114">
            <v>0.92100000000000004</v>
          </cell>
          <cell r="AL114">
            <v>2</v>
          </cell>
          <cell r="AM114">
            <v>2.5</v>
          </cell>
          <cell r="AN114">
            <v>2.5</v>
          </cell>
          <cell r="AO114">
            <v>2.5</v>
          </cell>
          <cell r="AP114">
            <v>2.5</v>
          </cell>
          <cell r="AQ114">
            <v>2.6</v>
          </cell>
          <cell r="AR114">
            <v>2.9174090909090911</v>
          </cell>
        </row>
        <row r="115">
          <cell r="A115" t="str">
            <v>Mozambique</v>
          </cell>
          <cell r="B115" t="str">
            <v>Inflation, end of period consumer prices</v>
          </cell>
          <cell r="C115" t="str">
            <v>Percent change</v>
          </cell>
          <cell r="E115" t="str">
            <v>See notes for:  Inflation, end of period consumer prices (Index).</v>
          </cell>
          <cell r="F115" t="str">
            <v>n/a</v>
          </cell>
          <cell r="G115">
            <v>9.5210000000000008</v>
          </cell>
          <cell r="H115">
            <v>23.338999999999999</v>
          </cell>
          <cell r="I115">
            <v>29.701000000000001</v>
          </cell>
          <cell r="J115">
            <v>29.79</v>
          </cell>
          <cell r="K115">
            <v>33.893000000000001</v>
          </cell>
          <cell r="L115">
            <v>41.396999999999998</v>
          </cell>
          <cell r="M115">
            <v>185.32499999999999</v>
          </cell>
          <cell r="N115">
            <v>51.326999999999998</v>
          </cell>
          <cell r="O115">
            <v>28.38</v>
          </cell>
          <cell r="P115">
            <v>47.098999999999997</v>
          </cell>
          <cell r="Q115">
            <v>35.213999999999999</v>
          </cell>
          <cell r="R115">
            <v>54.5</v>
          </cell>
          <cell r="S115">
            <v>43.637999999999998</v>
          </cell>
          <cell r="T115">
            <v>56.558</v>
          </cell>
          <cell r="U115">
            <v>56.536999999999999</v>
          </cell>
          <cell r="V115">
            <v>19.343</v>
          </cell>
          <cell r="W115">
            <v>6.1970000000000001</v>
          </cell>
          <cell r="X115">
            <v>-0.95599999999999996</v>
          </cell>
          <cell r="Y115">
            <v>6.2160000000000002</v>
          </cell>
          <cell r="Z115">
            <v>11.438000000000001</v>
          </cell>
          <cell r="AA115">
            <v>21.934999999999999</v>
          </cell>
          <cell r="AB115">
            <v>9.1189999999999998</v>
          </cell>
          <cell r="AC115">
            <v>13.815</v>
          </cell>
          <cell r="AD115">
            <v>9.0670000000000002</v>
          </cell>
          <cell r="AE115">
            <v>11.148</v>
          </cell>
          <cell r="AF115">
            <v>9.3740000000000006</v>
          </cell>
          <cell r="AG115">
            <v>10.263999999999999</v>
          </cell>
          <cell r="AH115">
            <v>6.181</v>
          </cell>
          <cell r="AI115">
            <v>4.2169999999999996</v>
          </cell>
          <cell r="AJ115">
            <v>16.617999999999999</v>
          </cell>
          <cell r="AK115">
            <v>5.46</v>
          </cell>
          <cell r="AL115">
            <v>5.6</v>
          </cell>
          <cell r="AM115">
            <v>5.61</v>
          </cell>
          <cell r="AN115">
            <v>5.5949999999999998</v>
          </cell>
          <cell r="AO115">
            <v>5.6159999999999997</v>
          </cell>
          <cell r="AP115">
            <v>5.6159999999999997</v>
          </cell>
          <cell r="AQ115">
            <v>5.6159999999999997</v>
          </cell>
          <cell r="AR115">
            <v>20.590090909090907</v>
          </cell>
        </row>
        <row r="116">
          <cell r="A116" t="str">
            <v>Myanmar</v>
          </cell>
          <cell r="B116" t="str">
            <v>Inflation, end of period consumer prices</v>
          </cell>
          <cell r="C116" t="str">
            <v>Percent change</v>
          </cell>
          <cell r="E116" t="str">
            <v>See notes for:  Inflation, end of period consumer prices (Index).</v>
          </cell>
          <cell r="F116" t="str">
            <v>n/a</v>
          </cell>
          <cell r="G116" t="str">
            <v>n/a</v>
          </cell>
          <cell r="H116" t="str">
            <v>n/a</v>
          </cell>
          <cell r="I116" t="str">
            <v>n/a</v>
          </cell>
          <cell r="J116" t="str">
            <v>n/a</v>
          </cell>
          <cell r="K116" t="str">
            <v>n/a</v>
          </cell>
          <cell r="L116" t="str">
            <v>n/a</v>
          </cell>
          <cell r="M116" t="str">
            <v>n/a</v>
          </cell>
          <cell r="N116" t="str">
            <v>n/a</v>
          </cell>
          <cell r="O116" t="str">
            <v>n/a</v>
          </cell>
          <cell r="P116" t="str">
            <v>n/a</v>
          </cell>
          <cell r="Q116" t="str">
            <v>n/a</v>
          </cell>
          <cell r="R116" t="str">
            <v>n/a</v>
          </cell>
          <cell r="S116" t="str">
            <v>n/a</v>
          </cell>
          <cell r="T116" t="str">
            <v>n/a</v>
          </cell>
          <cell r="U116" t="str">
            <v>n/a</v>
          </cell>
          <cell r="V116" t="str">
            <v>n/a</v>
          </cell>
          <cell r="W116" t="str">
            <v>n/a</v>
          </cell>
          <cell r="X116" t="str">
            <v>n/a</v>
          </cell>
          <cell r="Y116">
            <v>4.9039999999999999</v>
          </cell>
          <cell r="Z116">
            <v>3.8250000000000002</v>
          </cell>
          <cell r="AA116">
            <v>53.814999999999998</v>
          </cell>
          <cell r="AB116">
            <v>54.018999999999998</v>
          </cell>
          <cell r="AC116">
            <v>7.9560000000000004</v>
          </cell>
          <cell r="AD116">
            <v>7.6749999999999998</v>
          </cell>
          <cell r="AE116">
            <v>12.616</v>
          </cell>
          <cell r="AF116">
            <v>38.722999999999999</v>
          </cell>
          <cell r="AG116">
            <v>28.824000000000002</v>
          </cell>
          <cell r="AH116">
            <v>9.23</v>
          </cell>
          <cell r="AI116">
            <v>7.1120000000000001</v>
          </cell>
          <cell r="AJ116">
            <v>8.8780000000000001</v>
          </cell>
          <cell r="AK116">
            <v>5.0430000000000001</v>
          </cell>
          <cell r="AL116">
            <v>5.4039999999999999</v>
          </cell>
          <cell r="AM116">
            <v>5.2839999999999998</v>
          </cell>
          <cell r="AN116">
            <v>5.2839999999999998</v>
          </cell>
          <cell r="AO116">
            <v>5.2839999999999998</v>
          </cell>
          <cell r="AP116">
            <v>5.2839999999999998</v>
          </cell>
          <cell r="AQ116">
            <v>5.2839999999999998</v>
          </cell>
          <cell r="AR116">
            <v>18.663076923076922</v>
          </cell>
        </row>
        <row r="117">
          <cell r="A117" t="str">
            <v>Namibia</v>
          </cell>
          <cell r="B117" t="str">
            <v>Inflation, end of period consumer prices</v>
          </cell>
          <cell r="C117" t="str">
            <v>Percent change</v>
          </cell>
          <cell r="E117" t="str">
            <v>See notes for:  Inflation, end of period consumer prices (Index).</v>
          </cell>
          <cell r="F117" t="str">
            <v>n/a</v>
          </cell>
          <cell r="G117" t="str">
            <v>n/a</v>
          </cell>
          <cell r="H117" t="str">
            <v>n/a</v>
          </cell>
          <cell r="I117" t="str">
            <v>n/a</v>
          </cell>
          <cell r="J117" t="str">
            <v>n/a</v>
          </cell>
          <cell r="K117" t="str">
            <v>n/a</v>
          </cell>
          <cell r="L117" t="str">
            <v>n/a</v>
          </cell>
          <cell r="M117" t="str">
            <v>n/a</v>
          </cell>
          <cell r="N117" t="str">
            <v>n/a</v>
          </cell>
          <cell r="O117" t="str">
            <v>n/a</v>
          </cell>
          <cell r="P117" t="str">
            <v>n/a</v>
          </cell>
          <cell r="Q117">
            <v>18.099</v>
          </cell>
          <cell r="R117">
            <v>10.816000000000001</v>
          </cell>
          <cell r="S117">
            <v>9.74</v>
          </cell>
          <cell r="T117">
            <v>11.263</v>
          </cell>
          <cell r="U117">
            <v>7.9119999999999999</v>
          </cell>
          <cell r="V117">
            <v>8.4469999999999992</v>
          </cell>
          <cell r="W117">
            <v>6.8719999999999999</v>
          </cell>
          <cell r="X117">
            <v>8.6630000000000003</v>
          </cell>
          <cell r="Y117">
            <v>7.8879999999999999</v>
          </cell>
          <cell r="Z117">
            <v>10.786</v>
          </cell>
          <cell r="AA117">
            <v>8.2940000000000005</v>
          </cell>
          <cell r="AB117">
            <v>12.475</v>
          </cell>
          <cell r="AC117">
            <v>2.569</v>
          </cell>
          <cell r="AD117">
            <v>4.3179999999999996</v>
          </cell>
          <cell r="AE117">
            <v>3.4769999999999999</v>
          </cell>
          <cell r="AF117">
            <v>6</v>
          </cell>
          <cell r="AG117">
            <v>7.0940000000000003</v>
          </cell>
          <cell r="AH117">
            <v>10.923</v>
          </cell>
          <cell r="AI117">
            <v>6.9889999999999999</v>
          </cell>
          <cell r="AJ117">
            <v>3.0880000000000001</v>
          </cell>
          <cell r="AK117">
            <v>7.2</v>
          </cell>
          <cell r="AL117">
            <v>6.16</v>
          </cell>
          <cell r="AM117">
            <v>5.7</v>
          </cell>
          <cell r="AN117">
            <v>5.2</v>
          </cell>
          <cell r="AO117">
            <v>4.5</v>
          </cell>
          <cell r="AP117">
            <v>4.5</v>
          </cell>
          <cell r="AQ117">
            <v>4.5</v>
          </cell>
          <cell r="AR117">
            <v>8.2339523809523794</v>
          </cell>
        </row>
        <row r="118">
          <cell r="A118" t="str">
            <v>Nepal</v>
          </cell>
          <cell r="B118" t="str">
            <v>Inflation, end of period consumer prices</v>
          </cell>
          <cell r="C118" t="str">
            <v>Percent change</v>
          </cell>
          <cell r="E118" t="str">
            <v>See notes for:  Inflation, end of period consumer prices (Index).</v>
          </cell>
          <cell r="F118" t="str">
            <v>n/a</v>
          </cell>
          <cell r="G118">
            <v>10.9</v>
          </cell>
          <cell r="H118">
            <v>11.349</v>
          </cell>
          <cell r="I118">
            <v>14.414</v>
          </cell>
          <cell r="J118">
            <v>1.5649999999999999</v>
          </cell>
          <cell r="K118">
            <v>6.899</v>
          </cell>
          <cell r="L118">
            <v>21.696000000000002</v>
          </cell>
          <cell r="M118">
            <v>9.14</v>
          </cell>
          <cell r="N118">
            <v>8.9670000000000005</v>
          </cell>
          <cell r="O118">
            <v>10.228999999999999</v>
          </cell>
          <cell r="P118">
            <v>5.5609999999999999</v>
          </cell>
          <cell r="Q118">
            <v>15.135999999999999</v>
          </cell>
          <cell r="R118">
            <v>19.3</v>
          </cell>
          <cell r="S118">
            <v>5.8609999999999998</v>
          </cell>
          <cell r="T118">
            <v>9.0820000000000007</v>
          </cell>
          <cell r="U118">
            <v>8.6969999999999992</v>
          </cell>
          <cell r="V118">
            <v>5.9930000000000003</v>
          </cell>
          <cell r="W118">
            <v>5.673</v>
          </cell>
          <cell r="X118">
            <v>12.010999999999999</v>
          </cell>
          <cell r="Y118">
            <v>9.0169999999999995</v>
          </cell>
          <cell r="Z118">
            <v>0.59599999999999997</v>
          </cell>
          <cell r="AA118">
            <v>3.407</v>
          </cell>
          <cell r="AB118">
            <v>3.51</v>
          </cell>
          <cell r="AC118">
            <v>6.09</v>
          </cell>
          <cell r="AD118">
            <v>2.0219999999999998</v>
          </cell>
          <cell r="AE118">
            <v>6.65</v>
          </cell>
          <cell r="AF118">
            <v>8.2729999999999997</v>
          </cell>
          <cell r="AG118">
            <v>4.7320000000000002</v>
          </cell>
          <cell r="AH118">
            <v>10.695</v>
          </cell>
          <cell r="AI118">
            <v>11.045999999999999</v>
          </cell>
          <cell r="AJ118">
            <v>8.968</v>
          </cell>
          <cell r="AK118">
            <v>9.6820000000000004</v>
          </cell>
          <cell r="AL118">
            <v>7.2430000000000003</v>
          </cell>
          <cell r="AM118">
            <v>6.9089999999999998</v>
          </cell>
          <cell r="AN118">
            <v>6.6120000000000001</v>
          </cell>
          <cell r="AO118">
            <v>6.0620000000000003</v>
          </cell>
          <cell r="AP118">
            <v>5.5359999999999996</v>
          </cell>
          <cell r="AQ118">
            <v>5.5359999999999996</v>
          </cell>
          <cell r="AR118">
            <v>7.8182727272727268</v>
          </cell>
        </row>
        <row r="119">
          <cell r="A119" t="str">
            <v>Netherlands</v>
          </cell>
          <cell r="B119" t="str">
            <v>Inflation, end of period consumer prices</v>
          </cell>
          <cell r="C119" t="str">
            <v>Percent change</v>
          </cell>
          <cell r="E119" t="str">
            <v>See notes for:  Inflation, end of period consumer prices (Index).</v>
          </cell>
          <cell r="F119" t="str">
            <v>n/a</v>
          </cell>
          <cell r="G119">
            <v>7.2619999999999996</v>
          </cell>
          <cell r="H119">
            <v>4.2809999999999997</v>
          </cell>
          <cell r="I119">
            <v>2.9689999999999999</v>
          </cell>
          <cell r="J119">
            <v>2.7989999999999999</v>
          </cell>
          <cell r="K119">
            <v>1.65</v>
          </cell>
          <cell r="L119">
            <v>-0.313</v>
          </cell>
          <cell r="M119">
            <v>-0.5</v>
          </cell>
          <cell r="N119">
            <v>1.2050000000000001</v>
          </cell>
          <cell r="O119">
            <v>1.29</v>
          </cell>
          <cell r="P119">
            <v>2.6440000000000001</v>
          </cell>
          <cell r="Q119">
            <v>3.6749999999999998</v>
          </cell>
          <cell r="R119">
            <v>2.29</v>
          </cell>
          <cell r="S119">
            <v>2.6120000000000001</v>
          </cell>
          <cell r="T119">
            <v>2.6360000000000001</v>
          </cell>
          <cell r="U119">
            <v>0.92500000000000004</v>
          </cell>
          <cell r="V119">
            <v>1.929</v>
          </cell>
          <cell r="W119">
            <v>2.1909999999999998</v>
          </cell>
          <cell r="X119">
            <v>1.462</v>
          </cell>
          <cell r="Y119">
            <v>1.92</v>
          </cell>
          <cell r="Z119">
            <v>2.9180000000000001</v>
          </cell>
          <cell r="AA119">
            <v>5.1349999999999998</v>
          </cell>
          <cell r="AB119">
            <v>3.2160000000000002</v>
          </cell>
          <cell r="AC119">
            <v>1.605</v>
          </cell>
          <cell r="AD119">
            <v>1.2490000000000001</v>
          </cell>
          <cell r="AE119">
            <v>2.0499999999999998</v>
          </cell>
          <cell r="AF119">
            <v>1.6890000000000001</v>
          </cell>
          <cell r="AG119">
            <v>1.5720000000000001</v>
          </cell>
          <cell r="AH119">
            <v>1.6639999999999999</v>
          </cell>
          <cell r="AI119">
            <v>0.71399999999999997</v>
          </cell>
          <cell r="AJ119">
            <v>1.843</v>
          </cell>
          <cell r="AK119">
            <v>2.1579999999999999</v>
          </cell>
          <cell r="AL119">
            <v>1.8</v>
          </cell>
          <cell r="AM119">
            <v>1.83</v>
          </cell>
          <cell r="AN119">
            <v>1.9</v>
          </cell>
          <cell r="AO119">
            <v>1.85</v>
          </cell>
          <cell r="AP119">
            <v>1.8</v>
          </cell>
          <cell r="AQ119">
            <v>1.8</v>
          </cell>
          <cell r="AR119">
            <v>2.1862272727272725</v>
          </cell>
        </row>
        <row r="120">
          <cell r="A120" t="str">
            <v>New Zealand</v>
          </cell>
          <cell r="B120" t="str">
            <v>Inflation, end of period consumer prices</v>
          </cell>
          <cell r="C120" t="str">
            <v>Percent change</v>
          </cell>
          <cell r="E120" t="str">
            <v>See notes for:  Inflation, end of period consumer prices (Index).</v>
          </cell>
          <cell r="F120" t="str">
            <v>n/a</v>
          </cell>
          <cell r="G120" t="str">
            <v>n/a</v>
          </cell>
          <cell r="H120" t="str">
            <v>n/a</v>
          </cell>
          <cell r="I120" t="str">
            <v>n/a</v>
          </cell>
          <cell r="J120" t="str">
            <v>n/a</v>
          </cell>
          <cell r="K120" t="str">
            <v>n/a</v>
          </cell>
          <cell r="L120">
            <v>18.372</v>
          </cell>
          <cell r="M120">
            <v>9.5239999999999991</v>
          </cell>
          <cell r="N120">
            <v>4.67</v>
          </cell>
          <cell r="O120">
            <v>7.2309999999999999</v>
          </cell>
          <cell r="P120">
            <v>4.8780000000000001</v>
          </cell>
          <cell r="Q120">
            <v>0.95799999999999996</v>
          </cell>
          <cell r="R120">
            <v>1.355</v>
          </cell>
          <cell r="S120">
            <v>1.337</v>
          </cell>
          <cell r="T120">
            <v>2.9020000000000001</v>
          </cell>
          <cell r="U120">
            <v>2.8210000000000002</v>
          </cell>
          <cell r="V120">
            <v>2.6179999999999999</v>
          </cell>
          <cell r="W120">
            <v>0.85099999999999998</v>
          </cell>
          <cell r="X120">
            <v>0.36099999999999999</v>
          </cell>
          <cell r="Y120">
            <v>0.48</v>
          </cell>
          <cell r="Z120">
            <v>3.9430000000000001</v>
          </cell>
          <cell r="AA120">
            <v>1.839</v>
          </cell>
          <cell r="AB120">
            <v>2.7090000000000001</v>
          </cell>
          <cell r="AC120">
            <v>1.538</v>
          </cell>
          <cell r="AD120">
            <v>2.706</v>
          </cell>
          <cell r="AE120">
            <v>3.161</v>
          </cell>
          <cell r="AF120">
            <v>2.6560000000000001</v>
          </cell>
          <cell r="AG120">
            <v>3.1840000000000002</v>
          </cell>
          <cell r="AH120">
            <v>3.375</v>
          </cell>
          <cell r="AI120">
            <v>1.9590000000000001</v>
          </cell>
          <cell r="AJ120">
            <v>4.0259999999999998</v>
          </cell>
          <cell r="AK120">
            <v>1.847</v>
          </cell>
          <cell r="AL120">
            <v>2.6230000000000002</v>
          </cell>
          <cell r="AM120">
            <v>2.5230000000000001</v>
          </cell>
          <cell r="AN120">
            <v>2.371</v>
          </cell>
          <cell r="AO120">
            <v>2.218</v>
          </cell>
          <cell r="AP120">
            <v>2.0150000000000001</v>
          </cell>
          <cell r="AQ120">
            <v>2.0150000000000001</v>
          </cell>
          <cell r="AR120">
            <v>2.3410909090909091</v>
          </cell>
        </row>
        <row r="121">
          <cell r="A121" t="str">
            <v>Nicaragua</v>
          </cell>
          <cell r="B121" t="str">
            <v>Inflation, end of period consumer prices</v>
          </cell>
          <cell r="C121" t="str">
            <v>Percent change</v>
          </cell>
          <cell r="E121" t="str">
            <v>See notes for:  Inflation, end of period consumer prices (Index).</v>
          </cell>
          <cell r="F121" t="str">
            <v>n/a</v>
          </cell>
          <cell r="G121" t="str">
            <v>n/a</v>
          </cell>
          <cell r="H121" t="str">
            <v>n/a</v>
          </cell>
          <cell r="I121" t="str">
            <v>n/a</v>
          </cell>
          <cell r="J121" t="str">
            <v>n/a</v>
          </cell>
          <cell r="K121" t="str">
            <v>n/a</v>
          </cell>
          <cell r="L121" t="str">
            <v>n/a</v>
          </cell>
          <cell r="M121" t="str">
            <v>n/a</v>
          </cell>
          <cell r="N121" t="str">
            <v>n/a</v>
          </cell>
          <cell r="O121" t="str">
            <v>n/a</v>
          </cell>
          <cell r="P121" t="str">
            <v>n/a</v>
          </cell>
          <cell r="Q121" t="str">
            <v>n/a</v>
          </cell>
          <cell r="R121" t="str">
            <v>n/a</v>
          </cell>
          <cell r="S121" t="str">
            <v>n/a</v>
          </cell>
          <cell r="T121" t="str">
            <v>n/a</v>
          </cell>
          <cell r="U121">
            <v>11.122</v>
          </cell>
          <cell r="V121">
            <v>12.097</v>
          </cell>
          <cell r="W121">
            <v>7.2539999999999996</v>
          </cell>
          <cell r="X121">
            <v>18.463000000000001</v>
          </cell>
          <cell r="Y121">
            <v>4.8390000000000004</v>
          </cell>
          <cell r="Z121">
            <v>6.4539999999999997</v>
          </cell>
          <cell r="AA121">
            <v>4.8380000000000001</v>
          </cell>
          <cell r="AB121">
            <v>3.8730000000000002</v>
          </cell>
          <cell r="AC121">
            <v>6.48</v>
          </cell>
          <cell r="AD121">
            <v>9.2560000000000002</v>
          </cell>
          <cell r="AE121">
            <v>9.5830000000000002</v>
          </cell>
          <cell r="AF121">
            <v>9.4469999999999992</v>
          </cell>
          <cell r="AG121">
            <v>16.876999999999999</v>
          </cell>
          <cell r="AH121">
            <v>13.773999999999999</v>
          </cell>
          <cell r="AI121">
            <v>0.93300000000000005</v>
          </cell>
          <cell r="AJ121">
            <v>9.23</v>
          </cell>
          <cell r="AK121">
            <v>7.9939999999999998</v>
          </cell>
          <cell r="AL121">
            <v>7.5129999999999999</v>
          </cell>
          <cell r="AM121">
            <v>7.3140000000000001</v>
          </cell>
          <cell r="AN121">
            <v>6.9950000000000001</v>
          </cell>
          <cell r="AO121">
            <v>6.9420000000000002</v>
          </cell>
          <cell r="AP121">
            <v>6.931</v>
          </cell>
          <cell r="AQ121">
            <v>6.931</v>
          </cell>
          <cell r="AR121">
            <v>8.9714117647058806</v>
          </cell>
        </row>
        <row r="122">
          <cell r="A122" t="str">
            <v>Niger</v>
          </cell>
          <cell r="B122" t="str">
            <v>Inflation, end of period consumer prices</v>
          </cell>
          <cell r="C122" t="str">
            <v>Percent change</v>
          </cell>
          <cell r="E122" t="str">
            <v>See notes for:  Inflation, end of period consumer prices (Index).</v>
          </cell>
          <cell r="F122" t="str">
            <v>n/a</v>
          </cell>
          <cell r="G122">
            <v>23.645</v>
          </cell>
          <cell r="H122">
            <v>-0.373</v>
          </cell>
          <cell r="I122">
            <v>6.5540000000000003</v>
          </cell>
          <cell r="J122">
            <v>0.52700000000000002</v>
          </cell>
          <cell r="K122">
            <v>-4.9829999999999997</v>
          </cell>
          <cell r="L122">
            <v>-4.2320000000000002</v>
          </cell>
          <cell r="M122">
            <v>0.192</v>
          </cell>
          <cell r="N122">
            <v>-4.6020000000000003</v>
          </cell>
          <cell r="O122">
            <v>1.6080000000000001</v>
          </cell>
          <cell r="P122">
            <v>-2.5720000000000001</v>
          </cell>
          <cell r="Q122">
            <v>-6.9039999999999999</v>
          </cell>
          <cell r="R122">
            <v>-2.617</v>
          </cell>
          <cell r="S122">
            <v>3.4710000000000001</v>
          </cell>
          <cell r="T122">
            <v>40.584000000000003</v>
          </cell>
          <cell r="U122">
            <v>7.6440000000000001</v>
          </cell>
          <cell r="V122">
            <v>3.6339999999999999</v>
          </cell>
          <cell r="W122">
            <v>4.1130000000000004</v>
          </cell>
          <cell r="X122">
            <v>3.3570000000000002</v>
          </cell>
          <cell r="Y122">
            <v>-1.87</v>
          </cell>
          <cell r="Z122">
            <v>4.6500000000000004</v>
          </cell>
          <cell r="AA122">
            <v>3.234</v>
          </cell>
          <cell r="AB122">
            <v>0.56000000000000005</v>
          </cell>
          <cell r="AC122">
            <v>-1.4970000000000001</v>
          </cell>
          <cell r="AD122">
            <v>3.6970000000000001</v>
          </cell>
          <cell r="AE122">
            <v>4.1580000000000004</v>
          </cell>
          <cell r="AF122">
            <v>0.36199999999999999</v>
          </cell>
          <cell r="AG122">
            <v>4.6790000000000003</v>
          </cell>
          <cell r="AH122">
            <v>9.4169999999999998</v>
          </cell>
          <cell r="AI122">
            <v>-0.61599999999999999</v>
          </cell>
          <cell r="AJ122">
            <v>2.6659999999999999</v>
          </cell>
          <cell r="AK122">
            <v>1.4419999999999999</v>
          </cell>
          <cell r="AL122">
            <v>4.5</v>
          </cell>
          <cell r="AM122">
            <v>2</v>
          </cell>
          <cell r="AN122">
            <v>2</v>
          </cell>
          <cell r="AO122">
            <v>2</v>
          </cell>
          <cell r="AP122">
            <v>2</v>
          </cell>
          <cell r="AQ122">
            <v>2</v>
          </cell>
          <cell r="AR122">
            <v>3.7087272727272729</v>
          </cell>
        </row>
        <row r="123">
          <cell r="A123" t="str">
            <v>Nigeria</v>
          </cell>
          <cell r="B123" t="str">
            <v>Inflation, end of period consumer prices</v>
          </cell>
          <cell r="C123" t="str">
            <v>Percent change</v>
          </cell>
          <cell r="E123" t="str">
            <v>See notes for:  Inflation, end of period consumer prices (Index).</v>
          </cell>
          <cell r="F123" t="str">
            <v>n/a</v>
          </cell>
          <cell r="G123">
            <v>17.312000000000001</v>
          </cell>
          <cell r="H123">
            <v>12.5</v>
          </cell>
          <cell r="I123">
            <v>33.332999999999998</v>
          </cell>
          <cell r="J123">
            <v>25</v>
          </cell>
          <cell r="K123">
            <v>0</v>
          </cell>
          <cell r="L123">
            <v>13.333</v>
          </cell>
          <cell r="M123">
            <v>11.765000000000001</v>
          </cell>
          <cell r="N123">
            <v>39.473999999999997</v>
          </cell>
          <cell r="O123">
            <v>43.396000000000001</v>
          </cell>
          <cell r="P123">
            <v>2.6320000000000001</v>
          </cell>
          <cell r="Q123">
            <v>23.077000000000002</v>
          </cell>
          <cell r="R123">
            <v>48.957999999999998</v>
          </cell>
          <cell r="S123">
            <v>61.537999999999997</v>
          </cell>
          <cell r="T123">
            <v>76.623000000000005</v>
          </cell>
          <cell r="U123">
            <v>51.442</v>
          </cell>
          <cell r="V123">
            <v>14.314</v>
          </cell>
          <cell r="W123">
            <v>10.212999999999999</v>
          </cell>
          <cell r="X123">
            <v>11.913</v>
          </cell>
          <cell r="Y123">
            <v>0.224</v>
          </cell>
          <cell r="Z123">
            <v>14.526999999999999</v>
          </cell>
          <cell r="AA123">
            <v>16.495000000000001</v>
          </cell>
          <cell r="AB123">
            <v>12.169</v>
          </cell>
          <cell r="AC123">
            <v>23.811</v>
          </cell>
          <cell r="AD123">
            <v>10.007999999999999</v>
          </cell>
          <cell r="AE123">
            <v>11.565</v>
          </cell>
          <cell r="AF123">
            <v>8.5</v>
          </cell>
          <cell r="AG123">
            <v>6.5659999999999998</v>
          </cell>
          <cell r="AH123">
            <v>15.148</v>
          </cell>
          <cell r="AI123">
            <v>13.935</v>
          </cell>
          <cell r="AJ123">
            <v>11.742000000000001</v>
          </cell>
          <cell r="AK123">
            <v>10.333</v>
          </cell>
          <cell r="AL123">
            <v>11</v>
          </cell>
          <cell r="AM123">
            <v>9.5</v>
          </cell>
          <cell r="AN123">
            <v>7</v>
          </cell>
          <cell r="AO123">
            <v>7</v>
          </cell>
          <cell r="AP123">
            <v>7</v>
          </cell>
          <cell r="AQ123">
            <v>7</v>
          </cell>
          <cell r="AR123">
            <v>20.715136363636365</v>
          </cell>
        </row>
        <row r="124">
          <cell r="A124" t="str">
            <v>Norway</v>
          </cell>
          <cell r="B124" t="str">
            <v>Inflation, end of period consumer prices</v>
          </cell>
          <cell r="C124" t="str">
            <v>Percent change</v>
          </cell>
          <cell r="E124" t="str">
            <v>See notes for:  Inflation, end of period consumer prices (Index).</v>
          </cell>
          <cell r="F124">
            <v>13.477</v>
          </cell>
          <cell r="G124">
            <v>12.114000000000001</v>
          </cell>
          <cell r="H124">
            <v>11.653</v>
          </cell>
          <cell r="I124">
            <v>7.0209999999999999</v>
          </cell>
          <cell r="J124">
            <v>6.0279999999999996</v>
          </cell>
          <cell r="K124">
            <v>5.6859999999999999</v>
          </cell>
          <cell r="L124">
            <v>8.8610000000000007</v>
          </cell>
          <cell r="M124">
            <v>7.4130000000000003</v>
          </cell>
          <cell r="N124">
            <v>5.548</v>
          </cell>
          <cell r="O124">
            <v>4.2309999999999999</v>
          </cell>
          <cell r="P124">
            <v>4.4279999999999999</v>
          </cell>
          <cell r="Q124">
            <v>2.827</v>
          </cell>
          <cell r="R124">
            <v>2.1760000000000002</v>
          </cell>
          <cell r="S124">
            <v>1.9059999999999999</v>
          </cell>
          <cell r="T124">
            <v>1.87</v>
          </cell>
          <cell r="U124">
            <v>2.16</v>
          </cell>
          <cell r="V124">
            <v>1.6910000000000001</v>
          </cell>
          <cell r="W124">
            <v>2.391</v>
          </cell>
          <cell r="X124">
            <v>2.335</v>
          </cell>
          <cell r="Y124">
            <v>2.778</v>
          </cell>
          <cell r="Z124">
            <v>2.992</v>
          </cell>
          <cell r="AA124">
            <v>2.0619999999999998</v>
          </cell>
          <cell r="AB124">
            <v>2.7549999999999999</v>
          </cell>
          <cell r="AC124">
            <v>0.626</v>
          </cell>
          <cell r="AD124">
            <v>1.0660000000000001</v>
          </cell>
          <cell r="AE124">
            <v>1.845</v>
          </cell>
          <cell r="AF124">
            <v>2.2429999999999999</v>
          </cell>
          <cell r="AG124">
            <v>2.7850000000000001</v>
          </cell>
          <cell r="AH124">
            <v>2.1349999999999998</v>
          </cell>
          <cell r="AI124">
            <v>2.0099999999999998</v>
          </cell>
          <cell r="AJ124">
            <v>2.758</v>
          </cell>
          <cell r="AK124">
            <v>0.153</v>
          </cell>
          <cell r="AL124">
            <v>1.7</v>
          </cell>
          <cell r="AM124">
            <v>2.2000000000000002</v>
          </cell>
          <cell r="AN124">
            <v>2.5</v>
          </cell>
          <cell r="AO124">
            <v>2.5</v>
          </cell>
          <cell r="AP124">
            <v>2.5</v>
          </cell>
          <cell r="AQ124">
            <v>2.5</v>
          </cell>
          <cell r="AR124">
            <v>2.1814545454545455</v>
          </cell>
        </row>
        <row r="125">
          <cell r="A125" t="str">
            <v>Oman</v>
          </cell>
          <cell r="B125" t="str">
            <v>Inflation, end of period consumer prices</v>
          </cell>
          <cell r="C125" t="str">
            <v>Percent change</v>
          </cell>
          <cell r="E125" t="str">
            <v>See notes for:  Inflation, end of period consumer prices (Index).</v>
          </cell>
          <cell r="F125" t="str">
            <v>n/a</v>
          </cell>
          <cell r="G125" t="str">
            <v>n/a</v>
          </cell>
          <cell r="H125" t="str">
            <v>n/a</v>
          </cell>
          <cell r="I125" t="str">
            <v>n/a</v>
          </cell>
          <cell r="J125" t="str">
            <v>n/a</v>
          </cell>
          <cell r="K125" t="str">
            <v>n/a</v>
          </cell>
          <cell r="L125" t="str">
            <v>n/a</v>
          </cell>
          <cell r="M125" t="str">
            <v>n/a</v>
          </cell>
          <cell r="N125" t="str">
            <v>n/a</v>
          </cell>
          <cell r="O125" t="str">
            <v>n/a</v>
          </cell>
          <cell r="P125" t="str">
            <v>n/a</v>
          </cell>
          <cell r="Q125">
            <v>2.7370000000000001</v>
          </cell>
          <cell r="R125">
            <v>1.0469999999999999</v>
          </cell>
          <cell r="S125">
            <v>0.23499999999999999</v>
          </cell>
          <cell r="T125">
            <v>-0.89200000000000002</v>
          </cell>
          <cell r="U125">
            <v>-0.32200000000000001</v>
          </cell>
          <cell r="V125">
            <v>6.7000000000000004E-2</v>
          </cell>
          <cell r="W125">
            <v>3.4000000000000002E-2</v>
          </cell>
          <cell r="X125">
            <v>0.47</v>
          </cell>
          <cell r="Y125">
            <v>-0.34499999999999997</v>
          </cell>
          <cell r="Z125">
            <v>-1.02</v>
          </cell>
          <cell r="AA125">
            <v>-0.58799999999999997</v>
          </cell>
          <cell r="AB125">
            <v>-0.16700000000000001</v>
          </cell>
          <cell r="AC125">
            <v>0.33500000000000002</v>
          </cell>
          <cell r="AD125">
            <v>1.4339999999999999</v>
          </cell>
          <cell r="AE125">
            <v>2.6539999999999999</v>
          </cell>
          <cell r="AF125">
            <v>4.2720000000000002</v>
          </cell>
          <cell r="AG125">
            <v>8.2870000000000008</v>
          </cell>
          <cell r="AH125">
            <v>11.78</v>
          </cell>
          <cell r="AI125">
            <v>0.92300000000000004</v>
          </cell>
          <cell r="AJ125">
            <v>4.1920000000000002</v>
          </cell>
          <cell r="AK125">
            <v>3.2919999999999998</v>
          </cell>
          <cell r="AL125">
            <v>3.0859999999999999</v>
          </cell>
          <cell r="AM125">
            <v>3.0339999999999998</v>
          </cell>
          <cell r="AN125">
            <v>2.9929999999999999</v>
          </cell>
          <cell r="AO125">
            <v>2.8940000000000001</v>
          </cell>
          <cell r="AP125">
            <v>2.9430000000000001</v>
          </cell>
          <cell r="AQ125">
            <v>2.7429999999999999</v>
          </cell>
          <cell r="AR125">
            <v>1.8297619047619049</v>
          </cell>
        </row>
        <row r="126">
          <cell r="A126" t="str">
            <v>Pakistan</v>
          </cell>
          <cell r="B126" t="str">
            <v>Inflation, end of period consumer prices</v>
          </cell>
          <cell r="C126" t="str">
            <v>Percent change</v>
          </cell>
          <cell r="E126" t="str">
            <v>See notes for:  Inflation, end of period consumer prices (Index).</v>
          </cell>
          <cell r="F126">
            <v>15.125</v>
          </cell>
          <cell r="G126">
            <v>10.432</v>
          </cell>
          <cell r="H126">
            <v>3.7930000000000001</v>
          </cell>
          <cell r="I126">
            <v>8.827</v>
          </cell>
          <cell r="J126">
            <v>3.4089999999999998</v>
          </cell>
          <cell r="K126">
            <v>4.976</v>
          </cell>
          <cell r="L126">
            <v>4.7030000000000003</v>
          </cell>
          <cell r="M126">
            <v>4.681</v>
          </cell>
          <cell r="N126">
            <v>10.788</v>
          </cell>
          <cell r="O126">
            <v>5.4850000000000003</v>
          </cell>
          <cell r="P126">
            <v>13.81</v>
          </cell>
          <cell r="Q126">
            <v>12.659000000000001</v>
          </cell>
          <cell r="R126">
            <v>14.464</v>
          </cell>
          <cell r="S126">
            <v>9.6259999999999994</v>
          </cell>
          <cell r="T126">
            <v>11.763</v>
          </cell>
          <cell r="U126">
            <v>12.092000000000001</v>
          </cell>
          <cell r="V126">
            <v>10.297000000000001</v>
          </cell>
          <cell r="W126">
            <v>12.452999999999999</v>
          </cell>
          <cell r="X126">
            <v>6.4790000000000001</v>
          </cell>
          <cell r="Y126">
            <v>4.3360000000000003</v>
          </cell>
          <cell r="Z126">
            <v>3.843</v>
          </cell>
          <cell r="AA126">
            <v>3.5910000000000002</v>
          </cell>
          <cell r="AB126">
            <v>2.9039999999999999</v>
          </cell>
          <cell r="AC126">
            <v>2.625</v>
          </cell>
          <cell r="AD126">
            <v>7.0380000000000003</v>
          </cell>
          <cell r="AE126">
            <v>9.8450000000000006</v>
          </cell>
          <cell r="AF126">
            <v>7.1210000000000004</v>
          </cell>
          <cell r="AG126">
            <v>7.4109999999999996</v>
          </cell>
          <cell r="AH126">
            <v>19.291</v>
          </cell>
          <cell r="AI126">
            <v>9.6140000000000008</v>
          </cell>
          <cell r="AJ126">
            <v>11.762</v>
          </cell>
          <cell r="AK126">
            <v>13.313000000000001</v>
          </cell>
          <cell r="AL126">
            <v>11</v>
          </cell>
          <cell r="AM126">
            <v>11.5</v>
          </cell>
          <cell r="AN126">
            <v>12</v>
          </cell>
          <cell r="AO126">
            <v>13</v>
          </cell>
          <cell r="AP126">
            <v>14</v>
          </cell>
          <cell r="AQ126">
            <v>14</v>
          </cell>
          <cell r="AR126">
            <v>9.3789545454545458</v>
          </cell>
        </row>
        <row r="127">
          <cell r="A127" t="str">
            <v>Panama</v>
          </cell>
          <cell r="B127" t="str">
            <v>Inflation, end of period consumer prices</v>
          </cell>
          <cell r="C127" t="str">
            <v>Percent change</v>
          </cell>
          <cell r="E127" t="str">
            <v>See notes for:  Inflation, end of period consumer prices (Index).</v>
          </cell>
          <cell r="F127">
            <v>15.494999999999999</v>
          </cell>
          <cell r="G127">
            <v>3.2690000000000001</v>
          </cell>
          <cell r="H127">
            <v>4.258</v>
          </cell>
          <cell r="I127">
            <v>2.0939999999999999</v>
          </cell>
          <cell r="J127">
            <v>1.4570000000000001</v>
          </cell>
          <cell r="K127">
            <v>0.92600000000000005</v>
          </cell>
          <cell r="L127">
            <v>0.36899999999999999</v>
          </cell>
          <cell r="M127">
            <v>0.436</v>
          </cell>
          <cell r="N127">
            <v>0.85099999999999998</v>
          </cell>
          <cell r="O127">
            <v>0.28699999999999998</v>
          </cell>
          <cell r="P127">
            <v>0.496</v>
          </cell>
          <cell r="Q127">
            <v>0.78700000000000003</v>
          </cell>
          <cell r="R127">
            <v>1.649</v>
          </cell>
          <cell r="S127">
            <v>0.95399999999999996</v>
          </cell>
          <cell r="T127">
            <v>1.323</v>
          </cell>
          <cell r="U127">
            <v>0.84</v>
          </cell>
          <cell r="V127">
            <v>2.3130000000000002</v>
          </cell>
          <cell r="W127">
            <v>-0.45200000000000001</v>
          </cell>
          <cell r="X127">
            <v>1.3620000000000001</v>
          </cell>
          <cell r="Y127">
            <v>1.5229999999999999</v>
          </cell>
          <cell r="Z127">
            <v>0.70599999999999996</v>
          </cell>
          <cell r="AA127">
            <v>0</v>
          </cell>
          <cell r="AB127">
            <v>1.7529999999999999</v>
          </cell>
          <cell r="AC127">
            <v>-0.3</v>
          </cell>
          <cell r="AD127">
            <v>1.605</v>
          </cell>
          <cell r="AE127">
            <v>3.3559999999999999</v>
          </cell>
          <cell r="AF127">
            <v>2.1970000000000001</v>
          </cell>
          <cell r="AG127">
            <v>6.3550000000000004</v>
          </cell>
          <cell r="AH127">
            <v>6.766</v>
          </cell>
          <cell r="AI127">
            <v>1.913</v>
          </cell>
          <cell r="AJ127">
            <v>4.907</v>
          </cell>
          <cell r="AK127">
            <v>6.3129999999999997</v>
          </cell>
          <cell r="AL127">
            <v>6.2</v>
          </cell>
          <cell r="AM127">
            <v>5.5</v>
          </cell>
          <cell r="AN127">
            <v>4.5</v>
          </cell>
          <cell r="AO127">
            <v>4</v>
          </cell>
          <cell r="AP127">
            <v>4</v>
          </cell>
          <cell r="AQ127">
            <v>4</v>
          </cell>
          <cell r="AR127">
            <v>2.1075454545454546</v>
          </cell>
        </row>
        <row r="128">
          <cell r="A128" t="str">
            <v>Papua New Guinea</v>
          </cell>
          <cell r="B128" t="str">
            <v>Inflation, end of period consumer prices</v>
          </cell>
          <cell r="C128" t="str">
            <v>Percent change</v>
          </cell>
          <cell r="E128" t="str">
            <v>See notes for:  Inflation, end of period consumer prices (Index).</v>
          </cell>
          <cell r="F128" t="str">
            <v>n/a</v>
          </cell>
          <cell r="G128" t="str">
            <v>n/a</v>
          </cell>
          <cell r="H128" t="str">
            <v>n/a</v>
          </cell>
          <cell r="I128" t="str">
            <v>n/a</v>
          </cell>
          <cell r="J128">
            <v>4.3899999999999997</v>
          </cell>
          <cell r="K128">
            <v>4.3360000000000003</v>
          </cell>
          <cell r="L128">
            <v>5.29</v>
          </cell>
          <cell r="M128">
            <v>2.99</v>
          </cell>
          <cell r="N128">
            <v>7.5490000000000004</v>
          </cell>
          <cell r="O128">
            <v>1.8360000000000001</v>
          </cell>
          <cell r="P128">
            <v>8.9079999999999995</v>
          </cell>
          <cell r="Q128">
            <v>5.6929999999999996</v>
          </cell>
          <cell r="R128">
            <v>4.9690000000000003</v>
          </cell>
          <cell r="S128">
            <v>4.8129999999999997</v>
          </cell>
          <cell r="T128">
            <v>6.5279999999999996</v>
          </cell>
          <cell r="U128">
            <v>18.702999999999999</v>
          </cell>
          <cell r="V128">
            <v>5.282</v>
          </cell>
          <cell r="W128">
            <v>5.3310000000000004</v>
          </cell>
          <cell r="X128">
            <v>21.812999999999999</v>
          </cell>
          <cell r="Y128">
            <v>13.196999999999999</v>
          </cell>
          <cell r="Z128">
            <v>9.9710000000000001</v>
          </cell>
          <cell r="AA128">
            <v>10.352</v>
          </cell>
          <cell r="AB128">
            <v>14.815</v>
          </cell>
          <cell r="AC128">
            <v>8.4380000000000006</v>
          </cell>
          <cell r="AD128">
            <v>2.3769999999999998</v>
          </cell>
          <cell r="AE128">
            <v>4.72</v>
          </cell>
          <cell r="AF128">
            <v>-0.94499999999999995</v>
          </cell>
          <cell r="AG128">
            <v>3.242</v>
          </cell>
          <cell r="AH128">
            <v>11.244</v>
          </cell>
          <cell r="AI128">
            <v>5.6769999999999996</v>
          </cell>
          <cell r="AJ128">
            <v>7.226</v>
          </cell>
          <cell r="AK128">
            <v>6.9</v>
          </cell>
          <cell r="AL128">
            <v>6.798</v>
          </cell>
          <cell r="AM128">
            <v>6.6970000000000001</v>
          </cell>
          <cell r="AN128">
            <v>6.5979999999999999</v>
          </cell>
          <cell r="AO128">
            <v>6.5</v>
          </cell>
          <cell r="AP128">
            <v>6.5</v>
          </cell>
          <cell r="AQ128">
            <v>6.5</v>
          </cell>
          <cell r="AR128">
            <v>8.1479090909090921</v>
          </cell>
        </row>
        <row r="129">
          <cell r="A129" t="str">
            <v>Paraguay</v>
          </cell>
          <cell r="B129" t="str">
            <v>Inflation, end of period consumer prices</v>
          </cell>
          <cell r="C129" t="str">
            <v>Percent change</v>
          </cell>
          <cell r="E129" t="str">
            <v>See notes for:  Inflation, end of period consumer prices (Index).</v>
          </cell>
          <cell r="F129">
            <v>28.442</v>
          </cell>
          <cell r="G129">
            <v>28.442</v>
          </cell>
          <cell r="H129">
            <v>28.442</v>
          </cell>
          <cell r="I129">
            <v>28.442</v>
          </cell>
          <cell r="J129">
            <v>28.442</v>
          </cell>
          <cell r="K129">
            <v>28.442</v>
          </cell>
          <cell r="L129">
            <v>28.442</v>
          </cell>
          <cell r="M129">
            <v>28.442</v>
          </cell>
          <cell r="N129">
            <v>28.442</v>
          </cell>
          <cell r="O129">
            <v>28.442</v>
          </cell>
          <cell r="P129">
            <v>44.064</v>
          </cell>
          <cell r="Q129">
            <v>11.84</v>
          </cell>
          <cell r="R129">
            <v>17.774999999999999</v>
          </cell>
          <cell r="S129">
            <v>20.37</v>
          </cell>
          <cell r="T129">
            <v>18.295999999999999</v>
          </cell>
          <cell r="U129">
            <v>10.532999999999999</v>
          </cell>
          <cell r="V129">
            <v>8.1760000000000002</v>
          </cell>
          <cell r="W129">
            <v>6.1989999999999998</v>
          </cell>
          <cell r="X129">
            <v>14.644</v>
          </cell>
          <cell r="Y129">
            <v>5.4039999999999999</v>
          </cell>
          <cell r="Z129">
            <v>8.6440000000000001</v>
          </cell>
          <cell r="AA129">
            <v>8.3849999999999998</v>
          </cell>
          <cell r="AB129">
            <v>14.646000000000001</v>
          </cell>
          <cell r="AC129">
            <v>9.3219999999999992</v>
          </cell>
          <cell r="AD129">
            <v>2.8140000000000001</v>
          </cell>
          <cell r="AE129">
            <v>9.8170000000000002</v>
          </cell>
          <cell r="AF129">
            <v>12.515000000000001</v>
          </cell>
          <cell r="AG129">
            <v>5.9320000000000004</v>
          </cell>
          <cell r="AH129">
            <v>7.5</v>
          </cell>
          <cell r="AI129">
            <v>1.86</v>
          </cell>
          <cell r="AJ129">
            <v>7.2149999999999999</v>
          </cell>
          <cell r="AK129">
            <v>4.9400000000000004</v>
          </cell>
          <cell r="AL129">
            <v>5</v>
          </cell>
          <cell r="AM129">
            <v>5</v>
          </cell>
          <cell r="AN129">
            <v>5</v>
          </cell>
          <cell r="AO129">
            <v>4.5999999999999996</v>
          </cell>
          <cell r="AP129">
            <v>4.3</v>
          </cell>
          <cell r="AQ129">
            <v>4</v>
          </cell>
          <cell r="AR129">
            <v>11.404136363636365</v>
          </cell>
        </row>
        <row r="130">
          <cell r="A130" t="str">
            <v>Peru</v>
          </cell>
          <cell r="B130" t="str">
            <v>Inflation, end of period consumer prices</v>
          </cell>
          <cell r="C130" t="str">
            <v>Percent change</v>
          </cell>
          <cell r="E130" t="str">
            <v>See notes for:  Inflation, end of period consumer prices (Index).</v>
          </cell>
          <cell r="F130" t="str">
            <v>n/a</v>
          </cell>
          <cell r="G130" t="str">
            <v>n/a</v>
          </cell>
          <cell r="H130">
            <v>72.95</v>
          </cell>
          <cell r="I130">
            <v>125.072</v>
          </cell>
          <cell r="J130">
            <v>111.458</v>
          </cell>
          <cell r="K130">
            <v>158.25700000000001</v>
          </cell>
          <cell r="L130">
            <v>62.898000000000003</v>
          </cell>
          <cell r="M130">
            <v>114.53400000000001</v>
          </cell>
          <cell r="N130">
            <v>1722.0540000000001</v>
          </cell>
          <cell r="O130">
            <v>2775.297</v>
          </cell>
          <cell r="P130">
            <v>7649.7259999999997</v>
          </cell>
          <cell r="Q130">
            <v>139.22900000000001</v>
          </cell>
          <cell r="R130">
            <v>56.744999999999997</v>
          </cell>
          <cell r="S130">
            <v>39.484999999999999</v>
          </cell>
          <cell r="T130">
            <v>15.384</v>
          </cell>
          <cell r="U130">
            <v>10.228</v>
          </cell>
          <cell r="V130">
            <v>11.84</v>
          </cell>
          <cell r="W130">
            <v>6.4630000000000001</v>
          </cell>
          <cell r="X130">
            <v>6.0069999999999997</v>
          </cell>
          <cell r="Y130">
            <v>3.726</v>
          </cell>
          <cell r="Z130">
            <v>3.734</v>
          </cell>
          <cell r="AA130">
            <v>-0.127</v>
          </cell>
          <cell r="AB130">
            <v>1.516</v>
          </cell>
          <cell r="AC130">
            <v>2.484</v>
          </cell>
          <cell r="AD130">
            <v>3.4809999999999999</v>
          </cell>
          <cell r="AE130">
            <v>1.494</v>
          </cell>
          <cell r="AF130">
            <v>1.1379999999999999</v>
          </cell>
          <cell r="AG130">
            <v>3.9279999999999999</v>
          </cell>
          <cell r="AH130">
            <v>6.65</v>
          </cell>
          <cell r="AI130">
            <v>0.245</v>
          </cell>
          <cell r="AJ130">
            <v>2.0760000000000001</v>
          </cell>
          <cell r="AK130">
            <v>4.7380000000000004</v>
          </cell>
          <cell r="AL130">
            <v>2.5990000000000002</v>
          </cell>
          <cell r="AM130">
            <v>2.2999999999999998</v>
          </cell>
          <cell r="AN130">
            <v>2</v>
          </cell>
          <cell r="AO130">
            <v>2</v>
          </cell>
          <cell r="AP130">
            <v>2</v>
          </cell>
          <cell r="AQ130">
            <v>2</v>
          </cell>
          <cell r="AR130">
            <v>362.28136363636355</v>
          </cell>
        </row>
        <row r="131">
          <cell r="A131" t="str">
            <v>Philippines</v>
          </cell>
          <cell r="B131" t="str">
            <v>Inflation, end of period consumer prices</v>
          </cell>
          <cell r="C131" t="str">
            <v>Percent change</v>
          </cell>
          <cell r="E131" t="str">
            <v>See notes for:  Inflation, end of period consumer prices (Index).</v>
          </cell>
          <cell r="F131">
            <v>15.429</v>
          </cell>
          <cell r="G131">
            <v>16.337</v>
          </cell>
          <cell r="H131">
            <v>8.0850000000000009</v>
          </cell>
          <cell r="I131">
            <v>13.125999999999999</v>
          </cell>
          <cell r="J131">
            <v>50.826000000000001</v>
          </cell>
          <cell r="K131">
            <v>5.6559999999999997</v>
          </cell>
          <cell r="L131">
            <v>-0.33600000000000002</v>
          </cell>
          <cell r="M131">
            <v>7.0469999999999997</v>
          </cell>
          <cell r="N131">
            <v>9.5660000000000007</v>
          </cell>
          <cell r="O131">
            <v>15.247999999999999</v>
          </cell>
          <cell r="P131">
            <v>18.178000000000001</v>
          </cell>
          <cell r="Q131">
            <v>17.161000000000001</v>
          </cell>
          <cell r="R131">
            <v>7.9569999999999999</v>
          </cell>
          <cell r="S131">
            <v>7.0350000000000001</v>
          </cell>
          <cell r="T131">
            <v>8.4510000000000005</v>
          </cell>
          <cell r="U131">
            <v>8.0809999999999995</v>
          </cell>
          <cell r="V131">
            <v>6.5419999999999998</v>
          </cell>
          <cell r="W131">
            <v>6.391</v>
          </cell>
          <cell r="X131">
            <v>10.718</v>
          </cell>
          <cell r="Y131">
            <v>3.617</v>
          </cell>
          <cell r="Z131">
            <v>5.7489999999999997</v>
          </cell>
          <cell r="AA131">
            <v>5.0490000000000004</v>
          </cell>
          <cell r="AB131">
            <v>2.403</v>
          </cell>
          <cell r="AC131">
            <v>3.8809999999999998</v>
          </cell>
          <cell r="AD131">
            <v>8.1669999999999998</v>
          </cell>
          <cell r="AE131">
            <v>7.149</v>
          </cell>
          <cell r="AF131">
            <v>3.4689999999999999</v>
          </cell>
          <cell r="AG131">
            <v>3.7549999999999999</v>
          </cell>
          <cell r="AH131">
            <v>7.7140000000000004</v>
          </cell>
          <cell r="AI131">
            <v>4.5090000000000003</v>
          </cell>
          <cell r="AJ131">
            <v>3.6379999999999999</v>
          </cell>
          <cell r="AK131">
            <v>4.1630000000000003</v>
          </cell>
          <cell r="AL131">
            <v>4.1840000000000002</v>
          </cell>
          <cell r="AM131">
            <v>4</v>
          </cell>
          <cell r="AN131">
            <v>4</v>
          </cell>
          <cell r="AO131">
            <v>4</v>
          </cell>
          <cell r="AP131">
            <v>4</v>
          </cell>
          <cell r="AQ131">
            <v>4</v>
          </cell>
          <cell r="AR131">
            <v>6.9898636363636371</v>
          </cell>
        </row>
        <row r="132">
          <cell r="A132" t="str">
            <v>Poland</v>
          </cell>
          <cell r="B132" t="str">
            <v>Inflation, end of period consumer prices</v>
          </cell>
          <cell r="C132" t="str">
            <v>Percent change</v>
          </cell>
          <cell r="E132" t="str">
            <v>See notes for:  Inflation, end of period consumer prices (Index).</v>
          </cell>
          <cell r="F132" t="str">
            <v>n/a</v>
          </cell>
          <cell r="G132" t="str">
            <v>n/a</v>
          </cell>
          <cell r="H132" t="str">
            <v>n/a</v>
          </cell>
          <cell r="I132" t="str">
            <v>n/a</v>
          </cell>
          <cell r="J132" t="str">
            <v>n/a</v>
          </cell>
          <cell r="K132">
            <v>287.01299999999998</v>
          </cell>
          <cell r="L132">
            <v>-21.477</v>
          </cell>
          <cell r="M132">
            <v>54.701000000000001</v>
          </cell>
          <cell r="N132">
            <v>58.286999999999999</v>
          </cell>
          <cell r="O132">
            <v>27.747</v>
          </cell>
          <cell r="P132">
            <v>86.537999999999997</v>
          </cell>
          <cell r="Q132">
            <v>60.344999999999999</v>
          </cell>
          <cell r="R132">
            <v>44.432000000000002</v>
          </cell>
          <cell r="S132">
            <v>37.683</v>
          </cell>
          <cell r="T132">
            <v>29.658000000000001</v>
          </cell>
          <cell r="U132">
            <v>21.6</v>
          </cell>
          <cell r="V132">
            <v>18.5</v>
          </cell>
          <cell r="W132">
            <v>13.2</v>
          </cell>
          <cell r="X132">
            <v>8.6</v>
          </cell>
          <cell r="Y132">
            <v>9.8010000000000002</v>
          </cell>
          <cell r="Z132">
            <v>8.5</v>
          </cell>
          <cell r="AA132">
            <v>3.6</v>
          </cell>
          <cell r="AB132">
            <v>0.8</v>
          </cell>
          <cell r="AC132">
            <v>1.7</v>
          </cell>
          <cell r="AD132">
            <v>4.4000000000000004</v>
          </cell>
          <cell r="AE132">
            <v>0.7</v>
          </cell>
          <cell r="AF132">
            <v>1.4</v>
          </cell>
          <cell r="AG132">
            <v>4</v>
          </cell>
          <cell r="AH132">
            <v>3.3</v>
          </cell>
          <cell r="AI132">
            <v>3.5</v>
          </cell>
          <cell r="AJ132">
            <v>3.1</v>
          </cell>
          <cell r="AK132">
            <v>4.5999999999999996</v>
          </cell>
          <cell r="AL132">
            <v>3.2</v>
          </cell>
          <cell r="AM132">
            <v>2.5</v>
          </cell>
          <cell r="AN132">
            <v>2.5</v>
          </cell>
          <cell r="AO132">
            <v>2.5</v>
          </cell>
          <cell r="AP132">
            <v>2.5</v>
          </cell>
          <cell r="AQ132">
            <v>2.5</v>
          </cell>
          <cell r="AR132">
            <v>16.816227272727275</v>
          </cell>
        </row>
        <row r="133">
          <cell r="A133" t="str">
            <v>Portugal</v>
          </cell>
          <cell r="B133" t="str">
            <v>Inflation, end of period consumer prices</v>
          </cell>
          <cell r="C133" t="str">
            <v>Percent change</v>
          </cell>
          <cell r="E133" t="str">
            <v>See notes for:  Inflation, end of period consumer prices (Index).</v>
          </cell>
          <cell r="F133">
            <v>13.163</v>
          </cell>
          <cell r="G133">
            <v>25.396999999999998</v>
          </cell>
          <cell r="H133">
            <v>18.986999999999998</v>
          </cell>
          <cell r="I133">
            <v>33.511000000000003</v>
          </cell>
          <cell r="J133">
            <v>21.513999999999999</v>
          </cell>
          <cell r="K133">
            <v>16.721</v>
          </cell>
          <cell r="L133">
            <v>10.393000000000001</v>
          </cell>
          <cell r="M133">
            <v>8.9060000000000006</v>
          </cell>
          <cell r="N133">
            <v>11.916</v>
          </cell>
          <cell r="O133">
            <v>11.481999999999999</v>
          </cell>
          <cell r="P133">
            <v>14.045</v>
          </cell>
          <cell r="Q133">
            <v>9.3230000000000004</v>
          </cell>
          <cell r="R133">
            <v>8.048</v>
          </cell>
          <cell r="S133">
            <v>5.9080000000000004</v>
          </cell>
          <cell r="T133">
            <v>3.8730000000000002</v>
          </cell>
          <cell r="U133">
            <v>3.3919999999999999</v>
          </cell>
          <cell r="V133">
            <v>2.6949999999999998</v>
          </cell>
          <cell r="W133">
            <v>2.085</v>
          </cell>
          <cell r="X133">
            <v>2.8140000000000001</v>
          </cell>
          <cell r="Y133">
            <v>1.708</v>
          </cell>
          <cell r="Z133">
            <v>3.81</v>
          </cell>
          <cell r="AA133">
            <v>3.9460000000000002</v>
          </cell>
          <cell r="AB133">
            <v>3.9620000000000002</v>
          </cell>
          <cell r="AC133">
            <v>2.3250000000000002</v>
          </cell>
          <cell r="AD133">
            <v>2.593</v>
          </cell>
          <cell r="AE133">
            <v>2.528</v>
          </cell>
          <cell r="AF133">
            <v>2.4950000000000001</v>
          </cell>
          <cell r="AG133">
            <v>2.7330000000000001</v>
          </cell>
          <cell r="AH133">
            <v>0.84299999999999997</v>
          </cell>
          <cell r="AI133">
            <v>-0.13900000000000001</v>
          </cell>
          <cell r="AJ133">
            <v>2.161</v>
          </cell>
          <cell r="AK133">
            <v>3.79</v>
          </cell>
          <cell r="AL133">
            <v>2.65</v>
          </cell>
          <cell r="AM133">
            <v>1.3</v>
          </cell>
          <cell r="AN133">
            <v>1.5449999999999999</v>
          </cell>
          <cell r="AO133">
            <v>1.4650000000000001</v>
          </cell>
          <cell r="AP133">
            <v>1.4650000000000001</v>
          </cell>
          <cell r="AQ133">
            <v>1.4650000000000001</v>
          </cell>
          <cell r="AR133">
            <v>3.8608181818181837</v>
          </cell>
        </row>
        <row r="134">
          <cell r="A134" t="str">
            <v>Qatar</v>
          </cell>
          <cell r="B134" t="str">
            <v>Inflation, end of period consumer prices</v>
          </cell>
          <cell r="C134" t="str">
            <v>Percent change</v>
          </cell>
          <cell r="E134" t="str">
            <v>See notes for:  Inflation, end of period consumer prices (Index).</v>
          </cell>
          <cell r="F134" t="str">
            <v>n/a</v>
          </cell>
          <cell r="G134" t="str">
            <v>n/a</v>
          </cell>
          <cell r="H134" t="str">
            <v>n/a</v>
          </cell>
          <cell r="I134" t="str">
            <v>n/a</v>
          </cell>
          <cell r="J134" t="str">
            <v>n/a</v>
          </cell>
          <cell r="K134" t="str">
            <v>n/a</v>
          </cell>
          <cell r="L134" t="str">
            <v>n/a</v>
          </cell>
          <cell r="M134" t="str">
            <v>n/a</v>
          </cell>
          <cell r="N134" t="str">
            <v>n/a</v>
          </cell>
          <cell r="O134" t="str">
            <v>n/a</v>
          </cell>
          <cell r="P134" t="str">
            <v>n/a</v>
          </cell>
          <cell r="Q134">
            <v>3.802</v>
          </cell>
          <cell r="R134">
            <v>1.2310000000000001</v>
          </cell>
          <cell r="S134">
            <v>0.16</v>
          </cell>
          <cell r="T134">
            <v>2.1389999999999998</v>
          </cell>
          <cell r="U134">
            <v>4.9109999999999996</v>
          </cell>
          <cell r="V134">
            <v>5.008</v>
          </cell>
          <cell r="W134">
            <v>2.7930000000000001</v>
          </cell>
          <cell r="X134">
            <v>2.4809999999999999</v>
          </cell>
          <cell r="Y134">
            <v>1.486</v>
          </cell>
          <cell r="Z134">
            <v>1.679</v>
          </cell>
          <cell r="AA134">
            <v>1.4359999999999999</v>
          </cell>
          <cell r="AB134">
            <v>0.24399999999999999</v>
          </cell>
          <cell r="AC134">
            <v>2.2629999999999999</v>
          </cell>
          <cell r="AD134">
            <v>6.7969999999999997</v>
          </cell>
          <cell r="AE134">
            <v>8.8140000000000001</v>
          </cell>
          <cell r="AF134">
            <v>11.827999999999999</v>
          </cell>
          <cell r="AG134">
            <v>13.763999999999999</v>
          </cell>
          <cell r="AH134">
            <v>15.048999999999999</v>
          </cell>
          <cell r="AI134">
            <v>-4.8650000000000002</v>
          </cell>
          <cell r="AJ134">
            <v>0.40200000000000002</v>
          </cell>
          <cell r="AK134">
            <v>2</v>
          </cell>
          <cell r="AL134">
            <v>4.0090000000000003</v>
          </cell>
          <cell r="AM134">
            <v>4.0469999999999997</v>
          </cell>
          <cell r="AN134">
            <v>4</v>
          </cell>
          <cell r="AO134">
            <v>5</v>
          </cell>
          <cell r="AP134">
            <v>5</v>
          </cell>
          <cell r="AQ134">
            <v>5</v>
          </cell>
          <cell r="AR134">
            <v>3.9724761904761903</v>
          </cell>
        </row>
        <row r="135">
          <cell r="A135" t="str">
            <v>Romania</v>
          </cell>
          <cell r="B135" t="str">
            <v>Inflation, end of period consumer prices</v>
          </cell>
          <cell r="C135" t="str">
            <v>Percent change</v>
          </cell>
          <cell r="E135" t="str">
            <v>See notes for:  Inflation, end of period consumer prices (Index).</v>
          </cell>
          <cell r="F135" t="str">
            <v>n/a</v>
          </cell>
          <cell r="G135" t="str">
            <v>n/a</v>
          </cell>
          <cell r="H135" t="str">
            <v>n/a</v>
          </cell>
          <cell r="I135" t="str">
            <v>n/a</v>
          </cell>
          <cell r="J135" t="str">
            <v>n/a</v>
          </cell>
          <cell r="K135" t="str">
            <v>n/a</v>
          </cell>
          <cell r="L135" t="str">
            <v>n/a</v>
          </cell>
          <cell r="M135" t="str">
            <v>n/a</v>
          </cell>
          <cell r="N135" t="str">
            <v>n/a</v>
          </cell>
          <cell r="O135" t="str">
            <v>n/a</v>
          </cell>
          <cell r="P135" t="str">
            <v>n/a</v>
          </cell>
          <cell r="Q135">
            <v>222.803</v>
          </cell>
          <cell r="R135">
            <v>199.21299999999999</v>
          </cell>
          <cell r="S135">
            <v>295.48099999999999</v>
          </cell>
          <cell r="T135">
            <v>61.738999999999997</v>
          </cell>
          <cell r="U135">
            <v>27.75</v>
          </cell>
          <cell r="V135">
            <v>56.9</v>
          </cell>
          <cell r="W135">
            <v>151.41999999999999</v>
          </cell>
          <cell r="X135">
            <v>40.57</v>
          </cell>
          <cell r="Y135">
            <v>54.81</v>
          </cell>
          <cell r="Z135">
            <v>40.71</v>
          </cell>
          <cell r="AA135">
            <v>29.564</v>
          </cell>
          <cell r="AB135">
            <v>17.579999999999998</v>
          </cell>
          <cell r="AC135">
            <v>14.134</v>
          </cell>
          <cell r="AD135">
            <v>9.1780000000000008</v>
          </cell>
          <cell r="AE135">
            <v>8.8409999999999993</v>
          </cell>
          <cell r="AF135">
            <v>5.032</v>
          </cell>
          <cell r="AG135">
            <v>6.702</v>
          </cell>
          <cell r="AH135">
            <v>6.4279999999999999</v>
          </cell>
          <cell r="AI135">
            <v>4.8650000000000002</v>
          </cell>
          <cell r="AJ135">
            <v>8</v>
          </cell>
          <cell r="AK135">
            <v>3.1</v>
          </cell>
          <cell r="AL135">
            <v>3.569</v>
          </cell>
          <cell r="AM135">
            <v>3.036</v>
          </cell>
          <cell r="AN135">
            <v>3</v>
          </cell>
          <cell r="AO135">
            <v>3</v>
          </cell>
          <cell r="AP135">
            <v>3</v>
          </cell>
          <cell r="AQ135">
            <v>3</v>
          </cell>
          <cell r="AR135">
            <v>60.229523809523805</v>
          </cell>
        </row>
        <row r="136">
          <cell r="A136" t="str">
            <v>Russia</v>
          </cell>
          <cell r="B136" t="str">
            <v>Inflation, end of period consumer prices</v>
          </cell>
          <cell r="C136" t="str">
            <v>Percent change</v>
          </cell>
          <cell r="E136" t="str">
            <v>See notes for:  Inflation, end of period consumer prices (Index).</v>
          </cell>
          <cell r="F136" t="str">
            <v>n/a</v>
          </cell>
          <cell r="G136" t="str">
            <v>n/a</v>
          </cell>
          <cell r="H136" t="str">
            <v>n/a</v>
          </cell>
          <cell r="I136" t="str">
            <v>n/a</v>
          </cell>
          <cell r="J136" t="str">
            <v>n/a</v>
          </cell>
          <cell r="K136" t="str">
            <v>n/a</v>
          </cell>
          <cell r="L136" t="str">
            <v>n/a</v>
          </cell>
          <cell r="M136" t="str">
            <v>n/a</v>
          </cell>
          <cell r="N136" t="str">
            <v>n/a</v>
          </cell>
          <cell r="O136" t="str">
            <v>n/a</v>
          </cell>
          <cell r="P136" t="str">
            <v>n/a</v>
          </cell>
          <cell r="Q136" t="str">
            <v>n/a</v>
          </cell>
          <cell r="R136" t="str">
            <v>n/a</v>
          </cell>
          <cell r="S136">
            <v>839.9</v>
          </cell>
          <cell r="T136">
            <v>215.1</v>
          </cell>
          <cell r="U136">
            <v>131.30000000000001</v>
          </cell>
          <cell r="V136">
            <v>21.8</v>
          </cell>
          <cell r="W136">
            <v>11</v>
          </cell>
          <cell r="X136">
            <v>84.4</v>
          </cell>
          <cell r="Y136">
            <v>36.5</v>
          </cell>
          <cell r="Z136">
            <v>20.2</v>
          </cell>
          <cell r="AA136">
            <v>18.600000000000001</v>
          </cell>
          <cell r="AB136">
            <v>15.1</v>
          </cell>
          <cell r="AC136">
            <v>12</v>
          </cell>
          <cell r="AD136">
            <v>11.7</v>
          </cell>
          <cell r="AE136">
            <v>10.9</v>
          </cell>
          <cell r="AF136">
            <v>9</v>
          </cell>
          <cell r="AG136">
            <v>11.9</v>
          </cell>
          <cell r="AH136">
            <v>13.3</v>
          </cell>
          <cell r="AI136">
            <v>8.81</v>
          </cell>
          <cell r="AJ136">
            <v>8.7799999999999994</v>
          </cell>
          <cell r="AK136">
            <v>6.1</v>
          </cell>
          <cell r="AL136">
            <v>6.2</v>
          </cell>
          <cell r="AM136">
            <v>6.5</v>
          </cell>
          <cell r="AN136">
            <v>6.5</v>
          </cell>
          <cell r="AO136">
            <v>6.5</v>
          </cell>
          <cell r="AP136">
            <v>6.5</v>
          </cell>
          <cell r="AQ136">
            <v>6.5</v>
          </cell>
          <cell r="AR136">
            <v>78.231052631578947</v>
          </cell>
        </row>
        <row r="137">
          <cell r="A137" t="str">
            <v>Rwanda</v>
          </cell>
          <cell r="B137" t="str">
            <v>Inflation, end of period consumer prices</v>
          </cell>
          <cell r="C137" t="str">
            <v>Percent change</v>
          </cell>
          <cell r="E137" t="str">
            <v>See notes for:  Inflation, end of period consumer prices (Index).</v>
          </cell>
          <cell r="F137" t="str">
            <v>n/a</v>
          </cell>
          <cell r="G137">
            <v>3.1080000000000001</v>
          </cell>
          <cell r="H137">
            <v>18.428000000000001</v>
          </cell>
          <cell r="I137">
            <v>1.792</v>
          </cell>
          <cell r="J137">
            <v>5.9240000000000004</v>
          </cell>
          <cell r="K137">
            <v>-1.8979999999999999</v>
          </cell>
          <cell r="L137">
            <v>2.3620000000000001</v>
          </cell>
          <cell r="M137">
            <v>2.895</v>
          </cell>
          <cell r="N137">
            <v>2.2930000000000001</v>
          </cell>
          <cell r="O137">
            <v>0.72799999999999998</v>
          </cell>
          <cell r="P137">
            <v>6.048</v>
          </cell>
          <cell r="Q137">
            <v>21.408000000000001</v>
          </cell>
          <cell r="R137">
            <v>14.494999999999999</v>
          </cell>
          <cell r="S137">
            <v>12.51</v>
          </cell>
          <cell r="T137">
            <v>64.391000000000005</v>
          </cell>
          <cell r="U137">
            <v>38.386000000000003</v>
          </cell>
          <cell r="V137">
            <v>8.7360000000000007</v>
          </cell>
          <cell r="W137">
            <v>16.614999999999998</v>
          </cell>
          <cell r="X137">
            <v>-5.9580000000000002</v>
          </cell>
          <cell r="Y137">
            <v>2.0569999999999999</v>
          </cell>
          <cell r="Z137">
            <v>5.8319999999999999</v>
          </cell>
          <cell r="AA137">
            <v>-0.219</v>
          </cell>
          <cell r="AB137">
            <v>6.165</v>
          </cell>
          <cell r="AC137">
            <v>7.6769999999999996</v>
          </cell>
          <cell r="AD137">
            <v>10.236000000000001</v>
          </cell>
          <cell r="AE137">
            <v>5.6079999999999997</v>
          </cell>
          <cell r="AF137">
            <v>12.138</v>
          </cell>
          <cell r="AG137">
            <v>6.5789999999999997</v>
          </cell>
          <cell r="AH137">
            <v>22.323</v>
          </cell>
          <cell r="AI137">
            <v>5.7370000000000001</v>
          </cell>
          <cell r="AJ137">
            <v>0.22700000000000001</v>
          </cell>
          <cell r="AK137">
            <v>8.3729999999999993</v>
          </cell>
          <cell r="AL137">
            <v>7.5</v>
          </cell>
          <cell r="AM137">
            <v>6</v>
          </cell>
          <cell r="AN137">
            <v>5</v>
          </cell>
          <cell r="AO137">
            <v>5</v>
          </cell>
          <cell r="AP137">
            <v>5</v>
          </cell>
          <cell r="AQ137">
            <v>5</v>
          </cell>
          <cell r="AR137">
            <v>12.243818181818181</v>
          </cell>
        </row>
        <row r="138">
          <cell r="A138" t="str">
            <v>Samoa</v>
          </cell>
          <cell r="B138" t="str">
            <v>Inflation, end of period consumer prices</v>
          </cell>
          <cell r="C138" t="str">
            <v>Percent change</v>
          </cell>
          <cell r="E138" t="str">
            <v>See notes for:  Inflation, end of period consumer prices (Index).</v>
          </cell>
          <cell r="F138" t="str">
            <v>n/a</v>
          </cell>
          <cell r="G138" t="str">
            <v>n/a</v>
          </cell>
          <cell r="H138" t="str">
            <v>n/a</v>
          </cell>
          <cell r="I138" t="str">
            <v>n/a</v>
          </cell>
          <cell r="J138" t="str">
            <v>n/a</v>
          </cell>
          <cell r="K138" t="str">
            <v>n/a</v>
          </cell>
          <cell r="L138">
            <v>2.6819999999999999</v>
          </cell>
          <cell r="M138">
            <v>11.161</v>
          </cell>
          <cell r="N138">
            <v>3.1920000000000002</v>
          </cell>
          <cell r="O138">
            <v>12.25</v>
          </cell>
          <cell r="P138">
            <v>8.407</v>
          </cell>
          <cell r="Q138">
            <v>0.56999999999999995</v>
          </cell>
          <cell r="R138">
            <v>6.7759999999999998</v>
          </cell>
          <cell r="S138">
            <v>4.3710000000000004</v>
          </cell>
          <cell r="T138">
            <v>6.17</v>
          </cell>
          <cell r="U138">
            <v>1.71</v>
          </cell>
          <cell r="V138">
            <v>5.7169999999999996</v>
          </cell>
          <cell r="W138">
            <v>3.8180000000000001</v>
          </cell>
          <cell r="X138">
            <v>2.145</v>
          </cell>
          <cell r="Y138">
            <v>-0.6</v>
          </cell>
          <cell r="Z138">
            <v>2.7</v>
          </cell>
          <cell r="AA138">
            <v>1.1000000000000001</v>
          </cell>
          <cell r="AB138">
            <v>9.8000000000000007</v>
          </cell>
          <cell r="AC138">
            <v>1.6</v>
          </cell>
          <cell r="AD138">
            <v>15.446</v>
          </cell>
          <cell r="AE138">
            <v>0.99099999999999999</v>
          </cell>
          <cell r="AF138">
            <v>2.5590000000000002</v>
          </cell>
          <cell r="AG138">
            <v>8.0359999999999996</v>
          </cell>
          <cell r="AH138">
            <v>8.8550000000000004</v>
          </cell>
          <cell r="AI138">
            <v>9.9779999999999998</v>
          </cell>
          <cell r="AJ138">
            <v>-0.29599999999999999</v>
          </cell>
          <cell r="AK138">
            <v>2.8679999999999999</v>
          </cell>
          <cell r="AL138">
            <v>5.5</v>
          </cell>
          <cell r="AM138">
            <v>4</v>
          </cell>
          <cell r="AN138">
            <v>4</v>
          </cell>
          <cell r="AO138">
            <v>4</v>
          </cell>
          <cell r="AP138">
            <v>4</v>
          </cell>
          <cell r="AQ138">
            <v>4</v>
          </cell>
          <cell r="AR138">
            <v>4.6691363636363636</v>
          </cell>
        </row>
        <row r="139">
          <cell r="A139" t="str">
            <v>São Tomé and Príncipe</v>
          </cell>
          <cell r="B139" t="str">
            <v>Inflation, end of period consumer prices</v>
          </cell>
          <cell r="C139" t="str">
            <v>Percent change</v>
          </cell>
          <cell r="E139" t="str">
            <v>See notes for:  Inflation, end of period consumer prices (Index).</v>
          </cell>
          <cell r="F139" t="str">
            <v>n/a</v>
          </cell>
          <cell r="G139">
            <v>11.483000000000001</v>
          </cell>
          <cell r="H139">
            <v>0.4</v>
          </cell>
          <cell r="I139">
            <v>7</v>
          </cell>
          <cell r="J139">
            <v>3.2</v>
          </cell>
          <cell r="K139">
            <v>0.1</v>
          </cell>
          <cell r="L139">
            <v>13.9</v>
          </cell>
          <cell r="M139">
            <v>25</v>
          </cell>
          <cell r="N139">
            <v>41.2</v>
          </cell>
          <cell r="O139">
            <v>44.8</v>
          </cell>
          <cell r="P139">
            <v>40.4</v>
          </cell>
          <cell r="Q139">
            <v>52.686999999999998</v>
          </cell>
          <cell r="R139">
            <v>27.335000000000001</v>
          </cell>
          <cell r="S139">
            <v>32.698</v>
          </cell>
          <cell r="T139">
            <v>75.409000000000006</v>
          </cell>
          <cell r="U139">
            <v>36.901000000000003</v>
          </cell>
          <cell r="V139">
            <v>51.716000000000001</v>
          </cell>
          <cell r="W139">
            <v>80.472999999999999</v>
          </cell>
          <cell r="X139">
            <v>20.846</v>
          </cell>
          <cell r="Y139">
            <v>9.6</v>
          </cell>
          <cell r="Z139">
            <v>9.6</v>
          </cell>
          <cell r="AA139">
            <v>9.4220000000000006</v>
          </cell>
          <cell r="AB139">
            <v>9.0310000000000006</v>
          </cell>
          <cell r="AC139">
            <v>9.9760000000000009</v>
          </cell>
          <cell r="AD139">
            <v>15.244</v>
          </cell>
          <cell r="AE139">
            <v>17.195</v>
          </cell>
          <cell r="AF139">
            <v>24.562000000000001</v>
          </cell>
          <cell r="AG139">
            <v>27.559000000000001</v>
          </cell>
          <cell r="AH139">
            <v>24.834</v>
          </cell>
          <cell r="AI139">
            <v>16.087</v>
          </cell>
          <cell r="AJ139">
            <v>12.89</v>
          </cell>
          <cell r="AK139">
            <v>11.939</v>
          </cell>
          <cell r="AL139">
            <v>6</v>
          </cell>
          <cell r="AM139">
            <v>4</v>
          </cell>
          <cell r="AN139">
            <v>3</v>
          </cell>
          <cell r="AO139">
            <v>3</v>
          </cell>
          <cell r="AP139">
            <v>3</v>
          </cell>
          <cell r="AQ139">
            <v>3</v>
          </cell>
          <cell r="AR139">
            <v>28.018363636363631</v>
          </cell>
        </row>
        <row r="140">
          <cell r="A140" t="str">
            <v>Saudi Arabia</v>
          </cell>
          <cell r="B140" t="str">
            <v>Inflation, end of period consumer prices</v>
          </cell>
          <cell r="C140" t="str">
            <v>Percent change</v>
          </cell>
          <cell r="E140" t="str">
            <v>See notes for:  Inflation, end of period consumer prices (Index).</v>
          </cell>
          <cell r="F140">
            <v>4.4020000000000001</v>
          </cell>
          <cell r="G140">
            <v>1.6870000000000001</v>
          </cell>
          <cell r="H140">
            <v>1.1060000000000001</v>
          </cell>
          <cell r="I140">
            <v>-1.55</v>
          </cell>
          <cell r="J140">
            <v>-1.111</v>
          </cell>
          <cell r="K140">
            <v>-3.839</v>
          </cell>
          <cell r="L140">
            <v>-2.2400000000000002</v>
          </cell>
          <cell r="M140">
            <v>-1.6930000000000001</v>
          </cell>
          <cell r="N140">
            <v>2.8370000000000002</v>
          </cell>
          <cell r="O140">
            <v>-0.19700000000000001</v>
          </cell>
          <cell r="P140">
            <v>3.4550000000000001</v>
          </cell>
          <cell r="Q140">
            <v>4.5590000000000002</v>
          </cell>
          <cell r="R140">
            <v>-0.371</v>
          </cell>
          <cell r="S140">
            <v>0.83799999999999997</v>
          </cell>
          <cell r="T140">
            <v>0.64600000000000002</v>
          </cell>
          <cell r="U140">
            <v>5.0460000000000003</v>
          </cell>
          <cell r="V140">
            <v>0.873</v>
          </cell>
          <cell r="W140">
            <v>-0.433</v>
          </cell>
          <cell r="X140">
            <v>-0.17399999999999999</v>
          </cell>
          <cell r="Y140">
            <v>-1.208</v>
          </cell>
          <cell r="Z140">
            <v>-1.798</v>
          </cell>
          <cell r="AA140">
            <v>-0.61</v>
          </cell>
          <cell r="AB140">
            <v>0.71599999999999997</v>
          </cell>
          <cell r="AC140">
            <v>0.40699999999999997</v>
          </cell>
          <cell r="AD140">
            <v>0.60699999999999998</v>
          </cell>
          <cell r="AE140">
            <v>1.2070000000000001</v>
          </cell>
          <cell r="AF140">
            <v>2.883</v>
          </cell>
          <cell r="AG140">
            <v>6.4729999999999999</v>
          </cell>
          <cell r="AH140">
            <v>8.984</v>
          </cell>
          <cell r="AI140">
            <v>4.2460000000000004</v>
          </cell>
          <cell r="AJ140">
            <v>5.431</v>
          </cell>
          <cell r="AK140">
            <v>5.3029999999999999</v>
          </cell>
          <cell r="AL140">
            <v>4.75</v>
          </cell>
          <cell r="AM140">
            <v>4.2210000000000001</v>
          </cell>
          <cell r="AN140">
            <v>4.0510000000000002</v>
          </cell>
          <cell r="AO140">
            <v>3.996</v>
          </cell>
          <cell r="AP140">
            <v>3.9780000000000002</v>
          </cell>
          <cell r="AQ140">
            <v>3.9729999999999999</v>
          </cell>
          <cell r="AR140">
            <v>2.1399999999999997</v>
          </cell>
        </row>
        <row r="141">
          <cell r="A141" t="str">
            <v>Senegal</v>
          </cell>
          <cell r="B141" t="str">
            <v>Inflation, end of period consumer prices</v>
          </cell>
          <cell r="C141" t="str">
            <v>Percent change</v>
          </cell>
          <cell r="E141" t="str">
            <v>See notes for:  Inflation, end of period consumer prices (Index).</v>
          </cell>
          <cell r="F141" t="str">
            <v>n/a</v>
          </cell>
          <cell r="G141">
            <v>11.285</v>
          </cell>
          <cell r="H141">
            <v>15.913</v>
          </cell>
          <cell r="I141">
            <v>12.382</v>
          </cell>
          <cell r="J141">
            <v>9.7010000000000005</v>
          </cell>
          <cell r="K141">
            <v>11.680999999999999</v>
          </cell>
          <cell r="L141">
            <v>4.1059999999999999</v>
          </cell>
          <cell r="M141">
            <v>-5.1639999999999997</v>
          </cell>
          <cell r="N141">
            <v>-2.0790000000000002</v>
          </cell>
          <cell r="O141">
            <v>0.80900000000000005</v>
          </cell>
          <cell r="P141">
            <v>-0.90900000000000003</v>
          </cell>
          <cell r="Q141">
            <v>-0.71799999999999997</v>
          </cell>
          <cell r="R141">
            <v>-0.496</v>
          </cell>
          <cell r="S141">
            <v>0.498</v>
          </cell>
          <cell r="T141">
            <v>37.539000000000001</v>
          </cell>
          <cell r="U141">
            <v>5.51</v>
          </cell>
          <cell r="V141">
            <v>2.4329999999999998</v>
          </cell>
          <cell r="W141">
            <v>1.931</v>
          </cell>
          <cell r="X141">
            <v>0.9</v>
          </cell>
          <cell r="Y141">
            <v>0.48399999999999999</v>
          </cell>
          <cell r="Z141">
            <v>1.347</v>
          </cell>
          <cell r="AA141">
            <v>4.0510000000000002</v>
          </cell>
          <cell r="AB141">
            <v>1.484</v>
          </cell>
          <cell r="AC141">
            <v>-1.488</v>
          </cell>
          <cell r="AD141">
            <v>1.7090000000000001</v>
          </cell>
          <cell r="AE141">
            <v>1.4219999999999999</v>
          </cell>
          <cell r="AF141">
            <v>3.9089999999999998</v>
          </cell>
          <cell r="AG141">
            <v>6.1779999999999999</v>
          </cell>
          <cell r="AH141">
            <v>4.2610000000000001</v>
          </cell>
          <cell r="AI141">
            <v>-3.3610000000000002</v>
          </cell>
          <cell r="AJ141">
            <v>4.29</v>
          </cell>
          <cell r="AK141">
            <v>2.7469999999999999</v>
          </cell>
          <cell r="AL141">
            <v>2.8130000000000002</v>
          </cell>
          <cell r="AM141">
            <v>2.141</v>
          </cell>
          <cell r="AN141">
            <v>2.1429999999999998</v>
          </cell>
          <cell r="AO141">
            <v>2.145</v>
          </cell>
          <cell r="AP141">
            <v>2.0750000000000002</v>
          </cell>
          <cell r="AQ141">
            <v>2.077</v>
          </cell>
          <cell r="AR141">
            <v>3.3509545454545457</v>
          </cell>
        </row>
        <row r="142">
          <cell r="A142" t="str">
            <v>Serbia</v>
          </cell>
          <cell r="B142" t="str">
            <v>Inflation, end of period consumer prices</v>
          </cell>
          <cell r="C142" t="str">
            <v>Percent change</v>
          </cell>
          <cell r="E142" t="str">
            <v>See notes for:  Inflation, end of period consumer prices (Index).</v>
          </cell>
          <cell r="F142" t="str">
            <v>n/a</v>
          </cell>
          <cell r="G142" t="str">
            <v>n/a</v>
          </cell>
          <cell r="H142" t="str">
            <v>n/a</v>
          </cell>
          <cell r="I142" t="str">
            <v>n/a</v>
          </cell>
          <cell r="J142" t="str">
            <v>n/a</v>
          </cell>
          <cell r="K142" t="str">
            <v>n/a</v>
          </cell>
          <cell r="L142" t="str">
            <v>n/a</v>
          </cell>
          <cell r="M142" t="str">
            <v>n/a</v>
          </cell>
          <cell r="N142" t="str">
            <v>n/a</v>
          </cell>
          <cell r="O142" t="str">
            <v>n/a</v>
          </cell>
          <cell r="P142" t="str">
            <v>n/a</v>
          </cell>
          <cell r="Q142" t="str">
            <v>n/a</v>
          </cell>
          <cell r="R142" t="str">
            <v>n/a</v>
          </cell>
          <cell r="S142" t="str">
            <v>n/a</v>
          </cell>
          <cell r="T142" t="str">
            <v>n/a</v>
          </cell>
          <cell r="U142" t="str">
            <v>n/a</v>
          </cell>
          <cell r="V142" t="str">
            <v>n/a</v>
          </cell>
          <cell r="W142" t="str">
            <v>n/a</v>
          </cell>
          <cell r="X142">
            <v>44.411000000000001</v>
          </cell>
          <cell r="Y142">
            <v>45.408000000000001</v>
          </cell>
          <cell r="Z142">
            <v>111.959</v>
          </cell>
          <cell r="AA142">
            <v>26.257999999999999</v>
          </cell>
          <cell r="AB142">
            <v>2.508</v>
          </cell>
          <cell r="AC142">
            <v>4.1070000000000002</v>
          </cell>
          <cell r="AD142">
            <v>14.202</v>
          </cell>
          <cell r="AE142">
            <v>15.839</v>
          </cell>
          <cell r="AF142">
            <v>5.718</v>
          </cell>
          <cell r="AG142">
            <v>11.022</v>
          </cell>
          <cell r="AH142">
            <v>8.6029999999999998</v>
          </cell>
          <cell r="AI142">
            <v>6.5780000000000003</v>
          </cell>
          <cell r="AJ142">
            <v>10.29</v>
          </cell>
          <cell r="AK142">
            <v>7</v>
          </cell>
          <cell r="AL142">
            <v>4.5330000000000004</v>
          </cell>
          <cell r="AM142">
            <v>4</v>
          </cell>
          <cell r="AN142">
            <v>4</v>
          </cell>
          <cell r="AO142">
            <v>4</v>
          </cell>
          <cell r="AP142">
            <v>4</v>
          </cell>
          <cell r="AQ142">
            <v>3.5</v>
          </cell>
          <cell r="AR142">
            <v>22.421642857142864</v>
          </cell>
        </row>
        <row r="143">
          <cell r="A143" t="str">
            <v>Seychelles</v>
          </cell>
          <cell r="B143" t="str">
            <v>Inflation, end of period consumer prices</v>
          </cell>
          <cell r="C143" t="str">
            <v>Percent change</v>
          </cell>
          <cell r="E143" t="str">
            <v>See notes for:  Inflation, end of period consumer prices (Index).</v>
          </cell>
          <cell r="F143" t="str">
            <v>n/a</v>
          </cell>
          <cell r="G143" t="str">
            <v>n/a</v>
          </cell>
          <cell r="H143" t="str">
            <v>n/a</v>
          </cell>
          <cell r="I143">
            <v>6.577</v>
          </cell>
          <cell r="J143">
            <v>1.179</v>
          </cell>
          <cell r="K143">
            <v>0.58499999999999996</v>
          </cell>
          <cell r="L143">
            <v>2.3969999999999998</v>
          </cell>
          <cell r="M143">
            <v>2.2440000000000002</v>
          </cell>
          <cell r="N143">
            <v>0.47799999999999998</v>
          </cell>
          <cell r="O143">
            <v>3.323</v>
          </cell>
          <cell r="P143">
            <v>3.952</v>
          </cell>
          <cell r="Q143">
            <v>2.032</v>
          </cell>
          <cell r="R143">
            <v>2.02</v>
          </cell>
          <cell r="S143">
            <v>-0.33600000000000002</v>
          </cell>
          <cell r="T143">
            <v>2.2290000000000001</v>
          </cell>
          <cell r="U143">
            <v>0.505</v>
          </cell>
          <cell r="V143">
            <v>-2.0590000000000002</v>
          </cell>
          <cell r="W143">
            <v>1.804</v>
          </cell>
          <cell r="X143">
            <v>2.7</v>
          </cell>
          <cell r="Y143">
            <v>6.3</v>
          </cell>
          <cell r="Z143">
            <v>6.3</v>
          </cell>
          <cell r="AA143">
            <v>6</v>
          </cell>
          <cell r="AB143">
            <v>0.2</v>
          </cell>
          <cell r="AC143">
            <v>3.3</v>
          </cell>
          <cell r="AD143">
            <v>3.9</v>
          </cell>
          <cell r="AE143">
            <v>-1.5640000000000001</v>
          </cell>
          <cell r="AF143">
            <v>0.19600000000000001</v>
          </cell>
          <cell r="AG143">
            <v>16.748000000000001</v>
          </cell>
          <cell r="AH143">
            <v>63.252000000000002</v>
          </cell>
          <cell r="AI143">
            <v>-2.556</v>
          </cell>
          <cell r="AJ143">
            <v>0.40500000000000003</v>
          </cell>
          <cell r="AK143">
            <v>5.5119999999999996</v>
          </cell>
          <cell r="AL143">
            <v>4.9720000000000004</v>
          </cell>
          <cell r="AM143">
            <v>3.1440000000000001</v>
          </cell>
          <cell r="AN143">
            <v>3.1440000000000001</v>
          </cell>
          <cell r="AO143">
            <v>3.1440000000000001</v>
          </cell>
          <cell r="AP143">
            <v>3.1440000000000001</v>
          </cell>
          <cell r="AQ143">
            <v>3.1440000000000001</v>
          </cell>
          <cell r="AR143">
            <v>5.4927272727272731</v>
          </cell>
        </row>
        <row r="144">
          <cell r="A144" t="str">
            <v>Sierra Leone</v>
          </cell>
          <cell r="B144" t="str">
            <v>Inflation, end of period consumer prices</v>
          </cell>
          <cell r="C144" t="str">
            <v>Percent change</v>
          </cell>
          <cell r="E144" t="str">
            <v>See notes for:  Inflation, end of period consumer prices (Index).</v>
          </cell>
          <cell r="F144" t="str">
            <v>n/a</v>
          </cell>
          <cell r="G144">
            <v>25.37</v>
          </cell>
          <cell r="H144">
            <v>44.71</v>
          </cell>
          <cell r="I144">
            <v>83.126999999999995</v>
          </cell>
          <cell r="J144">
            <v>52.279000000000003</v>
          </cell>
          <cell r="K144">
            <v>74.527000000000001</v>
          </cell>
          <cell r="L144">
            <v>116.34699999999999</v>
          </cell>
          <cell r="M144">
            <v>116.797</v>
          </cell>
          <cell r="N144">
            <v>38.328000000000003</v>
          </cell>
          <cell r="O144">
            <v>85.543000000000006</v>
          </cell>
          <cell r="P144">
            <v>98.286000000000001</v>
          </cell>
          <cell r="Q144">
            <v>115.377</v>
          </cell>
          <cell r="R144">
            <v>34.798999999999999</v>
          </cell>
          <cell r="S144">
            <v>26.69</v>
          </cell>
          <cell r="T144">
            <v>17.73</v>
          </cell>
          <cell r="U144">
            <v>34.527000000000001</v>
          </cell>
          <cell r="V144">
            <v>6.3789999999999996</v>
          </cell>
          <cell r="W144">
            <v>66.923000000000002</v>
          </cell>
          <cell r="X144">
            <v>-5.6769999999999996</v>
          </cell>
          <cell r="Y144">
            <v>36.744999999999997</v>
          </cell>
          <cell r="Z144">
            <v>-3.052</v>
          </cell>
          <cell r="AA144">
            <v>3.4319999999999999</v>
          </cell>
          <cell r="AB144">
            <v>-3.08</v>
          </cell>
          <cell r="AC144">
            <v>11.286</v>
          </cell>
          <cell r="AD144">
            <v>14.391</v>
          </cell>
          <cell r="AE144">
            <v>13.1</v>
          </cell>
          <cell r="AF144">
            <v>8.2629999999999999</v>
          </cell>
          <cell r="AG144">
            <v>13.763</v>
          </cell>
          <cell r="AH144">
            <v>12.246</v>
          </cell>
          <cell r="AI144">
            <v>10.779</v>
          </cell>
          <cell r="AJ144">
            <v>18.396999999999998</v>
          </cell>
          <cell r="AK144">
            <v>16.911000000000001</v>
          </cell>
          <cell r="AL144">
            <v>11</v>
          </cell>
          <cell r="AM144">
            <v>7.5</v>
          </cell>
          <cell r="AN144">
            <v>7</v>
          </cell>
          <cell r="AO144">
            <v>5.5</v>
          </cell>
          <cell r="AP144">
            <v>5.4</v>
          </cell>
          <cell r="AQ144">
            <v>5.4</v>
          </cell>
          <cell r="AR144">
            <v>24.918863636363643</v>
          </cell>
        </row>
        <row r="145">
          <cell r="A145" t="str">
            <v>Singapore</v>
          </cell>
          <cell r="B145" t="str">
            <v>Inflation, end of period consumer prices</v>
          </cell>
          <cell r="C145" t="str">
            <v>Percent change</v>
          </cell>
          <cell r="E145" t="str">
            <v>See notes for:  Inflation, end of period consumer prices (Index).</v>
          </cell>
          <cell r="F145">
            <v>6.0019999999999998</v>
          </cell>
          <cell r="G145">
            <v>10.339</v>
          </cell>
          <cell r="H145">
            <v>0.82499999999999996</v>
          </cell>
          <cell r="I145">
            <v>1.1499999999999999</v>
          </cell>
          <cell r="J145">
            <v>0.90400000000000003</v>
          </cell>
          <cell r="K145">
            <v>0.69199999999999995</v>
          </cell>
          <cell r="L145">
            <v>-1.373</v>
          </cell>
          <cell r="M145">
            <v>1.5189999999999999</v>
          </cell>
          <cell r="N145">
            <v>1.411</v>
          </cell>
          <cell r="O145">
            <v>3.31</v>
          </cell>
          <cell r="P145">
            <v>3.8180000000000001</v>
          </cell>
          <cell r="Q145">
            <v>2.879</v>
          </cell>
          <cell r="R145">
            <v>1.784</v>
          </cell>
          <cell r="S145">
            <v>2.556</v>
          </cell>
          <cell r="T145">
            <v>2.875</v>
          </cell>
          <cell r="U145">
            <v>0.84299999999999997</v>
          </cell>
          <cell r="V145">
            <v>1.998</v>
          </cell>
          <cell r="W145">
            <v>2.048</v>
          </cell>
          <cell r="X145">
            <v>-1.4279999999999999</v>
          </cell>
          <cell r="Y145">
            <v>0.67800000000000005</v>
          </cell>
          <cell r="Z145">
            <v>2.0609999999999999</v>
          </cell>
          <cell r="AA145">
            <v>-0.58799999999999997</v>
          </cell>
          <cell r="AB145">
            <v>0.437</v>
          </cell>
          <cell r="AC145">
            <v>0.747</v>
          </cell>
          <cell r="AD145">
            <v>1.3069999999999999</v>
          </cell>
          <cell r="AE145">
            <v>1.274</v>
          </cell>
          <cell r="AF145">
            <v>0.80700000000000005</v>
          </cell>
          <cell r="AG145">
            <v>4.0199999999999996</v>
          </cell>
          <cell r="AH145">
            <v>5.7889999999999997</v>
          </cell>
          <cell r="AI145">
            <v>-0.76</v>
          </cell>
          <cell r="AJ145">
            <v>3.9670000000000001</v>
          </cell>
          <cell r="AK145">
            <v>5.5359999999999996</v>
          </cell>
          <cell r="AL145">
            <v>2.4729999999999999</v>
          </cell>
          <cell r="AM145">
            <v>2.1920000000000002</v>
          </cell>
          <cell r="AN145">
            <v>2.3519999999999999</v>
          </cell>
          <cell r="AO145">
            <v>1.976</v>
          </cell>
          <cell r="AP145">
            <v>1.976</v>
          </cell>
          <cell r="AQ145">
            <v>1.75</v>
          </cell>
          <cell r="AR145">
            <v>1.9385454545454548</v>
          </cell>
        </row>
        <row r="146">
          <cell r="A146" t="str">
            <v>Slovak Republic</v>
          </cell>
          <cell r="B146" t="str">
            <v>Inflation, end of period consumer prices</v>
          </cell>
          <cell r="C146" t="str">
            <v>Percent change</v>
          </cell>
          <cell r="E146" t="str">
            <v>See notes for:  Inflation, end of period consumer prices (Index).</v>
          </cell>
          <cell r="F146" t="str">
            <v>n/a</v>
          </cell>
          <cell r="G146" t="str">
            <v>n/a</v>
          </cell>
          <cell r="H146" t="str">
            <v>n/a</v>
          </cell>
          <cell r="I146" t="str">
            <v>n/a</v>
          </cell>
          <cell r="J146" t="str">
            <v>n/a</v>
          </cell>
          <cell r="K146" t="str">
            <v>n/a</v>
          </cell>
          <cell r="L146" t="str">
            <v>n/a</v>
          </cell>
          <cell r="M146" t="str">
            <v>n/a</v>
          </cell>
          <cell r="N146" t="str">
            <v>n/a</v>
          </cell>
          <cell r="O146" t="str">
            <v>n/a</v>
          </cell>
          <cell r="P146" t="str">
            <v>n/a</v>
          </cell>
          <cell r="Q146" t="str">
            <v>n/a</v>
          </cell>
          <cell r="R146" t="str">
            <v>n/a</v>
          </cell>
          <cell r="S146" t="str">
            <v>n/a</v>
          </cell>
          <cell r="T146">
            <v>11.795999999999999</v>
          </cell>
          <cell r="U146">
            <v>7.4020000000000001</v>
          </cell>
          <cell r="V146">
            <v>5.4619999999999997</v>
          </cell>
          <cell r="W146">
            <v>6.258</v>
          </cell>
          <cell r="X146">
            <v>5.8890000000000002</v>
          </cell>
          <cell r="Y146">
            <v>14.176</v>
          </cell>
          <cell r="Z146">
            <v>8.3989999999999991</v>
          </cell>
          <cell r="AA146">
            <v>6.7409999999999997</v>
          </cell>
          <cell r="AB146">
            <v>3.121</v>
          </cell>
          <cell r="AC146">
            <v>9.2330000000000005</v>
          </cell>
          <cell r="AD146">
            <v>5.6710000000000003</v>
          </cell>
          <cell r="AE146">
            <v>3.6789999999999998</v>
          </cell>
          <cell r="AF146">
            <v>3.49</v>
          </cell>
          <cell r="AG146">
            <v>2.387</v>
          </cell>
          <cell r="AH146">
            <v>3.516</v>
          </cell>
          <cell r="AI146">
            <v>8.8999999999999996E-2</v>
          </cell>
          <cell r="AJ146">
            <v>1.339</v>
          </cell>
          <cell r="AK146">
            <v>4.6520000000000001</v>
          </cell>
          <cell r="AL146">
            <v>2.8260000000000001</v>
          </cell>
          <cell r="AM146">
            <v>2.09</v>
          </cell>
          <cell r="AN146">
            <v>2.8</v>
          </cell>
          <cell r="AO146">
            <v>2.8</v>
          </cell>
          <cell r="AP146">
            <v>2.8</v>
          </cell>
          <cell r="AQ146">
            <v>2.8</v>
          </cell>
          <cell r="AR146">
            <v>5.7388888888888898</v>
          </cell>
        </row>
        <row r="147">
          <cell r="A147" t="str">
            <v>Slovenia</v>
          </cell>
          <cell r="B147" t="str">
            <v>Inflation, end of period consumer prices</v>
          </cell>
          <cell r="C147" t="str">
            <v>Percent change</v>
          </cell>
          <cell r="E147" t="str">
            <v>See notes for:  Inflation, end of period consumer prices (Index).</v>
          </cell>
          <cell r="F147" t="str">
            <v>n/a</v>
          </cell>
          <cell r="G147" t="str">
            <v>n/a</v>
          </cell>
          <cell r="H147" t="str">
            <v>n/a</v>
          </cell>
          <cell r="I147" t="str">
            <v>n/a</v>
          </cell>
          <cell r="J147" t="str">
            <v>n/a</v>
          </cell>
          <cell r="K147" t="str">
            <v>n/a</v>
          </cell>
          <cell r="L147" t="str">
            <v>n/a</v>
          </cell>
          <cell r="M147" t="str">
            <v>n/a</v>
          </cell>
          <cell r="N147" t="str">
            <v>n/a</v>
          </cell>
          <cell r="O147" t="str">
            <v>n/a</v>
          </cell>
          <cell r="P147" t="str">
            <v>n/a</v>
          </cell>
          <cell r="Q147" t="str">
            <v>n/a</v>
          </cell>
          <cell r="R147" t="str">
            <v>n/a</v>
          </cell>
          <cell r="S147">
            <v>22.687000000000001</v>
          </cell>
          <cell r="T147">
            <v>19.465</v>
          </cell>
          <cell r="U147">
            <v>8.9610000000000003</v>
          </cell>
          <cell r="V147">
            <v>9.1590000000000007</v>
          </cell>
          <cell r="W147">
            <v>8.7330000000000005</v>
          </cell>
          <cell r="X147">
            <v>6.4569999999999999</v>
          </cell>
          <cell r="Y147">
            <v>7.9880000000000004</v>
          </cell>
          <cell r="Z147">
            <v>8.9039999999999999</v>
          </cell>
          <cell r="AA147">
            <v>7.0439999999999996</v>
          </cell>
          <cell r="AB147">
            <v>7.1680000000000001</v>
          </cell>
          <cell r="AC147">
            <v>4.6050000000000004</v>
          </cell>
          <cell r="AD147">
            <v>3.2490000000000001</v>
          </cell>
          <cell r="AE147">
            <v>2.335</v>
          </cell>
          <cell r="AF147">
            <v>2.778</v>
          </cell>
          <cell r="AG147">
            <v>5.5979999999999999</v>
          </cell>
          <cell r="AH147">
            <v>2.1019999999999999</v>
          </cell>
          <cell r="AI147">
            <v>1.7909999999999999</v>
          </cell>
          <cell r="AJ147">
            <v>1.857</v>
          </cell>
          <cell r="AK147">
            <v>2.0609999999999999</v>
          </cell>
          <cell r="AL147">
            <v>2.2559999999999998</v>
          </cell>
          <cell r="AM147">
            <v>1.881</v>
          </cell>
          <cell r="AN147">
            <v>2</v>
          </cell>
          <cell r="AO147">
            <v>2.1</v>
          </cell>
          <cell r="AP147">
            <v>2.1</v>
          </cell>
          <cell r="AQ147">
            <v>2.1</v>
          </cell>
          <cell r="AR147">
            <v>6.9969473684210532</v>
          </cell>
        </row>
        <row r="148">
          <cell r="A148" t="str">
            <v>Solomon Islands</v>
          </cell>
          <cell r="B148" t="str">
            <v>Inflation, end of period consumer prices</v>
          </cell>
          <cell r="C148" t="str">
            <v>Percent change</v>
          </cell>
          <cell r="E148" t="str">
            <v>See notes for:  Inflation, end of period consumer prices (Index).</v>
          </cell>
          <cell r="F148" t="str">
            <v>n/a</v>
          </cell>
          <cell r="G148" t="str">
            <v>n/a</v>
          </cell>
          <cell r="H148" t="str">
            <v>n/a</v>
          </cell>
          <cell r="I148" t="str">
            <v>n/a</v>
          </cell>
          <cell r="J148" t="str">
            <v>n/a</v>
          </cell>
          <cell r="K148" t="str">
            <v>n/a</v>
          </cell>
          <cell r="L148" t="str">
            <v>n/a</v>
          </cell>
          <cell r="M148" t="str">
            <v>n/a</v>
          </cell>
          <cell r="N148" t="str">
            <v>n/a</v>
          </cell>
          <cell r="O148" t="str">
            <v>n/a</v>
          </cell>
          <cell r="P148" t="str">
            <v>n/a</v>
          </cell>
          <cell r="Q148" t="str">
            <v>n/a</v>
          </cell>
          <cell r="R148" t="str">
            <v>n/a</v>
          </cell>
          <cell r="S148" t="str">
            <v>n/a</v>
          </cell>
          <cell r="T148">
            <v>12.784000000000001</v>
          </cell>
          <cell r="U148">
            <v>10.579000000000001</v>
          </cell>
          <cell r="V148">
            <v>9.3390000000000004</v>
          </cell>
          <cell r="W148">
            <v>10.417</v>
          </cell>
          <cell r="X148">
            <v>10</v>
          </cell>
          <cell r="Y148">
            <v>6.69</v>
          </cell>
          <cell r="Z148">
            <v>7.8780000000000001</v>
          </cell>
          <cell r="AA148">
            <v>6.2590000000000003</v>
          </cell>
          <cell r="AB148">
            <v>15.708</v>
          </cell>
          <cell r="AC148">
            <v>4</v>
          </cell>
          <cell r="AD148">
            <v>7.4589999999999996</v>
          </cell>
          <cell r="AE148">
            <v>8.4600000000000009</v>
          </cell>
          <cell r="AF148">
            <v>9.9329999999999998</v>
          </cell>
          <cell r="AG148">
            <v>10.920999999999999</v>
          </cell>
          <cell r="AH148">
            <v>18.091999999999999</v>
          </cell>
          <cell r="AI148">
            <v>1.7569999999999999</v>
          </cell>
          <cell r="AJ148">
            <v>0.80400000000000005</v>
          </cell>
          <cell r="AK148">
            <v>7.0659999999999998</v>
          </cell>
          <cell r="AL148">
            <v>5.1959999999999997</v>
          </cell>
          <cell r="AM148">
            <v>4.5590000000000002</v>
          </cell>
          <cell r="AN148">
            <v>4.5670000000000002</v>
          </cell>
          <cell r="AO148">
            <v>4.7539999999999996</v>
          </cell>
          <cell r="AP148">
            <v>4.5490000000000004</v>
          </cell>
          <cell r="AQ148">
            <v>4.7640000000000002</v>
          </cell>
          <cell r="AR148">
            <v>8.7858888888888895</v>
          </cell>
        </row>
        <row r="149">
          <cell r="A149" t="str">
            <v>South Africa</v>
          </cell>
          <cell r="B149" t="str">
            <v>Inflation, end of period consumer prices</v>
          </cell>
          <cell r="C149" t="str">
            <v>Percent change</v>
          </cell>
          <cell r="E149" t="str">
            <v>See notes for:  Inflation, end of period consumer prices (Index).</v>
          </cell>
          <cell r="F149" t="str">
            <v>n/a</v>
          </cell>
          <cell r="G149">
            <v>13.675000000000001</v>
          </cell>
          <cell r="H149">
            <v>13.534000000000001</v>
          </cell>
          <cell r="I149">
            <v>11.257999999999999</v>
          </cell>
          <cell r="J149">
            <v>13.095000000000001</v>
          </cell>
          <cell r="K149">
            <v>18.420999999999999</v>
          </cell>
          <cell r="L149">
            <v>18.222000000000001</v>
          </cell>
          <cell r="M149">
            <v>14.662000000000001</v>
          </cell>
          <cell r="N149">
            <v>12.131</v>
          </cell>
          <cell r="O149">
            <v>15.497</v>
          </cell>
          <cell r="P149">
            <v>14.936999999999999</v>
          </cell>
          <cell r="Q149">
            <v>16.3</v>
          </cell>
          <cell r="R149">
            <v>9.4700000000000006</v>
          </cell>
          <cell r="S149">
            <v>9.6890000000000001</v>
          </cell>
          <cell r="T149">
            <v>9.7789999999999999</v>
          </cell>
          <cell r="U149">
            <v>6.8970000000000002</v>
          </cell>
          <cell r="V149">
            <v>9.2739999999999991</v>
          </cell>
          <cell r="W149">
            <v>6.2729999999999997</v>
          </cell>
          <cell r="X149">
            <v>8.9120000000000008</v>
          </cell>
          <cell r="Y149">
            <v>2.444</v>
          </cell>
          <cell r="Z149">
            <v>6.95</v>
          </cell>
          <cell r="AA149">
            <v>4.5590000000000002</v>
          </cell>
          <cell r="AB149">
            <v>12.43</v>
          </cell>
          <cell r="AC149">
            <v>0.33</v>
          </cell>
          <cell r="AD149">
            <v>3.4540000000000002</v>
          </cell>
          <cell r="AE149">
            <v>3.577</v>
          </cell>
          <cell r="AF149">
            <v>5.7560000000000002</v>
          </cell>
          <cell r="AG149">
            <v>8.9990000000000006</v>
          </cell>
          <cell r="AH149">
            <v>10.066000000000001</v>
          </cell>
          <cell r="AI149">
            <v>6.3289999999999997</v>
          </cell>
          <cell r="AJ149">
            <v>3.4860000000000002</v>
          </cell>
          <cell r="AK149">
            <v>6.0869999999999997</v>
          </cell>
          <cell r="AL149">
            <v>5.5</v>
          </cell>
          <cell r="AM149">
            <v>5.3</v>
          </cell>
          <cell r="AN149">
            <v>4.9000000000000004</v>
          </cell>
          <cell r="AO149">
            <v>4.8</v>
          </cell>
          <cell r="AP149">
            <v>4.7</v>
          </cell>
          <cell r="AQ149">
            <v>4.7</v>
          </cell>
          <cell r="AR149">
            <v>7.5453636363636356</v>
          </cell>
        </row>
        <row r="150">
          <cell r="A150" t="str">
            <v>Spain</v>
          </cell>
          <cell r="B150" t="str">
            <v>Inflation, end of period consumer prices</v>
          </cell>
          <cell r="C150" t="str">
            <v>Percent change</v>
          </cell>
          <cell r="E150" t="str">
            <v>See notes for:  Inflation, end of period consumer prices (Index).</v>
          </cell>
          <cell r="F150">
            <v>15.191000000000001</v>
          </cell>
          <cell r="G150">
            <v>14.398999999999999</v>
          </cell>
          <cell r="H150">
            <v>14.009</v>
          </cell>
          <cell r="I150">
            <v>12.234999999999999</v>
          </cell>
          <cell r="J150">
            <v>9.0090000000000003</v>
          </cell>
          <cell r="K150">
            <v>8.1780000000000008</v>
          </cell>
          <cell r="L150">
            <v>8.2609999999999992</v>
          </cell>
          <cell r="M150">
            <v>4.593</v>
          </cell>
          <cell r="N150">
            <v>5.8440000000000003</v>
          </cell>
          <cell r="O150">
            <v>6.8929999999999998</v>
          </cell>
          <cell r="P150">
            <v>6.5419999999999998</v>
          </cell>
          <cell r="Q150">
            <v>5.524</v>
          </cell>
          <cell r="R150">
            <v>5.36</v>
          </cell>
          <cell r="S150">
            <v>4.9260000000000002</v>
          </cell>
          <cell r="T150">
            <v>4.3360000000000003</v>
          </cell>
          <cell r="U150">
            <v>4.32</v>
          </cell>
          <cell r="V150">
            <v>3.2730000000000001</v>
          </cell>
          <cell r="W150">
            <v>1.879</v>
          </cell>
          <cell r="X150">
            <v>1.3580000000000001</v>
          </cell>
          <cell r="Y150">
            <v>2.778</v>
          </cell>
          <cell r="Z150">
            <v>4.0069999999999997</v>
          </cell>
          <cell r="AA150">
            <v>2.5070000000000001</v>
          </cell>
          <cell r="AB150">
            <v>4.0270000000000001</v>
          </cell>
          <cell r="AC150">
            <v>2.6850000000000001</v>
          </cell>
          <cell r="AD150">
            <v>3.2770000000000001</v>
          </cell>
          <cell r="AE150">
            <v>3.722</v>
          </cell>
          <cell r="AF150">
            <v>2.7160000000000002</v>
          </cell>
          <cell r="AG150">
            <v>4.2859999999999996</v>
          </cell>
          <cell r="AH150">
            <v>1.4550000000000001</v>
          </cell>
          <cell r="AI150">
            <v>0.89300000000000002</v>
          </cell>
          <cell r="AJ150">
            <v>2.8610000000000002</v>
          </cell>
          <cell r="AK150">
            <v>2.3559999999999999</v>
          </cell>
          <cell r="AL150">
            <v>1.6890000000000001</v>
          </cell>
          <cell r="AM150">
            <v>1.4890000000000001</v>
          </cell>
          <cell r="AN150">
            <v>1.488</v>
          </cell>
          <cell r="AO150">
            <v>1.4990000000000001</v>
          </cell>
          <cell r="AP150">
            <v>1.51</v>
          </cell>
          <cell r="AQ150">
            <v>1.51</v>
          </cell>
          <cell r="AR150">
            <v>3.4130909090909087</v>
          </cell>
        </row>
        <row r="151">
          <cell r="A151" t="str">
            <v>Sri Lanka</v>
          </cell>
          <cell r="B151" t="str">
            <v>Inflation, end of period consumer prices</v>
          </cell>
          <cell r="C151" t="str">
            <v>Percent change</v>
          </cell>
          <cell r="E151" t="str">
            <v>See notes for:  Inflation, end of period consumer prices (Index).</v>
          </cell>
          <cell r="F151">
            <v>24.672000000000001</v>
          </cell>
          <cell r="G151">
            <v>18.27</v>
          </cell>
          <cell r="H151">
            <v>5.3879999999999999</v>
          </cell>
          <cell r="I151">
            <v>21.434999999999999</v>
          </cell>
          <cell r="J151">
            <v>9.4819999999999993</v>
          </cell>
          <cell r="K151">
            <v>1.482</v>
          </cell>
          <cell r="L151">
            <v>9.0739999999999998</v>
          </cell>
          <cell r="M151">
            <v>10.167</v>
          </cell>
          <cell r="N151">
            <v>15.03</v>
          </cell>
          <cell r="O151">
            <v>15.103</v>
          </cell>
          <cell r="P151">
            <v>19.622</v>
          </cell>
          <cell r="Q151">
            <v>9.0150000000000006</v>
          </cell>
          <cell r="R151">
            <v>13.815</v>
          </cell>
          <cell r="S151">
            <v>10.32</v>
          </cell>
          <cell r="T151">
            <v>4.21</v>
          </cell>
          <cell r="U151">
            <v>11.512</v>
          </cell>
          <cell r="V151">
            <v>16.800999999999998</v>
          </cell>
          <cell r="W151">
            <v>10.741</v>
          </cell>
          <cell r="X151">
            <v>3.7240000000000002</v>
          </cell>
          <cell r="Y151">
            <v>3.984</v>
          </cell>
          <cell r="Z151">
            <v>10.837</v>
          </cell>
          <cell r="AA151">
            <v>10.817</v>
          </cell>
          <cell r="AB151">
            <v>11.289</v>
          </cell>
          <cell r="AC151">
            <v>7.2779999999999996</v>
          </cell>
          <cell r="AD151">
            <v>12.948</v>
          </cell>
          <cell r="AE151">
            <v>7.48</v>
          </cell>
          <cell r="AF151">
            <v>13.464</v>
          </cell>
          <cell r="AG151">
            <v>18.733000000000001</v>
          </cell>
          <cell r="AH151">
            <v>13.882</v>
          </cell>
          <cell r="AI151">
            <v>5.03</v>
          </cell>
          <cell r="AJ151">
            <v>6.8209999999999997</v>
          </cell>
          <cell r="AK151">
            <v>4.891</v>
          </cell>
          <cell r="AL151">
            <v>9.0609999999999999</v>
          </cell>
          <cell r="AM151">
            <v>7</v>
          </cell>
          <cell r="AN151">
            <v>6</v>
          </cell>
          <cell r="AO151">
            <v>6</v>
          </cell>
          <cell r="AP151">
            <v>6</v>
          </cell>
          <cell r="AQ151">
            <v>6</v>
          </cell>
          <cell r="AR151">
            <v>10.32790909090909</v>
          </cell>
        </row>
        <row r="152">
          <cell r="A152" t="str">
            <v>St. Kitts and Nevis</v>
          </cell>
          <cell r="B152" t="str">
            <v>Inflation, end of period consumer prices</v>
          </cell>
          <cell r="C152" t="str">
            <v>Percent change</v>
          </cell>
          <cell r="E152" t="str">
            <v>See notes for:  Inflation, end of period consumer prices (Index).</v>
          </cell>
          <cell r="F152" t="str">
            <v>n/a</v>
          </cell>
          <cell r="G152" t="str">
            <v>n/a</v>
          </cell>
          <cell r="H152" t="str">
            <v>n/a</v>
          </cell>
          <cell r="I152" t="str">
            <v>n/a</v>
          </cell>
          <cell r="J152" t="str">
            <v>n/a</v>
          </cell>
          <cell r="K152" t="str">
            <v>n/a</v>
          </cell>
          <cell r="L152" t="str">
            <v>n/a</v>
          </cell>
          <cell r="M152" t="str">
            <v>n/a</v>
          </cell>
          <cell r="N152" t="str">
            <v>n/a</v>
          </cell>
          <cell r="O152" t="str">
            <v>n/a</v>
          </cell>
          <cell r="P152">
            <v>3.6960000000000002</v>
          </cell>
          <cell r="Q152">
            <v>4.5819999999999999</v>
          </cell>
          <cell r="R152">
            <v>1.4610000000000001</v>
          </cell>
          <cell r="S152">
            <v>1.3919999999999999</v>
          </cell>
          <cell r="T152">
            <v>1.325</v>
          </cell>
          <cell r="U152">
            <v>2.569</v>
          </cell>
          <cell r="V152">
            <v>3.1419999999999999</v>
          </cell>
          <cell r="W152">
            <v>11.347</v>
          </cell>
          <cell r="X152">
            <v>0.872</v>
          </cell>
          <cell r="Y152">
            <v>2.1230000000000002</v>
          </cell>
          <cell r="Z152">
            <v>3.1179999999999999</v>
          </cell>
          <cell r="AA152">
            <v>2.6</v>
          </cell>
          <cell r="AB152">
            <v>1.849</v>
          </cell>
          <cell r="AC152">
            <v>2.8929999999999998</v>
          </cell>
          <cell r="AD152">
            <v>1.6970000000000001</v>
          </cell>
          <cell r="AE152">
            <v>6.0410000000000004</v>
          </cell>
          <cell r="AF152">
            <v>7.9219999999999997</v>
          </cell>
          <cell r="AG152">
            <v>2.8519999999999999</v>
          </cell>
          <cell r="AH152">
            <v>6.4790000000000001</v>
          </cell>
          <cell r="AI152">
            <v>1.1830000000000001</v>
          </cell>
          <cell r="AJ152">
            <v>5.0449999999999999</v>
          </cell>
          <cell r="AK152">
            <v>1.248</v>
          </cell>
          <cell r="AL152">
            <v>2.0880000000000001</v>
          </cell>
          <cell r="AM152">
            <v>2.5</v>
          </cell>
          <cell r="AN152">
            <v>2.5</v>
          </cell>
          <cell r="AO152">
            <v>2.5</v>
          </cell>
          <cell r="AP152">
            <v>2.5</v>
          </cell>
          <cell r="AQ152">
            <v>2.5</v>
          </cell>
          <cell r="AR152">
            <v>3.4289090909090914</v>
          </cell>
        </row>
        <row r="153">
          <cell r="A153" t="str">
            <v>St. Lucia</v>
          </cell>
          <cell r="B153" t="str">
            <v>Inflation, end of period consumer prices</v>
          </cell>
          <cell r="C153" t="str">
            <v>Percent change</v>
          </cell>
          <cell r="E153" t="str">
            <v>See notes for:  Inflation, end of period consumer prices (Index).</v>
          </cell>
          <cell r="F153">
            <v>21.45</v>
          </cell>
          <cell r="G153">
            <v>9.4629999999999992</v>
          </cell>
          <cell r="H153">
            <v>0.55300000000000005</v>
          </cell>
          <cell r="I153">
            <v>1.3240000000000001</v>
          </cell>
          <cell r="J153">
            <v>1.534</v>
          </cell>
          <cell r="K153">
            <v>0.99</v>
          </cell>
          <cell r="L153">
            <v>4.51</v>
          </cell>
          <cell r="M153">
            <v>5.0659999999999998</v>
          </cell>
          <cell r="N153">
            <v>1.607</v>
          </cell>
          <cell r="O153">
            <v>3.7789999999999999</v>
          </cell>
          <cell r="P153">
            <v>6.0119999999999996</v>
          </cell>
          <cell r="Q153">
            <v>6.31</v>
          </cell>
          <cell r="R153">
            <v>3.1560000000000001</v>
          </cell>
          <cell r="S153">
            <v>0.72799999999999998</v>
          </cell>
          <cell r="T153">
            <v>5.8570000000000002</v>
          </cell>
          <cell r="U153">
            <v>4.6449999999999996</v>
          </cell>
          <cell r="V153">
            <v>-2.2850000000000001</v>
          </cell>
          <cell r="W153">
            <v>1.9370000000000001</v>
          </cell>
          <cell r="X153">
            <v>3.6040000000000001</v>
          </cell>
          <cell r="Y153">
            <v>1.9990000000000001</v>
          </cell>
          <cell r="Z153">
            <v>6.8920000000000003</v>
          </cell>
          <cell r="AA153">
            <v>2.9740000000000002</v>
          </cell>
          <cell r="AB153">
            <v>-0.67600000000000005</v>
          </cell>
          <cell r="AC153">
            <v>0.51</v>
          </cell>
          <cell r="AD153">
            <v>3.4990000000000001</v>
          </cell>
          <cell r="AE153">
            <v>5.18</v>
          </cell>
          <cell r="AF153">
            <v>0.67400000000000004</v>
          </cell>
          <cell r="AG153">
            <v>6.7969999999999997</v>
          </cell>
          <cell r="AH153">
            <v>3.4049999999999998</v>
          </cell>
          <cell r="AI153">
            <v>-3.09</v>
          </cell>
          <cell r="AJ153">
            <v>4.2169999999999996</v>
          </cell>
          <cell r="AK153">
            <v>4.7839999999999998</v>
          </cell>
          <cell r="AL153">
            <v>1.9750000000000001</v>
          </cell>
          <cell r="AM153">
            <v>2.5819999999999999</v>
          </cell>
          <cell r="AN153">
            <v>2.5390000000000001</v>
          </cell>
          <cell r="AO153">
            <v>2.3740000000000001</v>
          </cell>
          <cell r="AP153">
            <v>2.5910000000000002</v>
          </cell>
          <cell r="AQ153">
            <v>1.98</v>
          </cell>
          <cell r="AR153">
            <v>3.0513181818181816</v>
          </cell>
        </row>
        <row r="154">
          <cell r="A154" t="str">
            <v>St. Vincent and the Grenadines</v>
          </cell>
          <cell r="B154" t="str">
            <v>Inflation, end of period consumer prices</v>
          </cell>
          <cell r="C154" t="str">
            <v>Percent change</v>
          </cell>
          <cell r="E154" t="str">
            <v>See notes for:  Inflation, end of period consumer prices (Index).</v>
          </cell>
          <cell r="F154">
            <v>18.888999999999999</v>
          </cell>
          <cell r="G154">
            <v>8.4309999999999992</v>
          </cell>
          <cell r="H154">
            <v>4.8339999999999996</v>
          </cell>
          <cell r="I154">
            <v>5.1239999999999997</v>
          </cell>
          <cell r="J154">
            <v>2.1120000000000001</v>
          </cell>
          <cell r="K154">
            <v>1.2729999999999999</v>
          </cell>
          <cell r="L154">
            <v>0.55000000000000004</v>
          </cell>
          <cell r="M154">
            <v>3.4380000000000002</v>
          </cell>
          <cell r="N154">
            <v>2.1110000000000002</v>
          </cell>
          <cell r="O154">
            <v>3.48</v>
          </cell>
          <cell r="P154">
            <v>9.1489999999999991</v>
          </cell>
          <cell r="Q154">
            <v>2.2919999999999998</v>
          </cell>
          <cell r="R154">
            <v>3.073</v>
          </cell>
          <cell r="S154">
            <v>4.5030000000000001</v>
          </cell>
          <cell r="T154">
            <v>0.434</v>
          </cell>
          <cell r="U154">
            <v>3.1480000000000001</v>
          </cell>
          <cell r="V154">
            <v>3.637</v>
          </cell>
          <cell r="W154">
            <v>0.79700000000000004</v>
          </cell>
          <cell r="X154">
            <v>3.306</v>
          </cell>
          <cell r="Y154">
            <v>-1.8080000000000001</v>
          </cell>
          <cell r="Z154">
            <v>1.4079999999999999</v>
          </cell>
          <cell r="AA154">
            <v>2.1680000000000001</v>
          </cell>
          <cell r="AB154">
            <v>-0.44600000000000001</v>
          </cell>
          <cell r="AC154">
            <v>2.7909999999999999</v>
          </cell>
          <cell r="AD154">
            <v>1.264</v>
          </cell>
          <cell r="AE154">
            <v>3.8969999999999998</v>
          </cell>
          <cell r="AF154">
            <v>4.8079999999999998</v>
          </cell>
          <cell r="AG154">
            <v>8.3379999999999992</v>
          </cell>
          <cell r="AH154">
            <v>9.3840000000000003</v>
          </cell>
          <cell r="AI154">
            <v>-2.206</v>
          </cell>
          <cell r="AJ154">
            <v>0.86</v>
          </cell>
          <cell r="AK154">
            <v>4.7380000000000004</v>
          </cell>
          <cell r="AL154">
            <v>0.72299999999999998</v>
          </cell>
          <cell r="AM154">
            <v>2.5539999999999998</v>
          </cell>
          <cell r="AN154">
            <v>2.5030000000000001</v>
          </cell>
          <cell r="AO154">
            <v>2.5030000000000001</v>
          </cell>
          <cell r="AP154">
            <v>2.5030000000000001</v>
          </cell>
          <cell r="AQ154">
            <v>2.5030000000000001</v>
          </cell>
          <cell r="AR154">
            <v>2.9788636363636369</v>
          </cell>
        </row>
        <row r="155">
          <cell r="A155" t="str">
            <v>Sudan</v>
          </cell>
          <cell r="B155" t="str">
            <v>Inflation, end of period consumer prices</v>
          </cell>
          <cell r="C155" t="str">
            <v>Percent change</v>
          </cell>
          <cell r="E155" t="str">
            <v>See notes for:  Inflation, end of period consumer prices (Index).</v>
          </cell>
          <cell r="F155" t="str">
            <v>n/a</v>
          </cell>
          <cell r="G155" t="str">
            <v>n/a</v>
          </cell>
          <cell r="H155" t="str">
            <v>n/a</v>
          </cell>
          <cell r="I155" t="str">
            <v>n/a</v>
          </cell>
          <cell r="J155" t="str">
            <v>n/a</v>
          </cell>
          <cell r="K155" t="str">
            <v>n/a</v>
          </cell>
          <cell r="L155" t="str">
            <v>n/a</v>
          </cell>
          <cell r="M155" t="str">
            <v>n/a</v>
          </cell>
          <cell r="N155" t="str">
            <v>n/a</v>
          </cell>
          <cell r="O155" t="str">
            <v>n/a</v>
          </cell>
          <cell r="P155" t="str">
            <v>n/a</v>
          </cell>
          <cell r="Q155">
            <v>123.578</v>
          </cell>
          <cell r="R155">
            <v>117.624</v>
          </cell>
          <cell r="S155">
            <v>101.30500000000001</v>
          </cell>
          <cell r="T155">
            <v>115.47799999999999</v>
          </cell>
          <cell r="U155">
            <v>70.799000000000007</v>
          </cell>
          <cell r="V155">
            <v>114.27</v>
          </cell>
          <cell r="W155">
            <v>32.042999999999999</v>
          </cell>
          <cell r="X155">
            <v>7.93</v>
          </cell>
          <cell r="Y155">
            <v>17.013999999999999</v>
          </cell>
          <cell r="Z155">
            <v>3.3450000000000002</v>
          </cell>
          <cell r="AA155">
            <v>7.3769999999999998</v>
          </cell>
          <cell r="AB155">
            <v>8.2579999999999991</v>
          </cell>
          <cell r="AC155">
            <v>8.2579999999999991</v>
          </cell>
          <cell r="AD155">
            <v>7.2679999999999998</v>
          </cell>
          <cell r="AE155">
            <v>5.516</v>
          </cell>
          <cell r="AF155">
            <v>15.852</v>
          </cell>
          <cell r="AG155">
            <v>8.8040000000000003</v>
          </cell>
          <cell r="AH155">
            <v>14.893000000000001</v>
          </cell>
          <cell r="AI155">
            <v>15.477</v>
          </cell>
          <cell r="AJ155">
            <v>15.352</v>
          </cell>
          <cell r="AK155">
            <v>18.884</v>
          </cell>
          <cell r="AL155">
            <v>28.190999999999999</v>
          </cell>
          <cell r="AM155">
            <v>25.852</v>
          </cell>
          <cell r="AN155">
            <v>20.298999999999999</v>
          </cell>
          <cell r="AO155">
            <v>15.901</v>
          </cell>
          <cell r="AP155">
            <v>13.055999999999999</v>
          </cell>
          <cell r="AQ155">
            <v>11.587</v>
          </cell>
          <cell r="AR155">
            <v>39.49166666666666</v>
          </cell>
        </row>
        <row r="156">
          <cell r="A156" t="str">
            <v>Suriname</v>
          </cell>
          <cell r="B156" t="str">
            <v>Inflation, end of period consumer prices</v>
          </cell>
          <cell r="C156" t="str">
            <v>Percent change</v>
          </cell>
          <cell r="E156" t="str">
            <v>See notes for:  Inflation, end of period consumer prices (Index).</v>
          </cell>
          <cell r="F156" t="str">
            <v>n/a</v>
          </cell>
          <cell r="G156" t="str">
            <v>n/a</v>
          </cell>
          <cell r="H156" t="str">
            <v>n/a</v>
          </cell>
          <cell r="I156" t="str">
            <v>n/a</v>
          </cell>
          <cell r="J156" t="str">
            <v>n/a</v>
          </cell>
          <cell r="K156" t="str">
            <v>n/a</v>
          </cell>
          <cell r="L156" t="str">
            <v>n/a</v>
          </cell>
          <cell r="M156" t="str">
            <v>n/a</v>
          </cell>
          <cell r="N156" t="str">
            <v>n/a</v>
          </cell>
          <cell r="O156" t="str">
            <v>n/a</v>
          </cell>
          <cell r="P156" t="str">
            <v>n/a</v>
          </cell>
          <cell r="Q156">
            <v>30.016999999999999</v>
          </cell>
          <cell r="R156">
            <v>57.539000000000001</v>
          </cell>
          <cell r="S156">
            <v>224.845</v>
          </cell>
          <cell r="T156">
            <v>586.48299999999995</v>
          </cell>
          <cell r="U156">
            <v>36.950000000000003</v>
          </cell>
          <cell r="V156">
            <v>0.48799999999999999</v>
          </cell>
          <cell r="W156">
            <v>18.286999999999999</v>
          </cell>
          <cell r="X156">
            <v>22.94</v>
          </cell>
          <cell r="Y156">
            <v>112.8</v>
          </cell>
          <cell r="Z156">
            <v>77.117999999999995</v>
          </cell>
          <cell r="AA156">
            <v>4.9480000000000004</v>
          </cell>
          <cell r="AB156">
            <v>28.39</v>
          </cell>
          <cell r="AC156">
            <v>13.055</v>
          </cell>
          <cell r="AD156">
            <v>9.0649999999999995</v>
          </cell>
          <cell r="AE156">
            <v>15.789</v>
          </cell>
          <cell r="AF156">
            <v>4.7450000000000001</v>
          </cell>
          <cell r="AG156">
            <v>8.39</v>
          </cell>
          <cell r="AH156">
            <v>9.327</v>
          </cell>
          <cell r="AI156">
            <v>1.3320000000000001</v>
          </cell>
          <cell r="AJ156">
            <v>10.340999999999999</v>
          </cell>
          <cell r="AK156">
            <v>15.295999999999999</v>
          </cell>
          <cell r="AL156">
            <v>7.5380000000000003</v>
          </cell>
          <cell r="AM156">
            <v>3.97</v>
          </cell>
          <cell r="AN156">
            <v>3.97</v>
          </cell>
          <cell r="AO156">
            <v>3.97</v>
          </cell>
          <cell r="AP156">
            <v>3.97</v>
          </cell>
          <cell r="AQ156">
            <v>3.97</v>
          </cell>
          <cell r="AR156">
            <v>61.340238095238114</v>
          </cell>
        </row>
        <row r="157">
          <cell r="A157" t="str">
            <v>Swaziland</v>
          </cell>
          <cell r="B157" t="str">
            <v>Inflation, end of period consumer prices</v>
          </cell>
          <cell r="C157" t="str">
            <v>Percent change</v>
          </cell>
          <cell r="E157" t="str">
            <v>See notes for:  Inflation, end of period consumer prices (Index).</v>
          </cell>
          <cell r="F157" t="str">
            <v>n/a</v>
          </cell>
          <cell r="G157">
            <v>14.41</v>
          </cell>
          <cell r="H157">
            <v>11.538</v>
          </cell>
          <cell r="I157">
            <v>10.625999999999999</v>
          </cell>
          <cell r="J157">
            <v>18.649999999999999</v>
          </cell>
          <cell r="K157">
            <v>18.210999999999999</v>
          </cell>
          <cell r="L157">
            <v>8.8949999999999996</v>
          </cell>
          <cell r="M157">
            <v>16.253</v>
          </cell>
          <cell r="N157">
            <v>17.849</v>
          </cell>
          <cell r="O157">
            <v>8.6419999999999995</v>
          </cell>
          <cell r="P157">
            <v>10.984999999999999</v>
          </cell>
          <cell r="Q157">
            <v>9.5559999999999992</v>
          </cell>
          <cell r="R157">
            <v>8.5670000000000002</v>
          </cell>
          <cell r="S157">
            <v>13.199</v>
          </cell>
          <cell r="T157">
            <v>13.815</v>
          </cell>
          <cell r="U157">
            <v>10.134</v>
          </cell>
          <cell r="V157">
            <v>5.7629999999999999</v>
          </cell>
          <cell r="W157">
            <v>7.7560000000000002</v>
          </cell>
          <cell r="X157">
            <v>4.9039999999999999</v>
          </cell>
          <cell r="Y157">
            <v>9.0980000000000008</v>
          </cell>
          <cell r="Z157">
            <v>6.4269999999999996</v>
          </cell>
          <cell r="AA157">
            <v>10.784000000000001</v>
          </cell>
          <cell r="AB157">
            <v>11.486000000000001</v>
          </cell>
          <cell r="AC157">
            <v>4.657</v>
          </cell>
          <cell r="AD157">
            <v>3.226</v>
          </cell>
          <cell r="AE157">
            <v>7.6310000000000002</v>
          </cell>
          <cell r="AF157">
            <v>4.7990000000000004</v>
          </cell>
          <cell r="AG157">
            <v>9.8079999999999998</v>
          </cell>
          <cell r="AH157">
            <v>12.904</v>
          </cell>
          <cell r="AI157">
            <v>4.5010000000000003</v>
          </cell>
          <cell r="AJ157">
            <v>4.5</v>
          </cell>
          <cell r="AK157">
            <v>7.766</v>
          </cell>
          <cell r="AL157">
            <v>5.0629999999999997</v>
          </cell>
          <cell r="AM157">
            <v>8.9670000000000005</v>
          </cell>
          <cell r="AN157">
            <v>3.9580000000000002</v>
          </cell>
          <cell r="AO157">
            <v>6.1760000000000002</v>
          </cell>
          <cell r="AP157">
            <v>4.3129999999999997</v>
          </cell>
          <cell r="AQ157">
            <v>4.7</v>
          </cell>
          <cell r="AR157">
            <v>8.2848181818181832</v>
          </cell>
        </row>
        <row r="158">
          <cell r="A158" t="str">
            <v>Sweden</v>
          </cell>
          <cell r="B158" t="str">
            <v>Inflation, end of period consumer prices</v>
          </cell>
          <cell r="C158" t="str">
            <v>Percent change</v>
          </cell>
          <cell r="E158" t="str">
            <v>See notes for:  Inflation, end of period consumer prices (Index).</v>
          </cell>
          <cell r="F158">
            <v>14.074</v>
          </cell>
          <cell r="G158">
            <v>9.2080000000000002</v>
          </cell>
          <cell r="H158">
            <v>6.95</v>
          </cell>
          <cell r="I158">
            <v>7.3029999999999999</v>
          </cell>
          <cell r="J158">
            <v>7.7939999999999996</v>
          </cell>
          <cell r="K158">
            <v>3.6320000000000001</v>
          </cell>
          <cell r="L158">
            <v>2.0910000000000002</v>
          </cell>
          <cell r="M158">
            <v>7.6749999999999998</v>
          </cell>
          <cell r="N158">
            <v>6.5229999999999997</v>
          </cell>
          <cell r="O158">
            <v>5.9420000000000002</v>
          </cell>
          <cell r="P158">
            <v>5.7960000000000003</v>
          </cell>
          <cell r="Q158">
            <v>4.3280000000000003</v>
          </cell>
          <cell r="R158">
            <v>4.6669999999999998</v>
          </cell>
          <cell r="S158">
            <v>1.41</v>
          </cell>
          <cell r="T158">
            <v>1.99</v>
          </cell>
          <cell r="U158">
            <v>1.7569999999999999</v>
          </cell>
          <cell r="V158">
            <v>0.70099999999999996</v>
          </cell>
          <cell r="W158">
            <v>2.6</v>
          </cell>
          <cell r="X158">
            <v>0.1</v>
          </cell>
          <cell r="Y158">
            <v>1.1659999999999999</v>
          </cell>
          <cell r="Z158">
            <v>1.339</v>
          </cell>
          <cell r="AA158">
            <v>3.13</v>
          </cell>
          <cell r="AB158">
            <v>1.649</v>
          </cell>
          <cell r="AC158">
            <v>1.8080000000000001</v>
          </cell>
          <cell r="AD158">
            <v>0.89300000000000002</v>
          </cell>
          <cell r="AE158">
            <v>1.3180000000000001</v>
          </cell>
          <cell r="AF158">
            <v>1.43</v>
          </cell>
          <cell r="AG158">
            <v>2.516</v>
          </cell>
          <cell r="AH158">
            <v>2.1389999999999998</v>
          </cell>
          <cell r="AI158">
            <v>2.7949999999999999</v>
          </cell>
          <cell r="AJ158">
            <v>2.101</v>
          </cell>
          <cell r="AK158">
            <v>0.44500000000000001</v>
          </cell>
          <cell r="AL158">
            <v>3.1</v>
          </cell>
          <cell r="AM158">
            <v>2</v>
          </cell>
          <cell r="AN158">
            <v>2</v>
          </cell>
          <cell r="AO158">
            <v>2</v>
          </cell>
          <cell r="AP158">
            <v>2</v>
          </cell>
          <cell r="AQ158">
            <v>2</v>
          </cell>
          <cell r="AR158">
            <v>2.0944545454545458</v>
          </cell>
        </row>
        <row r="159">
          <cell r="A159" t="str">
            <v>Switzerland</v>
          </cell>
          <cell r="B159" t="str">
            <v>Inflation, end of period consumer prices</v>
          </cell>
          <cell r="C159" t="str">
            <v>Percent change</v>
          </cell>
          <cell r="E159" t="str">
            <v>See notes for:  Inflation, end of period consumer prices (Index).</v>
          </cell>
          <cell r="F159">
            <v>4.4260000000000002</v>
          </cell>
          <cell r="G159">
            <v>6.6369999999999996</v>
          </cell>
          <cell r="H159">
            <v>5.4850000000000003</v>
          </cell>
          <cell r="I159">
            <v>2.1</v>
          </cell>
          <cell r="J159">
            <v>2.9039999999999999</v>
          </cell>
          <cell r="K159">
            <v>3.238</v>
          </cell>
          <cell r="L159">
            <v>0.04</v>
          </cell>
          <cell r="M159">
            <v>1.887</v>
          </cell>
          <cell r="N159">
            <v>1.9490000000000001</v>
          </cell>
          <cell r="O159">
            <v>5.0220000000000002</v>
          </cell>
          <cell r="P159">
            <v>5.2759999999999998</v>
          </cell>
          <cell r="Q159">
            <v>5.2270000000000003</v>
          </cell>
          <cell r="R159">
            <v>3.4209999999999998</v>
          </cell>
          <cell r="S159">
            <v>2.4820000000000002</v>
          </cell>
          <cell r="T159">
            <v>0.42</v>
          </cell>
          <cell r="U159">
            <v>1.948</v>
          </cell>
          <cell r="V159">
            <v>0.78100000000000003</v>
          </cell>
          <cell r="W159">
            <v>0.38600000000000001</v>
          </cell>
          <cell r="X159">
            <v>-0.16800000000000001</v>
          </cell>
          <cell r="Y159">
            <v>1.6679999999999999</v>
          </cell>
          <cell r="Z159">
            <v>1.4930000000000001</v>
          </cell>
          <cell r="AA159">
            <v>0.32500000000000001</v>
          </cell>
          <cell r="AB159">
            <v>0.89100000000000001</v>
          </cell>
          <cell r="AC159">
            <v>0.59399999999999997</v>
          </cell>
          <cell r="AD159">
            <v>1.3320000000000001</v>
          </cell>
          <cell r="AE159">
            <v>1.006</v>
          </cell>
          <cell r="AF159">
            <v>0.621</v>
          </cell>
          <cell r="AG159">
            <v>2.004</v>
          </cell>
          <cell r="AH159">
            <v>0.70099999999999996</v>
          </cell>
          <cell r="AI159">
            <v>0.28299999999999997</v>
          </cell>
          <cell r="AJ159">
            <v>0.68600000000000005</v>
          </cell>
          <cell r="AK159">
            <v>0.22800000000000001</v>
          </cell>
          <cell r="AL159">
            <v>-0.5</v>
          </cell>
          <cell r="AM159">
            <v>0.5</v>
          </cell>
          <cell r="AN159">
            <v>1</v>
          </cell>
          <cell r="AO159">
            <v>1</v>
          </cell>
          <cell r="AP159">
            <v>1</v>
          </cell>
          <cell r="AQ159">
            <v>1</v>
          </cell>
          <cell r="AR159">
            <v>1.4365909090909093</v>
          </cell>
        </row>
        <row r="160">
          <cell r="A160" t="str">
            <v>Syrian Arab Republic</v>
          </cell>
          <cell r="B160" t="str">
            <v>Inflation, end of period consumer prices</v>
          </cell>
          <cell r="C160" t="str">
            <v>Percent change</v>
          </cell>
          <cell r="E160" t="str">
            <v>See notes for:  Inflation, end of period consumer prices (Index).</v>
          </cell>
          <cell r="F160" t="str">
            <v>n/a</v>
          </cell>
          <cell r="G160" t="str">
            <v>n/a</v>
          </cell>
          <cell r="H160" t="str">
            <v>n/a</v>
          </cell>
          <cell r="I160" t="str">
            <v>n/a</v>
          </cell>
          <cell r="J160" t="str">
            <v>n/a</v>
          </cell>
          <cell r="K160" t="str">
            <v>n/a</v>
          </cell>
          <cell r="L160" t="str">
            <v>n/a</v>
          </cell>
          <cell r="M160" t="str">
            <v>n/a</v>
          </cell>
          <cell r="N160" t="str">
            <v>n/a</v>
          </cell>
          <cell r="O160" t="str">
            <v>n/a</v>
          </cell>
          <cell r="P160" t="str">
            <v>n/a</v>
          </cell>
          <cell r="Q160">
            <v>9.5719999999999992</v>
          </cell>
          <cell r="R160">
            <v>8.2319999999999993</v>
          </cell>
          <cell r="S160">
            <v>17.349</v>
          </cell>
          <cell r="T160">
            <v>14.051</v>
          </cell>
          <cell r="U160">
            <v>9.3409999999999993</v>
          </cell>
          <cell r="V160">
            <v>4.923</v>
          </cell>
          <cell r="W160">
            <v>1.605</v>
          </cell>
          <cell r="X160">
            <v>-2.2410000000000001</v>
          </cell>
          <cell r="Y160">
            <v>-3.7</v>
          </cell>
          <cell r="Z160">
            <v>-3.9</v>
          </cell>
          <cell r="AA160">
            <v>8.4529999999999994</v>
          </cell>
          <cell r="AB160">
            <v>-0.51500000000000001</v>
          </cell>
          <cell r="AC160">
            <v>4.8230000000000004</v>
          </cell>
          <cell r="AD160">
            <v>9.9969999999999999</v>
          </cell>
          <cell r="AE160">
            <v>4.9210000000000003</v>
          </cell>
          <cell r="AF160">
            <v>6.7119999999999997</v>
          </cell>
          <cell r="AG160">
            <v>4.774</v>
          </cell>
          <cell r="AH160">
            <v>15.393000000000001</v>
          </cell>
          <cell r="AI160">
            <v>1.722</v>
          </cell>
          <cell r="AJ160">
            <v>6.3209999999999997</v>
          </cell>
          <cell r="AK160" t="str">
            <v>n/a</v>
          </cell>
          <cell r="AL160" t="str">
            <v>n/a</v>
          </cell>
          <cell r="AM160" t="str">
            <v>n/a</v>
          </cell>
          <cell r="AN160" t="str">
            <v>n/a</v>
          </cell>
          <cell r="AO160" t="str">
            <v>n/a</v>
          </cell>
          <cell r="AP160" t="str">
            <v>n/a</v>
          </cell>
          <cell r="AQ160" t="str">
            <v>n/a</v>
          </cell>
          <cell r="AR160">
            <v>5.8916500000000003</v>
          </cell>
        </row>
        <row r="161">
          <cell r="A161" t="str">
            <v>Taiwan Province of China</v>
          </cell>
          <cell r="B161" t="str">
            <v>Inflation, end of period consumer prices</v>
          </cell>
          <cell r="C161" t="str">
            <v>Percent change</v>
          </cell>
          <cell r="E161" t="str">
            <v>See notes for:  Inflation, end of period consumer prices (Index).</v>
          </cell>
          <cell r="F161">
            <v>22.209</v>
          </cell>
          <cell r="G161">
            <v>9.0690000000000008</v>
          </cell>
          <cell r="H161">
            <v>2.4220000000000002</v>
          </cell>
          <cell r="I161">
            <v>-1.19</v>
          </cell>
          <cell r="J161">
            <v>1.6459999999999999</v>
          </cell>
          <cell r="K161">
            <v>-1.3049999999999999</v>
          </cell>
          <cell r="L161">
            <v>2.629</v>
          </cell>
          <cell r="M161">
            <v>1.925</v>
          </cell>
          <cell r="N161">
            <v>1.1040000000000001</v>
          </cell>
          <cell r="O161">
            <v>3.1320000000000001</v>
          </cell>
          <cell r="P161">
            <v>4.57</v>
          </cell>
          <cell r="Q161">
            <v>3.8769999999999998</v>
          </cell>
          <cell r="R161">
            <v>3.4119999999999999</v>
          </cell>
          <cell r="S161">
            <v>4.6260000000000003</v>
          </cell>
          <cell r="T161">
            <v>2.6549999999999998</v>
          </cell>
          <cell r="U161">
            <v>4.5730000000000004</v>
          </cell>
          <cell r="V161">
            <v>2.5289999999999999</v>
          </cell>
          <cell r="W161">
            <v>0.25800000000000001</v>
          </cell>
          <cell r="X161">
            <v>2.1160000000000001</v>
          </cell>
          <cell r="Y161">
            <v>0.14699999999999999</v>
          </cell>
          <cell r="Z161">
            <v>1.649</v>
          </cell>
          <cell r="AA161">
            <v>-1.6839999999999999</v>
          </cell>
          <cell r="AB161">
            <v>0.75700000000000001</v>
          </cell>
          <cell r="AC161">
            <v>-5.1999999999999998E-2</v>
          </cell>
          <cell r="AD161">
            <v>1.6180000000000001</v>
          </cell>
          <cell r="AE161">
            <v>2.2080000000000002</v>
          </cell>
          <cell r="AF161">
            <v>0.67300000000000004</v>
          </cell>
          <cell r="AG161">
            <v>3.3340000000000001</v>
          </cell>
          <cell r="AH161">
            <v>4.21</v>
          </cell>
          <cell r="AI161">
            <v>-6.4059999999999997</v>
          </cell>
          <cell r="AJ161">
            <v>7.625</v>
          </cell>
          <cell r="AK161">
            <v>-3.4550000000000001</v>
          </cell>
          <cell r="AL161">
            <v>1.3</v>
          </cell>
          <cell r="AM161">
            <v>1.8</v>
          </cell>
          <cell r="AN161">
            <v>2</v>
          </cell>
          <cell r="AO161">
            <v>2</v>
          </cell>
          <cell r="AP161">
            <v>2</v>
          </cell>
          <cell r="AQ161">
            <v>2</v>
          </cell>
          <cell r="AR161">
            <v>1.7836363636363641</v>
          </cell>
        </row>
        <row r="162">
          <cell r="A162" t="str">
            <v>Tajikistan</v>
          </cell>
          <cell r="B162" t="str">
            <v>Inflation, end of period consumer prices</v>
          </cell>
          <cell r="C162" t="str">
            <v>Percent change</v>
          </cell>
          <cell r="E162" t="str">
            <v>See notes for:  Inflation, end of period consumer prices (Index).</v>
          </cell>
          <cell r="F162" t="str">
            <v>n/a</v>
          </cell>
          <cell r="G162" t="str">
            <v>n/a</v>
          </cell>
          <cell r="H162" t="str">
            <v>n/a</v>
          </cell>
          <cell r="I162" t="str">
            <v>n/a</v>
          </cell>
          <cell r="J162" t="str">
            <v>n/a</v>
          </cell>
          <cell r="K162" t="str">
            <v>n/a</v>
          </cell>
          <cell r="L162" t="str">
            <v>n/a</v>
          </cell>
          <cell r="M162" t="str">
            <v>n/a</v>
          </cell>
          <cell r="N162" t="str">
            <v>n/a</v>
          </cell>
          <cell r="O162" t="str">
            <v>n/a</v>
          </cell>
          <cell r="P162" t="str">
            <v>n/a</v>
          </cell>
          <cell r="Q162" t="str">
            <v>n/a</v>
          </cell>
          <cell r="R162" t="str">
            <v>n/a</v>
          </cell>
          <cell r="S162">
            <v>7344</v>
          </cell>
          <cell r="T162">
            <v>1.075</v>
          </cell>
          <cell r="U162">
            <v>2144.2449999999999</v>
          </cell>
          <cell r="V162">
            <v>40.545999999999999</v>
          </cell>
          <cell r="W162">
            <v>163.56200000000001</v>
          </cell>
          <cell r="X162">
            <v>2.7250000000000001</v>
          </cell>
          <cell r="Y162">
            <v>30.141999999999999</v>
          </cell>
          <cell r="Z162">
            <v>60.628</v>
          </cell>
          <cell r="AA162">
            <v>12.478999999999999</v>
          </cell>
          <cell r="AB162">
            <v>14.471</v>
          </cell>
          <cell r="AC162">
            <v>13.731</v>
          </cell>
          <cell r="AD162">
            <v>5.7320000000000002</v>
          </cell>
          <cell r="AE162">
            <v>7.125</v>
          </cell>
          <cell r="AF162">
            <v>12.513999999999999</v>
          </cell>
          <cell r="AG162">
            <v>19.846</v>
          </cell>
          <cell r="AH162">
            <v>11.856999999999999</v>
          </cell>
          <cell r="AI162">
            <v>5.0049999999999999</v>
          </cell>
          <cell r="AJ162">
            <v>9.8040000000000003</v>
          </cell>
          <cell r="AK162">
            <v>9.3480000000000008</v>
          </cell>
          <cell r="AL162">
            <v>8.9610000000000003</v>
          </cell>
          <cell r="AM162">
            <v>7.3369999999999997</v>
          </cell>
          <cell r="AN162">
            <v>6.9530000000000003</v>
          </cell>
          <cell r="AO162">
            <v>6.9530000000000003</v>
          </cell>
          <cell r="AP162">
            <v>6.9530000000000003</v>
          </cell>
          <cell r="AQ162">
            <v>6.9530000000000003</v>
          </cell>
          <cell r="AR162">
            <v>521.5176315789472</v>
          </cell>
        </row>
        <row r="163">
          <cell r="A163" t="str">
            <v>Tanzania</v>
          </cell>
          <cell r="B163" t="str">
            <v>Inflation, end of period consumer prices</v>
          </cell>
          <cell r="C163" t="str">
            <v>Percent change</v>
          </cell>
          <cell r="E163" t="str">
            <v>See notes for:  Inflation, end of period consumer prices (Index).</v>
          </cell>
          <cell r="F163" t="str">
            <v>n/a</v>
          </cell>
          <cell r="G163">
            <v>26.29</v>
          </cell>
          <cell r="H163">
            <v>23.404</v>
          </cell>
          <cell r="I163">
            <v>34.482999999999997</v>
          </cell>
          <cell r="J163">
            <v>27.564</v>
          </cell>
          <cell r="K163">
            <v>39.195999999999998</v>
          </cell>
          <cell r="L163">
            <v>28.52</v>
          </cell>
          <cell r="M163">
            <v>32.302999999999997</v>
          </cell>
          <cell r="N163">
            <v>30.786000000000001</v>
          </cell>
          <cell r="O163">
            <v>36.850999999999999</v>
          </cell>
          <cell r="P163">
            <v>18.623999999999999</v>
          </cell>
          <cell r="Q163">
            <v>37.76</v>
          </cell>
          <cell r="R163">
            <v>20.736000000000001</v>
          </cell>
          <cell r="S163">
            <v>26.108000000000001</v>
          </cell>
          <cell r="T163">
            <v>37.972000000000001</v>
          </cell>
          <cell r="U163">
            <v>26.771000000000001</v>
          </cell>
          <cell r="V163">
            <v>15.545999999999999</v>
          </cell>
          <cell r="W163">
            <v>15.353</v>
          </cell>
          <cell r="X163">
            <v>11.26</v>
          </cell>
          <cell r="Y163">
            <v>6.9619999999999997</v>
          </cell>
          <cell r="Z163">
            <v>3.698</v>
          </cell>
          <cell r="AA163">
            <v>4.8540000000000001</v>
          </cell>
          <cell r="AB163">
            <v>4.4039999999999999</v>
          </cell>
          <cell r="AC163">
            <v>4.5629999999999997</v>
          </cell>
          <cell r="AD163">
            <v>4.1020000000000003</v>
          </cell>
          <cell r="AE163">
            <v>4.9820000000000002</v>
          </cell>
          <cell r="AF163">
            <v>6.82</v>
          </cell>
          <cell r="AG163">
            <v>5.827</v>
          </cell>
          <cell r="AH163">
            <v>9.2810000000000006</v>
          </cell>
          <cell r="AI163">
            <v>10.680999999999999</v>
          </cell>
          <cell r="AJ163">
            <v>7.2290000000000001</v>
          </cell>
          <cell r="AK163">
            <v>10.912000000000001</v>
          </cell>
          <cell r="AL163">
            <v>15.574</v>
          </cell>
          <cell r="AM163">
            <v>7.9359999999999999</v>
          </cell>
          <cell r="AN163">
            <v>5.4329999999999998</v>
          </cell>
          <cell r="AO163">
            <v>5.4509999999999996</v>
          </cell>
          <cell r="AP163">
            <v>5.4509999999999996</v>
          </cell>
          <cell r="AQ163">
            <v>5.4509999999999996</v>
          </cell>
          <cell r="AR163">
            <v>13.383863636363634</v>
          </cell>
        </row>
        <row r="164">
          <cell r="A164" t="str">
            <v>Thailand</v>
          </cell>
          <cell r="B164" t="str">
            <v>Inflation, end of period consumer prices</v>
          </cell>
          <cell r="C164" t="str">
            <v>Percent change</v>
          </cell>
          <cell r="E164" t="str">
            <v>See notes for:  Inflation, end of period consumer prices (Index).</v>
          </cell>
          <cell r="F164" t="str">
            <v>n/a</v>
          </cell>
          <cell r="G164" t="str">
            <v>n/a</v>
          </cell>
          <cell r="H164" t="str">
            <v>n/a</v>
          </cell>
          <cell r="I164" t="str">
            <v>n/a</v>
          </cell>
          <cell r="J164" t="str">
            <v>n/a</v>
          </cell>
          <cell r="K164" t="str">
            <v>n/a</v>
          </cell>
          <cell r="L164" t="str">
            <v>n/a</v>
          </cell>
          <cell r="M164">
            <v>3.7280000000000002</v>
          </cell>
          <cell r="N164">
            <v>2.96</v>
          </cell>
          <cell r="O164">
            <v>6.3659999999999997</v>
          </cell>
          <cell r="P164">
            <v>6.3710000000000004</v>
          </cell>
          <cell r="Q164">
            <v>4.7190000000000003</v>
          </cell>
          <cell r="R164">
            <v>3.12</v>
          </cell>
          <cell r="S164">
            <v>4.37</v>
          </cell>
          <cell r="T164">
            <v>4.67</v>
          </cell>
          <cell r="U164">
            <v>7.5380000000000003</v>
          </cell>
          <cell r="V164">
            <v>4.7210000000000001</v>
          </cell>
          <cell r="W164">
            <v>7.65</v>
          </cell>
          <cell r="X164">
            <v>4.3150000000000004</v>
          </cell>
          <cell r="Y164">
            <v>0.60799999999999998</v>
          </cell>
          <cell r="Z164">
            <v>1.4510000000000001</v>
          </cell>
          <cell r="AA164">
            <v>0.71499999999999997</v>
          </cell>
          <cell r="AB164">
            <v>1.657</v>
          </cell>
          <cell r="AC164">
            <v>1.746</v>
          </cell>
          <cell r="AD164">
            <v>2.9750000000000001</v>
          </cell>
          <cell r="AE164">
            <v>5.7779999999999996</v>
          </cell>
          <cell r="AF164">
            <v>3.4660000000000002</v>
          </cell>
          <cell r="AG164">
            <v>3.2490000000000001</v>
          </cell>
          <cell r="AH164">
            <v>0.39300000000000002</v>
          </cell>
          <cell r="AI164">
            <v>3.5259999999999998</v>
          </cell>
          <cell r="AJ164">
            <v>3.0459999999999998</v>
          </cell>
          <cell r="AK164">
            <v>3.5350000000000001</v>
          </cell>
          <cell r="AL164">
            <v>5.5350000000000001</v>
          </cell>
          <cell r="AM164">
            <v>1.629</v>
          </cell>
          <cell r="AN164">
            <v>4.3650000000000002</v>
          </cell>
          <cell r="AO164">
            <v>1.6839999999999999</v>
          </cell>
          <cell r="AP164">
            <v>4.3010000000000002</v>
          </cell>
          <cell r="AQ164">
            <v>1.7110000000000001</v>
          </cell>
          <cell r="AR164">
            <v>3.6190454545454545</v>
          </cell>
        </row>
        <row r="165">
          <cell r="A165" t="str">
            <v>Timor-Leste</v>
          </cell>
          <cell r="B165" t="str">
            <v>Inflation, end of period consumer prices</v>
          </cell>
          <cell r="C165" t="str">
            <v>Percent change</v>
          </cell>
          <cell r="E165" t="str">
            <v>See notes for:  Inflation, end of period consumer prices (Index).</v>
          </cell>
          <cell r="F165" t="str">
            <v>n/a</v>
          </cell>
          <cell r="G165" t="str">
            <v>n/a</v>
          </cell>
          <cell r="H165" t="str">
            <v>n/a</v>
          </cell>
          <cell r="I165" t="str">
            <v>n/a</v>
          </cell>
          <cell r="J165" t="str">
            <v>n/a</v>
          </cell>
          <cell r="K165" t="str">
            <v>n/a</v>
          </cell>
          <cell r="L165" t="str">
            <v>n/a</v>
          </cell>
          <cell r="M165" t="str">
            <v>n/a</v>
          </cell>
          <cell r="N165" t="str">
            <v>n/a</v>
          </cell>
          <cell r="O165" t="str">
            <v>n/a</v>
          </cell>
          <cell r="P165" t="str">
            <v>n/a</v>
          </cell>
          <cell r="Q165" t="str">
            <v>n/a</v>
          </cell>
          <cell r="R165" t="str">
            <v>n/a</v>
          </cell>
          <cell r="S165" t="str">
            <v>n/a</v>
          </cell>
          <cell r="T165" t="str">
            <v>n/a</v>
          </cell>
          <cell r="U165" t="str">
            <v>n/a</v>
          </cell>
          <cell r="V165" t="str">
            <v>n/a</v>
          </cell>
          <cell r="W165" t="str">
            <v>n/a</v>
          </cell>
          <cell r="X165" t="str">
            <v>n/a</v>
          </cell>
          <cell r="Y165" t="str">
            <v>n/a</v>
          </cell>
          <cell r="Z165" t="str">
            <v>n/a</v>
          </cell>
          <cell r="AA165">
            <v>6.03</v>
          </cell>
          <cell r="AB165">
            <v>9.4849999999999994</v>
          </cell>
          <cell r="AC165">
            <v>4.1879999999999997</v>
          </cell>
          <cell r="AD165">
            <v>1.7769999999999999</v>
          </cell>
          <cell r="AE165">
            <v>0.89200000000000002</v>
          </cell>
          <cell r="AF165">
            <v>7.2450000000000001</v>
          </cell>
          <cell r="AG165">
            <v>8.5739999999999998</v>
          </cell>
          <cell r="AH165">
            <v>7.5129999999999999</v>
          </cell>
          <cell r="AI165">
            <v>1.73</v>
          </cell>
          <cell r="AJ165">
            <v>9.2040000000000006</v>
          </cell>
          <cell r="AK165">
            <v>17.399999999999999</v>
          </cell>
          <cell r="AL165">
            <v>9.5</v>
          </cell>
          <cell r="AM165">
            <v>8</v>
          </cell>
          <cell r="AN165">
            <v>8</v>
          </cell>
          <cell r="AO165">
            <v>8</v>
          </cell>
          <cell r="AP165">
            <v>8</v>
          </cell>
          <cell r="AQ165">
            <v>8</v>
          </cell>
          <cell r="AR165">
            <v>6.7307272727272727</v>
          </cell>
        </row>
        <row r="166">
          <cell r="A166" t="str">
            <v>Togo</v>
          </cell>
          <cell r="B166" t="str">
            <v>Inflation, end of period consumer prices</v>
          </cell>
          <cell r="C166" t="str">
            <v>Percent change</v>
          </cell>
          <cell r="E166" t="str">
            <v>See notes for:  Inflation, end of period consumer prices (Index).</v>
          </cell>
          <cell r="F166" t="str">
            <v>n/a</v>
          </cell>
          <cell r="G166">
            <v>10.965999999999999</v>
          </cell>
          <cell r="H166">
            <v>16.600999999999999</v>
          </cell>
          <cell r="I166">
            <v>-0.17299999999999999</v>
          </cell>
          <cell r="J166">
            <v>-3.1320000000000001</v>
          </cell>
          <cell r="K166">
            <v>4.5730000000000004</v>
          </cell>
          <cell r="L166">
            <v>1.403</v>
          </cell>
          <cell r="M166">
            <v>-0.498</v>
          </cell>
          <cell r="N166">
            <v>0.69099999999999995</v>
          </cell>
          <cell r="O166">
            <v>-2.9809999999999999</v>
          </cell>
          <cell r="P166">
            <v>1.534</v>
          </cell>
          <cell r="Q166">
            <v>5.0350000000000001</v>
          </cell>
          <cell r="R166">
            <v>-2.109</v>
          </cell>
          <cell r="S166">
            <v>2.351</v>
          </cell>
          <cell r="T166">
            <v>48.497999999999998</v>
          </cell>
          <cell r="U166">
            <v>6.3929999999999998</v>
          </cell>
          <cell r="V166">
            <v>4.9059999999999997</v>
          </cell>
          <cell r="W166">
            <v>3.032</v>
          </cell>
          <cell r="X166">
            <v>-1.409</v>
          </cell>
          <cell r="Y166">
            <v>4.5250000000000004</v>
          </cell>
          <cell r="Z166">
            <v>-2.4929999999999999</v>
          </cell>
          <cell r="AA166">
            <v>6.8550000000000004</v>
          </cell>
          <cell r="AB166">
            <v>1.552</v>
          </cell>
          <cell r="AC166">
            <v>-1.7330000000000001</v>
          </cell>
          <cell r="AD166">
            <v>3.9180000000000001</v>
          </cell>
          <cell r="AE166">
            <v>5.4710000000000001</v>
          </cell>
          <cell r="AF166">
            <v>1.4990000000000001</v>
          </cell>
          <cell r="AG166">
            <v>3.3740000000000001</v>
          </cell>
          <cell r="AH166">
            <v>10.27</v>
          </cell>
          <cell r="AI166">
            <v>-2.431</v>
          </cell>
          <cell r="AJ166">
            <v>6.95</v>
          </cell>
          <cell r="AK166">
            <v>1.4650000000000001</v>
          </cell>
          <cell r="AL166">
            <v>0.95499999999999996</v>
          </cell>
          <cell r="AM166">
            <v>6.1379999999999999</v>
          </cell>
          <cell r="AN166">
            <v>-2.0369999999999999</v>
          </cell>
          <cell r="AO166">
            <v>7.6020000000000003</v>
          </cell>
          <cell r="AP166">
            <v>-0.66600000000000004</v>
          </cell>
          <cell r="AQ166">
            <v>4.6559999999999997</v>
          </cell>
          <cell r="AR166">
            <v>4.8842272727272737</v>
          </cell>
        </row>
        <row r="167">
          <cell r="A167" t="str">
            <v>Tonga</v>
          </cell>
          <cell r="B167" t="str">
            <v>Inflation, end of period consumer prices</v>
          </cell>
          <cell r="C167" t="str">
            <v>Percent change</v>
          </cell>
          <cell r="E167" t="str">
            <v>See notes for:  Inflation, end of period consumer prices (Index).</v>
          </cell>
          <cell r="F167" t="str">
            <v>n/a</v>
          </cell>
          <cell r="G167" t="str">
            <v>n/a</v>
          </cell>
          <cell r="H167" t="str">
            <v>n/a</v>
          </cell>
          <cell r="I167">
            <v>3.9470000000000001</v>
          </cell>
          <cell r="J167">
            <v>5.3159999999999998</v>
          </cell>
          <cell r="K167">
            <v>12.5</v>
          </cell>
          <cell r="L167">
            <v>27.35</v>
          </cell>
          <cell r="M167">
            <v>2.5169999999999999</v>
          </cell>
          <cell r="N167">
            <v>13.584</v>
          </cell>
          <cell r="O167">
            <v>4.0350000000000001</v>
          </cell>
          <cell r="P167">
            <v>6.9249999999999998</v>
          </cell>
          <cell r="Q167">
            <v>13.831</v>
          </cell>
          <cell r="R167">
            <v>8.4179999999999993</v>
          </cell>
          <cell r="S167">
            <v>-2.698</v>
          </cell>
          <cell r="T167">
            <v>7.58</v>
          </cell>
          <cell r="U167">
            <v>-3.2000000000000001E-2</v>
          </cell>
          <cell r="V167">
            <v>3.1219999999999999</v>
          </cell>
          <cell r="W167">
            <v>1.9790000000000001</v>
          </cell>
          <cell r="X167">
            <v>3.2290000000000001</v>
          </cell>
          <cell r="Y167">
            <v>4.4359999999999999</v>
          </cell>
          <cell r="Z167">
            <v>6.3259999999999996</v>
          </cell>
          <cell r="AA167">
            <v>8.7379999999999995</v>
          </cell>
          <cell r="AB167">
            <v>11.518000000000001</v>
          </cell>
          <cell r="AC167">
            <v>11.105</v>
          </cell>
          <cell r="AD167">
            <v>9.3330000000000002</v>
          </cell>
          <cell r="AE167">
            <v>7.48</v>
          </cell>
          <cell r="AF167">
            <v>6.0270000000000001</v>
          </cell>
          <cell r="AG167">
            <v>9.0250000000000004</v>
          </cell>
          <cell r="AH167">
            <v>6.3959999999999999</v>
          </cell>
          <cell r="AI167">
            <v>1.944</v>
          </cell>
          <cell r="AJ167">
            <v>5.3289999999999997</v>
          </cell>
          <cell r="AK167">
            <v>5.3739999999999997</v>
          </cell>
          <cell r="AL167">
            <v>4.5220000000000002</v>
          </cell>
          <cell r="AM167">
            <v>6</v>
          </cell>
          <cell r="AN167">
            <v>6</v>
          </cell>
          <cell r="AO167">
            <v>6</v>
          </cell>
          <cell r="AP167">
            <v>6</v>
          </cell>
          <cell r="AQ167">
            <v>6</v>
          </cell>
          <cell r="AR167">
            <v>6.1538636363636376</v>
          </cell>
        </row>
        <row r="168">
          <cell r="A168" t="str">
            <v>Trinidad and Tobago</v>
          </cell>
          <cell r="B168" t="str">
            <v>Inflation, end of period consumer prices</v>
          </cell>
          <cell r="C168" t="str">
            <v>Percent change</v>
          </cell>
          <cell r="E168" t="str">
            <v>See notes for:  Inflation, end of period consumer prices (Index).</v>
          </cell>
          <cell r="F168" t="str">
            <v>n/a</v>
          </cell>
          <cell r="G168" t="str">
            <v>n/a</v>
          </cell>
          <cell r="H168" t="str">
            <v>n/a</v>
          </cell>
          <cell r="I168" t="str">
            <v>n/a</v>
          </cell>
          <cell r="J168" t="str">
            <v>n/a</v>
          </cell>
          <cell r="K168" t="str">
            <v>n/a</v>
          </cell>
          <cell r="L168" t="str">
            <v>n/a</v>
          </cell>
          <cell r="M168" t="str">
            <v>n/a</v>
          </cell>
          <cell r="N168" t="str">
            <v>n/a</v>
          </cell>
          <cell r="O168" t="str">
            <v>n/a</v>
          </cell>
          <cell r="P168" t="str">
            <v>n/a</v>
          </cell>
          <cell r="Q168" t="str">
            <v>n/a</v>
          </cell>
          <cell r="R168">
            <v>8.4979999999999993</v>
          </cell>
          <cell r="S168">
            <v>16.798999999999999</v>
          </cell>
          <cell r="T168">
            <v>5.5389999999999997</v>
          </cell>
          <cell r="U168">
            <v>3.7749999999999999</v>
          </cell>
          <cell r="V168">
            <v>4.3479999999999999</v>
          </cell>
          <cell r="W168">
            <v>3.4510000000000001</v>
          </cell>
          <cell r="X168">
            <v>5.6239999999999997</v>
          </cell>
          <cell r="Y168">
            <v>3.4239999999999999</v>
          </cell>
          <cell r="Z168">
            <v>5.6</v>
          </cell>
          <cell r="AA168">
            <v>3.2</v>
          </cell>
          <cell r="AB168">
            <v>4.3</v>
          </cell>
          <cell r="AC168">
            <v>2.96</v>
          </cell>
          <cell r="AD168">
            <v>5.63</v>
          </cell>
          <cell r="AE168">
            <v>7.1630000000000003</v>
          </cell>
          <cell r="AF168">
            <v>9.0830000000000002</v>
          </cell>
          <cell r="AG168">
            <v>7.62</v>
          </cell>
          <cell r="AH168">
            <v>14.452999999999999</v>
          </cell>
          <cell r="AI168">
            <v>1.339</v>
          </cell>
          <cell r="AJ168">
            <v>13.404999999999999</v>
          </cell>
          <cell r="AK168">
            <v>5.2720000000000002</v>
          </cell>
          <cell r="AL168">
            <v>4</v>
          </cell>
          <cell r="AM168">
            <v>4</v>
          </cell>
          <cell r="AN168">
            <v>4</v>
          </cell>
          <cell r="AO168">
            <v>4</v>
          </cell>
          <cell r="AP168">
            <v>4</v>
          </cell>
          <cell r="AQ168">
            <v>4</v>
          </cell>
          <cell r="AR168">
            <v>6.5741500000000004</v>
          </cell>
        </row>
        <row r="169">
          <cell r="A169" t="str">
            <v>Tunisia</v>
          </cell>
          <cell r="B169" t="str">
            <v>Inflation, end of period consumer prices</v>
          </cell>
          <cell r="C169" t="str">
            <v>Percent change</v>
          </cell>
          <cell r="E169" t="str">
            <v>See notes for:  Inflation, end of period consumer prices (Index).</v>
          </cell>
          <cell r="F169" t="str">
            <v>n/a</v>
          </cell>
          <cell r="G169" t="str">
            <v>n/a</v>
          </cell>
          <cell r="H169" t="str">
            <v>n/a</v>
          </cell>
          <cell r="I169" t="str">
            <v>n/a</v>
          </cell>
          <cell r="J169" t="str">
            <v>n/a</v>
          </cell>
          <cell r="K169" t="str">
            <v>n/a</v>
          </cell>
          <cell r="L169" t="str">
            <v>n/a</v>
          </cell>
          <cell r="M169" t="str">
            <v>n/a</v>
          </cell>
          <cell r="N169" t="str">
            <v>n/a</v>
          </cell>
          <cell r="O169" t="str">
            <v>n/a</v>
          </cell>
          <cell r="P169" t="str">
            <v>n/a</v>
          </cell>
          <cell r="Q169">
            <v>6.5650000000000004</v>
          </cell>
          <cell r="R169">
            <v>4.7590000000000003</v>
          </cell>
          <cell r="S169">
            <v>4.7450000000000001</v>
          </cell>
          <cell r="T169">
            <v>5.59</v>
          </cell>
          <cell r="U169">
            <v>5.6479999999999997</v>
          </cell>
          <cell r="V169">
            <v>3.19</v>
          </cell>
          <cell r="W169">
            <v>3.754</v>
          </cell>
          <cell r="X169">
            <v>2.7549999999999999</v>
          </cell>
          <cell r="Y169">
            <v>2.83</v>
          </cell>
          <cell r="Z169">
            <v>1.8859999999999999</v>
          </cell>
          <cell r="AA169">
            <v>3.472</v>
          </cell>
          <cell r="AB169">
            <v>1.6759999999999999</v>
          </cell>
          <cell r="AC169">
            <v>4.4870000000000001</v>
          </cell>
          <cell r="AD169">
            <v>1.1339999999999999</v>
          </cell>
          <cell r="AE169">
            <v>3.75</v>
          </cell>
          <cell r="AF169">
            <v>3.2709999999999999</v>
          </cell>
          <cell r="AG169">
            <v>5.0709999999999997</v>
          </cell>
          <cell r="AH169">
            <v>4.0330000000000004</v>
          </cell>
          <cell r="AI169">
            <v>3.9790000000000001</v>
          </cell>
          <cell r="AJ169">
            <v>4.1470000000000002</v>
          </cell>
          <cell r="AK169">
            <v>3.5</v>
          </cell>
          <cell r="AL169">
            <v>5</v>
          </cell>
          <cell r="AM169">
            <v>4</v>
          </cell>
          <cell r="AN169">
            <v>3.5</v>
          </cell>
          <cell r="AO169">
            <v>3.5</v>
          </cell>
          <cell r="AP169">
            <v>3.5</v>
          </cell>
          <cell r="AQ169">
            <v>3.5</v>
          </cell>
          <cell r="AR169">
            <v>3.8210476190476199</v>
          </cell>
        </row>
        <row r="170">
          <cell r="A170" t="str">
            <v>Turkey</v>
          </cell>
          <cell r="B170" t="str">
            <v>Inflation, end of period consumer prices</v>
          </cell>
          <cell r="C170" t="str">
            <v>Percent change</v>
          </cell>
          <cell r="E170" t="str">
            <v>See notes for:  Inflation, end of period consumer prices (Index).</v>
          </cell>
          <cell r="F170" t="str">
            <v>n/a</v>
          </cell>
          <cell r="G170" t="str">
            <v>n/a</v>
          </cell>
          <cell r="H170" t="str">
            <v>n/a</v>
          </cell>
          <cell r="I170" t="str">
            <v>n/a</v>
          </cell>
          <cell r="J170" t="str">
            <v>n/a</v>
          </cell>
          <cell r="K170" t="str">
            <v>n/a</v>
          </cell>
          <cell r="L170">
            <v>30.698</v>
          </cell>
          <cell r="M170">
            <v>55.027000000000001</v>
          </cell>
          <cell r="N170">
            <v>66.227000000000004</v>
          </cell>
          <cell r="O170">
            <v>64.266999999999996</v>
          </cell>
          <cell r="P170">
            <v>60.424999999999997</v>
          </cell>
          <cell r="Q170">
            <v>71.132000000000005</v>
          </cell>
          <cell r="R170">
            <v>65.966999999999999</v>
          </cell>
          <cell r="S170">
            <v>71.075999999999993</v>
          </cell>
          <cell r="T170">
            <v>115.7</v>
          </cell>
          <cell r="U170">
            <v>76.25</v>
          </cell>
          <cell r="V170">
            <v>80.141999999999996</v>
          </cell>
          <cell r="W170">
            <v>99.016000000000005</v>
          </cell>
          <cell r="X170">
            <v>69.634</v>
          </cell>
          <cell r="Y170">
            <v>68.805000000000007</v>
          </cell>
          <cell r="Z170">
            <v>38.997999999999998</v>
          </cell>
          <cell r="AA170">
            <v>68.489000000000004</v>
          </cell>
          <cell r="AB170">
            <v>29.704999999999998</v>
          </cell>
          <cell r="AC170">
            <v>18.399000000000001</v>
          </cell>
          <cell r="AD170">
            <v>9.3550000000000004</v>
          </cell>
          <cell r="AE170">
            <v>7.72</v>
          </cell>
          <cell r="AF170">
            <v>9.6530000000000005</v>
          </cell>
          <cell r="AG170">
            <v>8.3870000000000005</v>
          </cell>
          <cell r="AH170">
            <v>10.064</v>
          </cell>
          <cell r="AI170">
            <v>6.5259999999999998</v>
          </cell>
          <cell r="AJ170">
            <v>6.4009999999999998</v>
          </cell>
          <cell r="AK170">
            <v>10.448</v>
          </cell>
          <cell r="AL170">
            <v>8.56</v>
          </cell>
          <cell r="AM170">
            <v>6.1779999999999999</v>
          </cell>
          <cell r="AN170">
            <v>5.5010000000000003</v>
          </cell>
          <cell r="AO170">
            <v>5.5</v>
          </cell>
          <cell r="AP170">
            <v>5.5</v>
          </cell>
          <cell r="AQ170">
            <v>5.5</v>
          </cell>
          <cell r="AR170">
            <v>45.558727272727268</v>
          </cell>
        </row>
        <row r="171">
          <cell r="A171" t="str">
            <v>Turkmenistan</v>
          </cell>
          <cell r="B171" t="str">
            <v>Inflation, end of period consumer prices</v>
          </cell>
          <cell r="C171" t="str">
            <v>Percent change</v>
          </cell>
          <cell r="E171" t="str">
            <v>See notes for:  Inflation, end of period consumer prices (Index).</v>
          </cell>
          <cell r="F171" t="str">
            <v>n/a</v>
          </cell>
          <cell r="G171" t="str">
            <v>n/a</v>
          </cell>
          <cell r="H171" t="str">
            <v>n/a</v>
          </cell>
          <cell r="I171" t="str">
            <v>n/a</v>
          </cell>
          <cell r="J171" t="str">
            <v>n/a</v>
          </cell>
          <cell r="K171" t="str">
            <v>n/a</v>
          </cell>
          <cell r="L171" t="str">
            <v>n/a</v>
          </cell>
          <cell r="M171" t="str">
            <v>n/a</v>
          </cell>
          <cell r="N171" t="str">
            <v>n/a</v>
          </cell>
          <cell r="O171" t="str">
            <v>n/a</v>
          </cell>
          <cell r="P171" t="str">
            <v>n/a</v>
          </cell>
          <cell r="Q171" t="str">
            <v>n/a</v>
          </cell>
          <cell r="R171" t="str">
            <v>n/a</v>
          </cell>
          <cell r="S171" t="str">
            <v>n/a</v>
          </cell>
          <cell r="T171">
            <v>1327.9490000000001</v>
          </cell>
          <cell r="U171">
            <v>1261.5440000000001</v>
          </cell>
          <cell r="V171">
            <v>445.75599999999997</v>
          </cell>
          <cell r="W171">
            <v>21.483000000000001</v>
          </cell>
          <cell r="X171">
            <v>19.826000000000001</v>
          </cell>
          <cell r="Y171">
            <v>20.138000000000002</v>
          </cell>
          <cell r="Z171">
            <v>7.3719999999999999</v>
          </cell>
          <cell r="AA171">
            <v>11.746</v>
          </cell>
          <cell r="AB171">
            <v>7.8049999999999997</v>
          </cell>
          <cell r="AC171">
            <v>3.0590000000000002</v>
          </cell>
          <cell r="AD171">
            <v>9</v>
          </cell>
          <cell r="AE171">
            <v>10.353999999999999</v>
          </cell>
          <cell r="AF171">
            <v>7.0979999999999999</v>
          </cell>
          <cell r="AG171">
            <v>8.6479999999999997</v>
          </cell>
          <cell r="AH171">
            <v>8.9359999999999999</v>
          </cell>
          <cell r="AI171">
            <v>0.14799999999999999</v>
          </cell>
          <cell r="AJ171">
            <v>4.8040000000000003</v>
          </cell>
          <cell r="AK171">
            <v>5.29</v>
          </cell>
          <cell r="AL171">
            <v>6.9749999999999996</v>
          </cell>
          <cell r="AM171">
            <v>7</v>
          </cell>
          <cell r="AN171">
            <v>7</v>
          </cell>
          <cell r="AO171">
            <v>7</v>
          </cell>
          <cell r="AP171">
            <v>7</v>
          </cell>
          <cell r="AQ171">
            <v>7</v>
          </cell>
          <cell r="AR171">
            <v>176.71977777777781</v>
          </cell>
        </row>
        <row r="172">
          <cell r="A172" t="str">
            <v>Tuvalu</v>
          </cell>
          <cell r="B172" t="str">
            <v>Inflation, end of period consumer prices</v>
          </cell>
          <cell r="C172" t="str">
            <v>Percent change</v>
          </cell>
        </row>
        <row r="173">
          <cell r="A173" t="str">
            <v>Uganda</v>
          </cell>
          <cell r="B173" t="str">
            <v>Inflation, end of period consumer prices</v>
          </cell>
          <cell r="C173" t="str">
            <v>Percent change</v>
          </cell>
          <cell r="E173" t="str">
            <v>See notes for:  Inflation, end of period consumer prices (Index).</v>
          </cell>
          <cell r="F173" t="str">
            <v>n/a</v>
          </cell>
          <cell r="G173" t="str">
            <v>n/a</v>
          </cell>
          <cell r="H173">
            <v>100</v>
          </cell>
          <cell r="I173">
            <v>150</v>
          </cell>
          <cell r="J173">
            <v>20</v>
          </cell>
          <cell r="K173">
            <v>150</v>
          </cell>
          <cell r="L173">
            <v>146.667</v>
          </cell>
          <cell r="M173">
            <v>240.541</v>
          </cell>
          <cell r="N173">
            <v>198.41300000000001</v>
          </cell>
          <cell r="O173">
            <v>77.128</v>
          </cell>
          <cell r="P173">
            <v>26.876999999999999</v>
          </cell>
          <cell r="Q173">
            <v>32.325000000000003</v>
          </cell>
          <cell r="R173">
            <v>66.31</v>
          </cell>
          <cell r="S173">
            <v>-2.3580000000000001</v>
          </cell>
          <cell r="T173">
            <v>7.657</v>
          </cell>
          <cell r="U173">
            <v>11.462999999999999</v>
          </cell>
          <cell r="V173">
            <v>5.4329999999999998</v>
          </cell>
          <cell r="W173">
            <v>10.433</v>
          </cell>
          <cell r="X173">
            <v>-0.9</v>
          </cell>
          <cell r="Y173">
            <v>5.3</v>
          </cell>
          <cell r="Z173">
            <v>1.9</v>
          </cell>
          <cell r="AA173">
            <v>5.9</v>
          </cell>
          <cell r="AB173">
            <v>-2.5</v>
          </cell>
          <cell r="AC173">
            <v>10.199999999999999</v>
          </cell>
          <cell r="AD173">
            <v>0.872</v>
          </cell>
          <cell r="AE173">
            <v>10.74</v>
          </cell>
          <cell r="AF173">
            <v>7.2</v>
          </cell>
          <cell r="AG173">
            <v>4.4000000000000004</v>
          </cell>
          <cell r="AH173">
            <v>12.5</v>
          </cell>
          <cell r="AI173">
            <v>12.3</v>
          </cell>
          <cell r="AJ173">
            <v>4.2</v>
          </cell>
          <cell r="AK173">
            <v>15.73</v>
          </cell>
          <cell r="AL173">
            <v>15.003</v>
          </cell>
          <cell r="AM173">
            <v>5.258</v>
          </cell>
          <cell r="AN173">
            <v>5</v>
          </cell>
          <cell r="AO173">
            <v>5</v>
          </cell>
          <cell r="AP173">
            <v>5</v>
          </cell>
          <cell r="AQ173">
            <v>5</v>
          </cell>
          <cell r="AR173">
            <v>11.180999999999999</v>
          </cell>
        </row>
        <row r="174">
          <cell r="A174" t="str">
            <v>Ukraine</v>
          </cell>
          <cell r="B174" t="str">
            <v>Inflation, end of period consumer prices</v>
          </cell>
          <cell r="C174" t="str">
            <v>Percent change</v>
          </cell>
          <cell r="E174" t="str">
            <v>See notes for:  Inflation, end of period consumer prices (Index).</v>
          </cell>
          <cell r="F174" t="str">
            <v>n/a</v>
          </cell>
          <cell r="G174" t="str">
            <v>n/a</v>
          </cell>
          <cell r="H174" t="str">
            <v>n/a</v>
          </cell>
          <cell r="I174" t="str">
            <v>n/a</v>
          </cell>
          <cell r="J174" t="str">
            <v>n/a</v>
          </cell>
          <cell r="K174" t="str">
            <v>n/a</v>
          </cell>
          <cell r="L174" t="str">
            <v>n/a</v>
          </cell>
          <cell r="M174" t="str">
            <v>n/a</v>
          </cell>
          <cell r="N174" t="str">
            <v>n/a</v>
          </cell>
          <cell r="O174" t="str">
            <v>n/a</v>
          </cell>
          <cell r="P174" t="str">
            <v>n/a</v>
          </cell>
          <cell r="Q174" t="str">
            <v>n/a</v>
          </cell>
          <cell r="R174" t="str">
            <v>n/a</v>
          </cell>
          <cell r="S174">
            <v>10155.036</v>
          </cell>
          <cell r="T174">
            <v>401.11599999999999</v>
          </cell>
          <cell r="U174">
            <v>181.65100000000001</v>
          </cell>
          <cell r="V174">
            <v>39.723999999999997</v>
          </cell>
          <cell r="W174">
            <v>10.117000000000001</v>
          </cell>
          <cell r="X174">
            <v>19.992999999999999</v>
          </cell>
          <cell r="Y174">
            <v>19.215</v>
          </cell>
          <cell r="Z174">
            <v>25.815999999999999</v>
          </cell>
          <cell r="AA174">
            <v>6.1219999999999999</v>
          </cell>
          <cell r="AB174">
            <v>-0.56899999999999995</v>
          </cell>
          <cell r="AC174">
            <v>8.2430000000000003</v>
          </cell>
          <cell r="AD174">
            <v>12.308999999999999</v>
          </cell>
          <cell r="AE174">
            <v>10.347</v>
          </cell>
          <cell r="AF174">
            <v>11.625</v>
          </cell>
          <cell r="AG174">
            <v>16.59</v>
          </cell>
          <cell r="AH174">
            <v>22.311</v>
          </cell>
          <cell r="AI174">
            <v>12.31</v>
          </cell>
          <cell r="AJ174">
            <v>9.0960000000000001</v>
          </cell>
          <cell r="AK174">
            <v>4.5599999999999996</v>
          </cell>
          <cell r="AL174">
            <v>7.9240000000000004</v>
          </cell>
          <cell r="AM174">
            <v>5.8789999999999996</v>
          </cell>
          <cell r="AN174">
            <v>5.0369999999999999</v>
          </cell>
          <cell r="AO174">
            <v>5.0369999999999999</v>
          </cell>
          <cell r="AP174">
            <v>5.0369999999999999</v>
          </cell>
          <cell r="AQ174">
            <v>5.0369999999999999</v>
          </cell>
          <cell r="AR174">
            <v>577.13747368421048</v>
          </cell>
        </row>
        <row r="175">
          <cell r="A175" t="str">
            <v>United Arab Emirates</v>
          </cell>
          <cell r="B175" t="str">
            <v>Inflation, end of period consumer prices</v>
          </cell>
          <cell r="C175" t="str">
            <v>Percent change</v>
          </cell>
          <cell r="E175" t="str">
            <v>See notes for:  Inflation, end of period consumer prices (Index).</v>
          </cell>
          <cell r="F175" t="str">
            <v>n/a</v>
          </cell>
          <cell r="G175" t="str">
            <v>n/a</v>
          </cell>
          <cell r="H175" t="str">
            <v>n/a</v>
          </cell>
          <cell r="I175" t="str">
            <v>n/a</v>
          </cell>
          <cell r="J175" t="str">
            <v>n/a</v>
          </cell>
          <cell r="K175" t="str">
            <v>n/a</v>
          </cell>
          <cell r="L175" t="str">
            <v>n/a</v>
          </cell>
          <cell r="M175" t="str">
            <v>n/a</v>
          </cell>
          <cell r="N175" t="str">
            <v>n/a</v>
          </cell>
          <cell r="O175" t="str">
            <v>n/a</v>
          </cell>
          <cell r="P175" t="str">
            <v>n/a</v>
          </cell>
          <cell r="Q175">
            <v>6.3259999999999996</v>
          </cell>
          <cell r="R175">
            <v>3.3410000000000002</v>
          </cell>
          <cell r="S175">
            <v>5.492</v>
          </cell>
          <cell r="T175">
            <v>4.9960000000000004</v>
          </cell>
          <cell r="U175">
            <v>3.6389999999999998</v>
          </cell>
          <cell r="V175">
            <v>2.9710000000000001</v>
          </cell>
          <cell r="W175">
            <v>2.4729999999999999</v>
          </cell>
          <cell r="X175">
            <v>2.048</v>
          </cell>
          <cell r="Y175">
            <v>1.72</v>
          </cell>
          <cell r="Z175">
            <v>2.0790000000000002</v>
          </cell>
          <cell r="AA175">
            <v>2.86</v>
          </cell>
          <cell r="AB175">
            <v>3.02</v>
          </cell>
          <cell r="AC175">
            <v>4.0949999999999998</v>
          </cell>
          <cell r="AD175">
            <v>5.633</v>
          </cell>
          <cell r="AE175">
            <v>7.7869999999999999</v>
          </cell>
          <cell r="AF175">
            <v>10.247</v>
          </cell>
          <cell r="AG175">
            <v>11.718999999999999</v>
          </cell>
          <cell r="AH175">
            <v>6.5970000000000004</v>
          </cell>
          <cell r="AI175">
            <v>1.2170000000000001</v>
          </cell>
          <cell r="AJ175">
            <v>0.88</v>
          </cell>
          <cell r="AK175">
            <v>1.206</v>
          </cell>
          <cell r="AL175">
            <v>1.633</v>
          </cell>
          <cell r="AM175">
            <v>1.829</v>
          </cell>
          <cell r="AN175">
            <v>1.919</v>
          </cell>
          <cell r="AO175">
            <v>1.921</v>
          </cell>
          <cell r="AP175">
            <v>1.9219999999999999</v>
          </cell>
          <cell r="AQ175">
            <v>2.069</v>
          </cell>
          <cell r="AR175">
            <v>4.3021904761904759</v>
          </cell>
        </row>
        <row r="176">
          <cell r="A176" t="str">
            <v>United Kingdom</v>
          </cell>
          <cell r="B176" t="str">
            <v>Inflation, end of period consumer prices</v>
          </cell>
          <cell r="C176" t="str">
            <v>Percent change</v>
          </cell>
          <cell r="E176" t="str">
            <v>See notes for:  Inflation, end of period consumer prices (Index).</v>
          </cell>
          <cell r="F176">
            <v>15.157</v>
          </cell>
          <cell r="G176">
            <v>12.016999999999999</v>
          </cell>
          <cell r="H176">
            <v>5.3639999999999999</v>
          </cell>
          <cell r="I176">
            <v>5.3330000000000002</v>
          </cell>
          <cell r="J176">
            <v>4.6029999999999998</v>
          </cell>
          <cell r="K176">
            <v>5.6109999999999998</v>
          </cell>
          <cell r="L176">
            <v>3.75</v>
          </cell>
          <cell r="M176">
            <v>3.7149999999999999</v>
          </cell>
          <cell r="N176">
            <v>7.6879999999999997</v>
          </cell>
          <cell r="O176">
            <v>5.5730000000000004</v>
          </cell>
          <cell r="P176">
            <v>7.7709999999999999</v>
          </cell>
          <cell r="Q176">
            <v>7.0750000000000002</v>
          </cell>
          <cell r="R176">
            <v>2.6680000000000001</v>
          </cell>
          <cell r="S176">
            <v>2.351</v>
          </cell>
          <cell r="T176">
            <v>1.8140000000000001</v>
          </cell>
          <cell r="U176">
            <v>2.9689999999999999</v>
          </cell>
          <cell r="V176">
            <v>2.4220000000000002</v>
          </cell>
          <cell r="W176">
            <v>1.802</v>
          </cell>
          <cell r="X176">
            <v>1.4379999999999999</v>
          </cell>
          <cell r="Y176">
            <v>1.2</v>
          </cell>
          <cell r="Z176">
            <v>0.86199999999999999</v>
          </cell>
          <cell r="AA176">
            <v>1.0680000000000001</v>
          </cell>
          <cell r="AB176">
            <v>1.48</v>
          </cell>
          <cell r="AC176">
            <v>1.3540000000000001</v>
          </cell>
          <cell r="AD176">
            <v>1.4390000000000001</v>
          </cell>
          <cell r="AE176">
            <v>2.1280000000000001</v>
          </cell>
          <cell r="AF176">
            <v>2.778</v>
          </cell>
          <cell r="AG176">
            <v>2.0270000000000001</v>
          </cell>
          <cell r="AH176">
            <v>3.879</v>
          </cell>
          <cell r="AI176">
            <v>2.0950000000000002</v>
          </cell>
          <cell r="AJ176">
            <v>3.39</v>
          </cell>
          <cell r="AK176">
            <v>4.6589999999999998</v>
          </cell>
          <cell r="AL176">
            <v>2</v>
          </cell>
          <cell r="AM176">
            <v>2</v>
          </cell>
          <cell r="AN176">
            <v>2</v>
          </cell>
          <cell r="AO176">
            <v>2</v>
          </cell>
          <cell r="AP176">
            <v>2</v>
          </cell>
          <cell r="AQ176">
            <v>2</v>
          </cell>
          <cell r="AR176">
            <v>2.6667727272727269</v>
          </cell>
        </row>
        <row r="177">
          <cell r="A177" t="str">
            <v>United States</v>
          </cell>
          <cell r="B177" t="str">
            <v>Inflation, end of period consumer prices</v>
          </cell>
          <cell r="C177" t="str">
            <v>Percent change</v>
          </cell>
          <cell r="E177" t="str">
            <v>See notes for:  Inflation, end of period consumer prices (Index).</v>
          </cell>
          <cell r="F177">
            <v>11.887</v>
          </cell>
          <cell r="G177">
            <v>8.5690000000000008</v>
          </cell>
          <cell r="H177">
            <v>4.0170000000000003</v>
          </cell>
          <cell r="I177">
            <v>3.93</v>
          </cell>
          <cell r="J177">
            <v>3.8959999999999999</v>
          </cell>
          <cell r="K177">
            <v>3.3090000000000002</v>
          </cell>
          <cell r="L177">
            <v>1.6930000000000001</v>
          </cell>
          <cell r="M177">
            <v>4.1840000000000002</v>
          </cell>
          <cell r="N177">
            <v>4.4909999999999997</v>
          </cell>
          <cell r="O177">
            <v>4.9320000000000004</v>
          </cell>
          <cell r="P177">
            <v>5.7629999999999999</v>
          </cell>
          <cell r="Q177">
            <v>2.9289999999999998</v>
          </cell>
          <cell r="R177">
            <v>3.1480000000000001</v>
          </cell>
          <cell r="S177">
            <v>2.6539999999999999</v>
          </cell>
          <cell r="T177">
            <v>2.722</v>
          </cell>
          <cell r="U177">
            <v>2.7050000000000001</v>
          </cell>
          <cell r="V177">
            <v>3.0880000000000001</v>
          </cell>
          <cell r="W177">
            <v>1.6859999999999999</v>
          </cell>
          <cell r="X177">
            <v>1.607</v>
          </cell>
          <cell r="Y177">
            <v>2.9390000000000001</v>
          </cell>
          <cell r="Z177">
            <v>3.427</v>
          </cell>
          <cell r="AA177">
            <v>1.552</v>
          </cell>
          <cell r="AB177">
            <v>2.6160000000000001</v>
          </cell>
          <cell r="AC177">
            <v>1.909</v>
          </cell>
          <cell r="AD177">
            <v>3.2090000000000001</v>
          </cell>
          <cell r="AE177">
            <v>3.6829999999999998</v>
          </cell>
          <cell r="AF177">
            <v>2.1989999999999998</v>
          </cell>
          <cell r="AG177">
            <v>4.0810000000000004</v>
          </cell>
          <cell r="AH177">
            <v>0.71299999999999997</v>
          </cell>
          <cell r="AI177">
            <v>1.911</v>
          </cell>
          <cell r="AJ177">
            <v>1.679</v>
          </cell>
          <cell r="AK177">
            <v>2.996</v>
          </cell>
          <cell r="AL177">
            <v>1.889</v>
          </cell>
          <cell r="AM177">
            <v>1.8660000000000001</v>
          </cell>
          <cell r="AN177">
            <v>1.7689999999999999</v>
          </cell>
          <cell r="AO177">
            <v>1.8080000000000001</v>
          </cell>
          <cell r="AP177">
            <v>1.88</v>
          </cell>
          <cell r="AQ177">
            <v>1.9239999999999999</v>
          </cell>
          <cell r="AR177">
            <v>2.691636363636364</v>
          </cell>
        </row>
        <row r="178">
          <cell r="A178" t="str">
            <v>Uruguay</v>
          </cell>
          <cell r="B178" t="str">
            <v>Inflation, end of period consumer prices</v>
          </cell>
          <cell r="C178" t="str">
            <v>Percent change</v>
          </cell>
          <cell r="E178" t="str">
            <v>See notes for:  Inflation, end of period consumer prices (Index).</v>
          </cell>
          <cell r="F178">
            <v>42.82</v>
          </cell>
          <cell r="G178">
            <v>29.361000000000001</v>
          </cell>
          <cell r="H178">
            <v>20.532</v>
          </cell>
          <cell r="I178">
            <v>51.511000000000003</v>
          </cell>
          <cell r="J178">
            <v>66.125</v>
          </cell>
          <cell r="K178">
            <v>83.001000000000005</v>
          </cell>
          <cell r="L178">
            <v>70.652000000000001</v>
          </cell>
          <cell r="M178">
            <v>57.284999999999997</v>
          </cell>
          <cell r="N178">
            <v>69.007000000000005</v>
          </cell>
          <cell r="O178">
            <v>89.177000000000007</v>
          </cell>
          <cell r="P178">
            <v>128.95400000000001</v>
          </cell>
          <cell r="Q178">
            <v>81.448999999999998</v>
          </cell>
          <cell r="R178">
            <v>58.911000000000001</v>
          </cell>
          <cell r="S178">
            <v>52.881999999999998</v>
          </cell>
          <cell r="T178">
            <v>44.091000000000001</v>
          </cell>
          <cell r="U178">
            <v>35.442999999999998</v>
          </cell>
          <cell r="V178">
            <v>24.327999999999999</v>
          </cell>
          <cell r="W178">
            <v>15.169</v>
          </cell>
          <cell r="X178">
            <v>8.6150000000000002</v>
          </cell>
          <cell r="Y178">
            <v>4.181</v>
          </cell>
          <cell r="Z178">
            <v>5.0350000000000001</v>
          </cell>
          <cell r="AA178">
            <v>3.59</v>
          </cell>
          <cell r="AB178">
            <v>25.956</v>
          </cell>
          <cell r="AC178">
            <v>10.188000000000001</v>
          </cell>
          <cell r="AD178">
            <v>7.5869999999999997</v>
          </cell>
          <cell r="AE178">
            <v>4.8959999999999999</v>
          </cell>
          <cell r="AF178">
            <v>6.38</v>
          </cell>
          <cell r="AG178">
            <v>8.5069999999999997</v>
          </cell>
          <cell r="AH178">
            <v>9.1999999999999993</v>
          </cell>
          <cell r="AI178">
            <v>5.9</v>
          </cell>
          <cell r="AJ178">
            <v>6.9290000000000003</v>
          </cell>
          <cell r="AK178">
            <v>8.6</v>
          </cell>
          <cell r="AL178">
            <v>6.9619999999999997</v>
          </cell>
          <cell r="AM178">
            <v>6.008</v>
          </cell>
          <cell r="AN178">
            <v>5.9550000000000001</v>
          </cell>
          <cell r="AO178">
            <v>5.9550000000000001</v>
          </cell>
          <cell r="AP178">
            <v>5.98</v>
          </cell>
          <cell r="AQ178">
            <v>5.98</v>
          </cell>
          <cell r="AR178">
            <v>25.308681818181814</v>
          </cell>
        </row>
        <row r="179">
          <cell r="A179" t="str">
            <v>Uzbekistan</v>
          </cell>
          <cell r="B179" t="str">
            <v>Inflation, end of period consumer prices</v>
          </cell>
          <cell r="C179" t="str">
            <v>Percent change</v>
          </cell>
          <cell r="E179" t="str">
            <v>See notes for:  Inflation, end of period consumer prices (Index).</v>
          </cell>
          <cell r="F179" t="str">
            <v>n/a</v>
          </cell>
          <cell r="G179" t="str">
            <v>n/a</v>
          </cell>
          <cell r="H179" t="str">
            <v>n/a</v>
          </cell>
          <cell r="I179" t="str">
            <v>n/a</v>
          </cell>
          <cell r="J179" t="str">
            <v>n/a</v>
          </cell>
          <cell r="K179" t="str">
            <v>n/a</v>
          </cell>
          <cell r="L179" t="str">
            <v>n/a</v>
          </cell>
          <cell r="M179" t="str">
            <v>n/a</v>
          </cell>
          <cell r="N179" t="str">
            <v>n/a</v>
          </cell>
          <cell r="O179" t="str">
            <v>n/a</v>
          </cell>
          <cell r="P179" t="str">
            <v>n/a</v>
          </cell>
          <cell r="Q179" t="str">
            <v>n/a</v>
          </cell>
          <cell r="R179" t="str">
            <v>n/a</v>
          </cell>
          <cell r="S179">
            <v>884.78200000000004</v>
          </cell>
          <cell r="T179">
            <v>1281.4259999999999</v>
          </cell>
          <cell r="U179">
            <v>116.917</v>
          </cell>
          <cell r="V179">
            <v>64.373999999999995</v>
          </cell>
          <cell r="W179">
            <v>50.226999999999997</v>
          </cell>
          <cell r="X179">
            <v>26.07</v>
          </cell>
          <cell r="Y179">
            <v>25.97</v>
          </cell>
          <cell r="Z179">
            <v>28.181999999999999</v>
          </cell>
          <cell r="AA179">
            <v>26.483000000000001</v>
          </cell>
          <cell r="AB179">
            <v>21.556999999999999</v>
          </cell>
          <cell r="AC179">
            <v>7.7869999999999999</v>
          </cell>
          <cell r="AD179">
            <v>9.09</v>
          </cell>
          <cell r="AE179">
            <v>12.335000000000001</v>
          </cell>
          <cell r="AF179">
            <v>11.429</v>
          </cell>
          <cell r="AG179">
            <v>11.917</v>
          </cell>
          <cell r="AH179">
            <v>14.449</v>
          </cell>
          <cell r="AI179">
            <v>10.603999999999999</v>
          </cell>
          <cell r="AJ179">
            <v>12.054</v>
          </cell>
          <cell r="AK179">
            <v>13.295999999999999</v>
          </cell>
          <cell r="AL179">
            <v>11</v>
          </cell>
          <cell r="AM179">
            <v>11</v>
          </cell>
          <cell r="AN179">
            <v>11</v>
          </cell>
          <cell r="AO179">
            <v>11</v>
          </cell>
          <cell r="AP179">
            <v>11</v>
          </cell>
          <cell r="AQ179">
            <v>11</v>
          </cell>
          <cell r="AR179">
            <v>138.36573684210521</v>
          </cell>
        </row>
        <row r="180">
          <cell r="A180" t="str">
            <v>Vanuatu</v>
          </cell>
          <cell r="B180" t="str">
            <v>Inflation, end of period consumer prices</v>
          </cell>
          <cell r="C180" t="str">
            <v>Percent change</v>
          </cell>
          <cell r="E180" t="str">
            <v>See notes for:  Inflation, end of period consumer prices (Index).</v>
          </cell>
          <cell r="F180">
            <v>18.361000000000001</v>
          </cell>
          <cell r="G180">
            <v>26.731000000000002</v>
          </cell>
          <cell r="H180">
            <v>-1.202</v>
          </cell>
          <cell r="I180">
            <v>4.8120000000000003</v>
          </cell>
          <cell r="J180">
            <v>3.1659999999999999</v>
          </cell>
          <cell r="K180">
            <v>0.92100000000000004</v>
          </cell>
          <cell r="L180">
            <v>8.0109999999999992</v>
          </cell>
          <cell r="M180">
            <v>17.687000000000001</v>
          </cell>
          <cell r="N180">
            <v>5.8959999999999999</v>
          </cell>
          <cell r="O180">
            <v>7.86</v>
          </cell>
          <cell r="P180">
            <v>4.3239999999999998</v>
          </cell>
          <cell r="Q180">
            <v>5.6260000000000003</v>
          </cell>
          <cell r="R180">
            <v>5.1420000000000003</v>
          </cell>
          <cell r="S180">
            <v>1.7470000000000001</v>
          </cell>
          <cell r="T180">
            <v>2.661</v>
          </cell>
          <cell r="U180">
            <v>1.6719999999999999</v>
          </cell>
          <cell r="V180">
            <v>-8.2000000000000003E-2</v>
          </cell>
          <cell r="W180">
            <v>5.1029999999999998</v>
          </cell>
          <cell r="X180">
            <v>4.0720000000000001</v>
          </cell>
          <cell r="Y180">
            <v>0</v>
          </cell>
          <cell r="Z180">
            <v>4.431</v>
          </cell>
          <cell r="AA180">
            <v>2.3140000000000001</v>
          </cell>
          <cell r="AB180">
            <v>2.262</v>
          </cell>
          <cell r="AC180">
            <v>2.9489999999999998</v>
          </cell>
          <cell r="AD180">
            <v>0.80600000000000005</v>
          </cell>
          <cell r="AE180">
            <v>1.865</v>
          </cell>
          <cell r="AF180">
            <v>1.9179999999999999</v>
          </cell>
          <cell r="AG180">
            <v>4.1059999999999999</v>
          </cell>
          <cell r="AH180">
            <v>5.8</v>
          </cell>
          <cell r="AI180">
            <v>2.331</v>
          </cell>
          <cell r="AJ180">
            <v>3.4460000000000002</v>
          </cell>
          <cell r="AK180">
            <v>1.764</v>
          </cell>
          <cell r="AL180">
            <v>2.992</v>
          </cell>
          <cell r="AM180">
            <v>2.9790000000000001</v>
          </cell>
          <cell r="AN180">
            <v>2.98</v>
          </cell>
          <cell r="AO180">
            <v>2.98</v>
          </cell>
          <cell r="AP180">
            <v>2.98</v>
          </cell>
          <cell r="AQ180">
            <v>2.98</v>
          </cell>
          <cell r="AR180">
            <v>2.9207727272727269</v>
          </cell>
        </row>
        <row r="181">
          <cell r="A181" t="str">
            <v>Venezuela</v>
          </cell>
          <cell r="B181" t="str">
            <v>Inflation, end of period consumer prices</v>
          </cell>
          <cell r="C181" t="str">
            <v>Percent change</v>
          </cell>
          <cell r="E181" t="str">
            <v>See notes for:  Inflation, end of period consumer prices (Index).</v>
          </cell>
          <cell r="F181" t="str">
            <v>n/a</v>
          </cell>
          <cell r="G181" t="str">
            <v>n/a</v>
          </cell>
          <cell r="H181" t="str">
            <v>n/a</v>
          </cell>
          <cell r="I181" t="str">
            <v>n/a</v>
          </cell>
          <cell r="J181" t="str">
            <v>n/a</v>
          </cell>
          <cell r="K181">
            <v>9.1219999999999999</v>
          </cell>
          <cell r="L181">
            <v>12.711</v>
          </cell>
          <cell r="M181">
            <v>40.274999999999999</v>
          </cell>
          <cell r="N181">
            <v>35.51</v>
          </cell>
          <cell r="O181">
            <v>81.006</v>
          </cell>
          <cell r="P181">
            <v>36.478000000000002</v>
          </cell>
          <cell r="Q181">
            <v>31.018000000000001</v>
          </cell>
          <cell r="R181">
            <v>31.856999999999999</v>
          </cell>
          <cell r="S181">
            <v>45.941000000000003</v>
          </cell>
          <cell r="T181">
            <v>70.835999999999999</v>
          </cell>
          <cell r="U181">
            <v>56.615000000000002</v>
          </cell>
          <cell r="V181">
            <v>103.24299999999999</v>
          </cell>
          <cell r="W181">
            <v>37.609000000000002</v>
          </cell>
          <cell r="X181">
            <v>29.905999999999999</v>
          </cell>
          <cell r="Y181">
            <v>20.027999999999999</v>
          </cell>
          <cell r="Z181">
            <v>13.430999999999999</v>
          </cell>
          <cell r="AA181">
            <v>12.282</v>
          </cell>
          <cell r="AB181">
            <v>31.215</v>
          </cell>
          <cell r="AC181">
            <v>27.084</v>
          </cell>
          <cell r="AD181">
            <v>19.184999999999999</v>
          </cell>
          <cell r="AE181">
            <v>14.358000000000001</v>
          </cell>
          <cell r="AF181">
            <v>16.966000000000001</v>
          </cell>
          <cell r="AG181">
            <v>22.457000000000001</v>
          </cell>
          <cell r="AH181">
            <v>30.9</v>
          </cell>
          <cell r="AI181">
            <v>25.056999999999999</v>
          </cell>
          <cell r="AJ181">
            <v>27.184000000000001</v>
          </cell>
          <cell r="AK181">
            <v>25.216000000000001</v>
          </cell>
          <cell r="AL181">
            <v>33.412999999999997</v>
          </cell>
          <cell r="AM181">
            <v>28.7</v>
          </cell>
          <cell r="AN181">
            <v>28.3</v>
          </cell>
          <cell r="AO181">
            <v>27.7</v>
          </cell>
          <cell r="AP181">
            <v>27.4</v>
          </cell>
          <cell r="AQ181">
            <v>27.1</v>
          </cell>
          <cell r="AR181">
            <v>33.130272727272718</v>
          </cell>
        </row>
        <row r="182">
          <cell r="A182" t="str">
            <v>Vietnam</v>
          </cell>
          <cell r="B182" t="str">
            <v>Inflation, end of period consumer prices</v>
          </cell>
          <cell r="C182" t="str">
            <v>Percent change</v>
          </cell>
          <cell r="E182" t="str">
            <v>See notes for:  Inflation, end of period consumer prices (Index).</v>
          </cell>
          <cell r="F182" t="str">
            <v>n/a</v>
          </cell>
          <cell r="G182" t="str">
            <v>n/a</v>
          </cell>
          <cell r="H182" t="str">
            <v>n/a</v>
          </cell>
          <cell r="I182" t="str">
            <v>n/a</v>
          </cell>
          <cell r="J182" t="str">
            <v>n/a</v>
          </cell>
          <cell r="K182" t="str">
            <v>n/a</v>
          </cell>
          <cell r="L182" t="str">
            <v>n/a</v>
          </cell>
          <cell r="M182">
            <v>-34.570999999999998</v>
          </cell>
          <cell r="N182">
            <v>266.65199999999999</v>
          </cell>
          <cell r="O182">
            <v>34.667999999999999</v>
          </cell>
          <cell r="P182">
            <v>66.253</v>
          </cell>
          <cell r="Q182">
            <v>67.588999999999999</v>
          </cell>
          <cell r="R182">
            <v>17.605</v>
          </cell>
          <cell r="S182">
            <v>5.28</v>
          </cell>
          <cell r="T182">
            <v>14.528</v>
          </cell>
          <cell r="U182">
            <v>3.5990000000000002</v>
          </cell>
          <cell r="V182">
            <v>9.2080000000000002</v>
          </cell>
          <cell r="W182">
            <v>-0.16600000000000001</v>
          </cell>
          <cell r="X182">
            <v>-12.845000000000001</v>
          </cell>
          <cell r="Y182">
            <v>-0.307</v>
          </cell>
          <cell r="Z182">
            <v>-0.63200000000000001</v>
          </cell>
          <cell r="AA182">
            <v>0.92500000000000004</v>
          </cell>
          <cell r="AB182">
            <v>4.1189999999999998</v>
          </cell>
          <cell r="AC182">
            <v>3.0830000000000002</v>
          </cell>
          <cell r="AD182">
            <v>9.8219999999999992</v>
          </cell>
          <cell r="AE182">
            <v>8.8190000000000008</v>
          </cell>
          <cell r="AF182">
            <v>6.6989999999999998</v>
          </cell>
          <cell r="AG182">
            <v>12.631</v>
          </cell>
          <cell r="AH182">
            <v>19.890999999999998</v>
          </cell>
          <cell r="AI182">
            <v>6.5179999999999998</v>
          </cell>
          <cell r="AJ182">
            <v>11.747999999999999</v>
          </cell>
          <cell r="AK182">
            <v>18.126999999999999</v>
          </cell>
          <cell r="AL182">
            <v>9.5169999999999995</v>
          </cell>
          <cell r="AM182">
            <v>5.851</v>
          </cell>
          <cell r="AN182">
            <v>5.5</v>
          </cell>
          <cell r="AO182">
            <v>5</v>
          </cell>
          <cell r="AP182">
            <v>5</v>
          </cell>
          <cell r="AQ182">
            <v>5</v>
          </cell>
          <cell r="AR182">
            <v>12.386090909090909</v>
          </cell>
        </row>
        <row r="183">
          <cell r="A183" t="str">
            <v>Republic of Yemen</v>
          </cell>
          <cell r="B183" t="str">
            <v>Inflation, end of period consumer prices</v>
          </cell>
          <cell r="C183" t="str">
            <v>Percent change</v>
          </cell>
          <cell r="E183" t="str">
            <v>See notes for:  Inflation, end of period consumer prices (Index).</v>
          </cell>
          <cell r="F183" t="str">
            <v>n/a</v>
          </cell>
          <cell r="G183" t="str">
            <v>n/a</v>
          </cell>
          <cell r="H183" t="str">
            <v>n/a</v>
          </cell>
          <cell r="I183" t="str">
            <v>n/a</v>
          </cell>
          <cell r="J183" t="str">
            <v>n/a</v>
          </cell>
          <cell r="K183" t="str">
            <v>n/a</v>
          </cell>
          <cell r="L183" t="str">
            <v>n/a</v>
          </cell>
          <cell r="M183" t="str">
            <v>n/a</v>
          </cell>
          <cell r="N183" t="str">
            <v>n/a</v>
          </cell>
          <cell r="O183" t="str">
            <v>n/a</v>
          </cell>
          <cell r="P183" t="str">
            <v>n/a</v>
          </cell>
          <cell r="Q183" t="str">
            <v>n/a</v>
          </cell>
          <cell r="R183" t="str">
            <v>n/a</v>
          </cell>
          <cell r="S183" t="str">
            <v>n/a</v>
          </cell>
          <cell r="T183" t="str">
            <v>n/a</v>
          </cell>
          <cell r="U183">
            <v>57.2</v>
          </cell>
          <cell r="V183">
            <v>27.225999999999999</v>
          </cell>
          <cell r="W183">
            <v>7.05</v>
          </cell>
          <cell r="X183">
            <v>11.91</v>
          </cell>
          <cell r="Y183">
            <v>10.183999999999999</v>
          </cell>
          <cell r="Z183">
            <v>8.4580000000000002</v>
          </cell>
          <cell r="AA183">
            <v>22.35</v>
          </cell>
          <cell r="AB183">
            <v>4.33</v>
          </cell>
          <cell r="AC183">
            <v>13.590999999999999</v>
          </cell>
          <cell r="AD183">
            <v>9.9809999999999999</v>
          </cell>
          <cell r="AE183">
            <v>12.478</v>
          </cell>
          <cell r="AF183">
            <v>7.8609999999999998</v>
          </cell>
          <cell r="AG183">
            <v>11.167999999999999</v>
          </cell>
          <cell r="AH183">
            <v>10.795</v>
          </cell>
          <cell r="AI183">
            <v>8.8330000000000002</v>
          </cell>
          <cell r="AJ183">
            <v>12.486000000000001</v>
          </cell>
          <cell r="AK183">
            <v>22.734000000000002</v>
          </cell>
          <cell r="AL183">
            <v>16.111999999999998</v>
          </cell>
          <cell r="AM183">
            <v>12</v>
          </cell>
          <cell r="AN183">
            <v>10</v>
          </cell>
          <cell r="AO183">
            <v>8</v>
          </cell>
          <cell r="AP183">
            <v>8</v>
          </cell>
          <cell r="AQ183">
            <v>8</v>
          </cell>
          <cell r="AR183">
            <v>15.213823529411764</v>
          </cell>
        </row>
        <row r="184">
          <cell r="A184" t="str">
            <v>Zambia</v>
          </cell>
          <cell r="B184" t="str">
            <v>Inflation, end of period consumer prices</v>
          </cell>
          <cell r="C184" t="str">
            <v>Percent change</v>
          </cell>
          <cell r="E184" t="str">
            <v>See notes for:  Inflation, end of period consumer prices (Index).</v>
          </cell>
          <cell r="F184" t="str">
            <v>n/a</v>
          </cell>
          <cell r="G184">
            <v>13.997</v>
          </cell>
          <cell r="H184">
            <v>12.494999999999999</v>
          </cell>
          <cell r="I184">
            <v>19.692</v>
          </cell>
          <cell r="J184">
            <v>20.018999999999998</v>
          </cell>
          <cell r="K184">
            <v>37.43</v>
          </cell>
          <cell r="L184">
            <v>54.8</v>
          </cell>
          <cell r="M184">
            <v>47.027999999999999</v>
          </cell>
          <cell r="N184">
            <v>54.042000000000002</v>
          </cell>
          <cell r="O184">
            <v>128.29400000000001</v>
          </cell>
          <cell r="P184">
            <v>96.007999999999996</v>
          </cell>
          <cell r="Q184">
            <v>99.650999999999996</v>
          </cell>
          <cell r="R184">
            <v>180.715</v>
          </cell>
          <cell r="S184">
            <v>128.10499999999999</v>
          </cell>
          <cell r="T184">
            <v>38.354999999999997</v>
          </cell>
          <cell r="U184">
            <v>45.98</v>
          </cell>
          <cell r="V184">
            <v>35.21</v>
          </cell>
          <cell r="W184">
            <v>18.581</v>
          </cell>
          <cell r="X184">
            <v>30.567</v>
          </cell>
          <cell r="Y184">
            <v>20.632999999999999</v>
          </cell>
          <cell r="Z184">
            <v>30.1</v>
          </cell>
          <cell r="AA184">
            <v>18.678000000000001</v>
          </cell>
          <cell r="AB184">
            <v>26.654</v>
          </cell>
          <cell r="AC184">
            <v>17.161000000000001</v>
          </cell>
          <cell r="AD184">
            <v>17.501999999999999</v>
          </cell>
          <cell r="AE184">
            <v>15.851000000000001</v>
          </cell>
          <cell r="AF184">
            <v>8.2390000000000008</v>
          </cell>
          <cell r="AG184">
            <v>8.9329999999999998</v>
          </cell>
          <cell r="AH184">
            <v>16.559999999999999</v>
          </cell>
          <cell r="AI184">
            <v>9.9</v>
          </cell>
          <cell r="AJ184">
            <v>7.9</v>
          </cell>
          <cell r="AK184">
            <v>7.2</v>
          </cell>
          <cell r="AL184">
            <v>5.9669999999999996</v>
          </cell>
          <cell r="AM184">
            <v>4.9889999999999999</v>
          </cell>
          <cell r="AN184">
            <v>5</v>
          </cell>
          <cell r="AO184">
            <v>5</v>
          </cell>
          <cell r="AP184">
            <v>5</v>
          </cell>
          <cell r="AQ184">
            <v>5</v>
          </cell>
          <cell r="AR184">
            <v>39.931045454545455</v>
          </cell>
        </row>
        <row r="185">
          <cell r="A185" t="str">
            <v>Zimbabwe</v>
          </cell>
          <cell r="B185" t="str">
            <v>Inflation, end of period consumer prices</v>
          </cell>
          <cell r="C185" t="str">
            <v>Percent change</v>
          </cell>
          <cell r="E185" t="str">
            <v>See notes for:  Inflation, end of period consumer prices (Index).</v>
          </cell>
          <cell r="F185" t="str">
            <v>n/a</v>
          </cell>
          <cell r="G185" t="str">
            <v>n/a</v>
          </cell>
          <cell r="H185" t="str">
            <v>n/a</v>
          </cell>
          <cell r="I185" t="str">
            <v>n/a</v>
          </cell>
          <cell r="J185" t="str">
            <v>n/a</v>
          </cell>
          <cell r="K185" t="str">
            <v>n/a</v>
          </cell>
          <cell r="L185" t="str">
            <v>n/a</v>
          </cell>
          <cell r="M185" t="str">
            <v>n/a</v>
          </cell>
          <cell r="N185" t="str">
            <v>n/a</v>
          </cell>
          <cell r="O185" t="str">
            <v>n/a</v>
          </cell>
          <cell r="P185" t="str">
            <v>n/a</v>
          </cell>
          <cell r="Q185" t="str">
            <v>n/a</v>
          </cell>
          <cell r="R185" t="str">
            <v>n/a</v>
          </cell>
          <cell r="S185" t="str">
            <v>n/a</v>
          </cell>
          <cell r="T185" t="str">
            <v>n/a</v>
          </cell>
          <cell r="U185" t="str">
            <v>n/a</v>
          </cell>
          <cell r="V185" t="str">
            <v>n/a</v>
          </cell>
          <cell r="W185" t="str">
            <v>n/a</v>
          </cell>
          <cell r="X185" t="str">
            <v>n/a</v>
          </cell>
          <cell r="Y185" t="str">
            <v>n/a</v>
          </cell>
          <cell r="Z185" t="str">
            <v>n/a</v>
          </cell>
          <cell r="AA185" t="str">
            <v>n/a</v>
          </cell>
          <cell r="AB185" t="str">
            <v>n/a</v>
          </cell>
          <cell r="AC185" t="str">
            <v>n/a</v>
          </cell>
          <cell r="AD185" t="str">
            <v>n/a</v>
          </cell>
          <cell r="AE185" t="str">
            <v>n/a</v>
          </cell>
          <cell r="AF185" t="str">
            <v>n/a</v>
          </cell>
          <cell r="AG185" t="str">
            <v>n/a</v>
          </cell>
          <cell r="AH185" t="str">
            <v>n/a</v>
          </cell>
          <cell r="AI185">
            <v>-7.67</v>
          </cell>
          <cell r="AJ185">
            <v>3.2170000000000001</v>
          </cell>
          <cell r="AK185">
            <v>4.92</v>
          </cell>
          <cell r="AL185">
            <v>6.4770000000000003</v>
          </cell>
          <cell r="AM185">
            <v>5.01</v>
          </cell>
          <cell r="AN185">
            <v>5.01</v>
          </cell>
          <cell r="AO185">
            <v>5.01</v>
          </cell>
          <cell r="AP185">
            <v>5.01</v>
          </cell>
          <cell r="AQ185">
            <v>5.01</v>
          </cell>
          <cell r="AR185">
            <v>0.15566666666666684</v>
          </cell>
        </row>
      </sheetData>
      <sheetData sheetId="7">
        <row r="1">
          <cell r="A1" t="str">
            <v>Country</v>
          </cell>
          <cell r="B1" t="str">
            <v>Subject Descriptor</v>
          </cell>
          <cell r="C1" t="str">
            <v>Units</v>
          </cell>
          <cell r="D1" t="str">
            <v>Scale</v>
          </cell>
          <cell r="E1" t="str">
            <v>Country/Series-specific Notes</v>
          </cell>
          <cell r="F1">
            <v>2000</v>
          </cell>
          <cell r="G1">
            <v>2001</v>
          </cell>
          <cell r="H1">
            <v>2002</v>
          </cell>
          <cell r="I1">
            <v>2003</v>
          </cell>
          <cell r="J1">
            <v>2004</v>
          </cell>
          <cell r="K1">
            <v>2005</v>
          </cell>
          <cell r="L1">
            <v>2006</v>
          </cell>
          <cell r="M1">
            <v>2007</v>
          </cell>
          <cell r="N1">
            <v>2008</v>
          </cell>
          <cell r="O1">
            <v>2009</v>
          </cell>
          <cell r="P1">
            <v>2010</v>
          </cell>
          <cell r="Q1">
            <v>2011</v>
          </cell>
          <cell r="R1">
            <v>2012</v>
          </cell>
          <cell r="S1">
            <v>2013</v>
          </cell>
          <cell r="T1">
            <v>2014</v>
          </cell>
          <cell r="U1">
            <v>2015</v>
          </cell>
          <cell r="V1">
            <v>2016</v>
          </cell>
          <cell r="W1">
            <v>2017</v>
          </cell>
          <cell r="X1" t="str">
            <v>Estimates Start After</v>
          </cell>
        </row>
        <row r="2">
          <cell r="A2" t="str">
            <v>Afghanistan</v>
          </cell>
          <cell r="B2" t="str">
            <v>Gross domestic product based on purchasing-power-parity (PPP) per capita GDP</v>
          </cell>
          <cell r="C2" t="str">
            <v>Current international dollar</v>
          </cell>
          <cell r="D2" t="str">
            <v>Units</v>
          </cell>
          <cell r="E2" t="str">
            <v>See notes for:  Gross domestic product, current prices (National currency) Population (Persons).</v>
          </cell>
          <cell r="F2" t="str">
            <v>n/a</v>
          </cell>
          <cell r="G2" t="str">
            <v>n/a</v>
          </cell>
          <cell r="H2">
            <v>537.93399999999997</v>
          </cell>
          <cell r="I2">
            <v>570.6</v>
          </cell>
          <cell r="J2">
            <v>541.36699999999996</v>
          </cell>
          <cell r="K2">
            <v>591.40200000000004</v>
          </cell>
          <cell r="L2">
            <v>620.23199999999997</v>
          </cell>
          <cell r="M2">
            <v>707.04399999999998</v>
          </cell>
          <cell r="N2">
            <v>723.572</v>
          </cell>
          <cell r="O2">
            <v>857.471</v>
          </cell>
          <cell r="P2">
            <v>912.22</v>
          </cell>
          <cell r="Q2">
            <v>956.44799999999998</v>
          </cell>
          <cell r="R2">
            <v>1007.947</v>
          </cell>
          <cell r="S2">
            <v>1050.7819999999999</v>
          </cell>
          <cell r="T2">
            <v>1091.3800000000001</v>
          </cell>
          <cell r="U2">
            <v>1144.329</v>
          </cell>
          <cell r="V2">
            <v>1202.376</v>
          </cell>
          <cell r="W2">
            <v>1268.42</v>
          </cell>
          <cell r="X2">
            <v>2007</v>
          </cell>
        </row>
        <row r="3">
          <cell r="A3" t="str">
            <v>Albania</v>
          </cell>
          <cell r="B3" t="str">
            <v>Gross domestic product based on purchasing-power-parity (PPP) per capita GDP</v>
          </cell>
          <cell r="C3" t="str">
            <v>Current international dollar</v>
          </cell>
          <cell r="D3" t="str">
            <v>Units</v>
          </cell>
          <cell r="E3" t="str">
            <v>See notes for:  Gross domestic product, current prices (National currency) Population (Persons).</v>
          </cell>
          <cell r="F3">
            <v>3841.0210000000002</v>
          </cell>
          <cell r="G3">
            <v>4233.0259999999998</v>
          </cell>
          <cell r="H3">
            <v>4453.2979999999998</v>
          </cell>
          <cell r="I3">
            <v>4780.585</v>
          </cell>
          <cell r="J3">
            <v>4979.0600000000004</v>
          </cell>
          <cell r="K3">
            <v>5352.5119999999997</v>
          </cell>
          <cell r="L3">
            <v>5799.4390000000003</v>
          </cell>
          <cell r="M3">
            <v>6312.7879999999996</v>
          </cell>
          <cell r="N3">
            <v>6901.0129999999999</v>
          </cell>
          <cell r="O3">
            <v>7169.1880000000001</v>
          </cell>
          <cell r="P3">
            <v>7468.1930000000002</v>
          </cell>
          <cell r="Q3">
            <v>7741.4279999999999</v>
          </cell>
          <cell r="R3">
            <v>7840.6180000000004</v>
          </cell>
          <cell r="S3">
            <v>8054.1260000000002</v>
          </cell>
          <cell r="T3">
            <v>8335.7369999999992</v>
          </cell>
          <cell r="U3">
            <v>8638.125</v>
          </cell>
          <cell r="V3">
            <v>8952.5570000000007</v>
          </cell>
          <cell r="W3">
            <v>9308.2880000000005</v>
          </cell>
          <cell r="X3">
            <v>2008</v>
          </cell>
        </row>
        <row r="4">
          <cell r="A4" t="str">
            <v>Algeria</v>
          </cell>
          <cell r="B4" t="str">
            <v>Gross domestic product based on purchasing-power-parity (PPP) per capita GDP</v>
          </cell>
          <cell r="C4" t="str">
            <v>Current international dollar</v>
          </cell>
          <cell r="D4" t="str">
            <v>Units</v>
          </cell>
          <cell r="E4" t="str">
            <v>See notes for:  Gross domestic product, current prices (National currency) Population (Persons).</v>
          </cell>
          <cell r="F4">
            <v>4502.68</v>
          </cell>
          <cell r="G4">
            <v>4660.308</v>
          </cell>
          <cell r="H4">
            <v>4885.7389999999996</v>
          </cell>
          <cell r="I4">
            <v>5253.9160000000002</v>
          </cell>
          <cell r="J4">
            <v>5622.1959999999999</v>
          </cell>
          <cell r="K4">
            <v>6069.2929999999997</v>
          </cell>
          <cell r="L4">
            <v>6295.6729999999998</v>
          </cell>
          <cell r="M4">
            <v>6572.7730000000001</v>
          </cell>
          <cell r="N4">
            <v>6776.7169999999996</v>
          </cell>
          <cell r="O4">
            <v>6910.31</v>
          </cell>
          <cell r="P4">
            <v>7111.9930000000004</v>
          </cell>
          <cell r="Q4">
            <v>7333.2259999999997</v>
          </cell>
          <cell r="R4">
            <v>7541.8459999999995</v>
          </cell>
          <cell r="S4">
            <v>7800.933</v>
          </cell>
          <cell r="T4">
            <v>8063.0590000000002</v>
          </cell>
          <cell r="U4">
            <v>8354.9500000000007</v>
          </cell>
          <cell r="V4">
            <v>8720.5920000000006</v>
          </cell>
          <cell r="W4">
            <v>9139.6229999999996</v>
          </cell>
          <cell r="X4">
            <v>2010</v>
          </cell>
        </row>
        <row r="5">
          <cell r="A5" t="str">
            <v>Angola</v>
          </cell>
          <cell r="B5" t="str">
            <v>Gross domestic product based on purchasing-power-parity (PPP) per capita GDP</v>
          </cell>
          <cell r="C5" t="str">
            <v>Current international dollar</v>
          </cell>
          <cell r="D5" t="str">
            <v>Units</v>
          </cell>
          <cell r="E5" t="str">
            <v>See notes for:  Gross domestic product, current prices (National currency) Population (Persons).</v>
          </cell>
          <cell r="F5">
            <v>2243.931</v>
          </cell>
          <cell r="G5">
            <v>2299.364</v>
          </cell>
          <cell r="H5">
            <v>2599.9749999999999</v>
          </cell>
          <cell r="I5">
            <v>2664.3980000000001</v>
          </cell>
          <cell r="J5">
            <v>2953.529</v>
          </cell>
          <cell r="K5">
            <v>3328.61</v>
          </cell>
          <cell r="L5">
            <v>4034.3139999999999</v>
          </cell>
          <cell r="M5">
            <v>4954.1970000000001</v>
          </cell>
          <cell r="N5">
            <v>5614.7389999999996</v>
          </cell>
          <cell r="O5">
            <v>5661.0529999999999</v>
          </cell>
          <cell r="P5">
            <v>5748.8890000000001</v>
          </cell>
          <cell r="Q5">
            <v>5894.6170000000002</v>
          </cell>
          <cell r="R5">
            <v>6356.0190000000002</v>
          </cell>
          <cell r="S5">
            <v>6687.1270000000004</v>
          </cell>
          <cell r="T5">
            <v>7027.74</v>
          </cell>
          <cell r="U5">
            <v>7392.39</v>
          </cell>
          <cell r="V5">
            <v>7735.3509999999997</v>
          </cell>
          <cell r="W5">
            <v>8127.86</v>
          </cell>
          <cell r="X5">
            <v>2000</v>
          </cell>
        </row>
        <row r="6">
          <cell r="A6" t="str">
            <v>Antigua and Barbuda</v>
          </cell>
          <cell r="B6" t="str">
            <v>Gross domestic product based on purchasing-power-parity (PPP) per capita GDP</v>
          </cell>
          <cell r="C6" t="str">
            <v>Current international dollar</v>
          </cell>
          <cell r="D6" t="str">
            <v>Units</v>
          </cell>
          <cell r="E6" t="str">
            <v>See notes for:  Gross domestic product, current prices (National currency) Population (Persons).</v>
          </cell>
          <cell r="F6">
            <v>13534.442999999999</v>
          </cell>
          <cell r="G6">
            <v>12971.915999999999</v>
          </cell>
          <cell r="H6">
            <v>13293.688</v>
          </cell>
          <cell r="I6">
            <v>14134.019</v>
          </cell>
          <cell r="J6">
            <v>15058.209000000001</v>
          </cell>
          <cell r="K6">
            <v>16673.896000000001</v>
          </cell>
          <cell r="L6">
            <v>19164.126</v>
          </cell>
          <cell r="M6">
            <v>20894.679</v>
          </cell>
          <cell r="N6">
            <v>21423.969000000001</v>
          </cell>
          <cell r="O6">
            <v>19196.152999999998</v>
          </cell>
          <cell r="P6">
            <v>17692.521000000001</v>
          </cell>
          <cell r="Q6">
            <v>17980.651999999998</v>
          </cell>
          <cell r="R6">
            <v>18398.814999999999</v>
          </cell>
          <cell r="S6">
            <v>19146.331999999999</v>
          </cell>
          <cell r="T6">
            <v>20046.275000000001</v>
          </cell>
          <cell r="U6">
            <v>21058.152999999998</v>
          </cell>
          <cell r="V6">
            <v>22148.216</v>
          </cell>
          <cell r="W6">
            <v>23370.195</v>
          </cell>
          <cell r="X6">
            <v>2009</v>
          </cell>
        </row>
        <row r="7">
          <cell r="A7" t="str">
            <v>Argentina</v>
          </cell>
          <cell r="B7" t="str">
            <v>Gross domestic product based on purchasing-power-parity (PPP) per capita GDP</v>
          </cell>
          <cell r="C7" t="str">
            <v>Current international dollar</v>
          </cell>
          <cell r="D7" t="str">
            <v>Units</v>
          </cell>
          <cell r="E7" t="str">
            <v>See notes for:  Gross domestic product, current prices (National currency) Population (Persons).</v>
          </cell>
          <cell r="F7">
            <v>9197.2659999999996</v>
          </cell>
          <cell r="G7">
            <v>8900.3430000000008</v>
          </cell>
          <cell r="H7">
            <v>7981.8850000000002</v>
          </cell>
          <cell r="I7">
            <v>8796.5540000000001</v>
          </cell>
          <cell r="J7">
            <v>9750.6090000000004</v>
          </cell>
          <cell r="K7">
            <v>10859.666999999999</v>
          </cell>
          <cell r="L7">
            <v>12041.581</v>
          </cell>
          <cell r="M7">
            <v>13331.237999999999</v>
          </cell>
          <cell r="N7">
            <v>14405.406999999999</v>
          </cell>
          <cell r="O7">
            <v>14538.964</v>
          </cell>
          <cell r="P7">
            <v>15901.236999999999</v>
          </cell>
          <cell r="Q7">
            <v>17516.147000000001</v>
          </cell>
          <cell r="R7">
            <v>18318.715</v>
          </cell>
          <cell r="S7">
            <v>19160.359</v>
          </cell>
          <cell r="T7">
            <v>20083.107</v>
          </cell>
          <cell r="U7">
            <v>21095.855</v>
          </cell>
          <cell r="V7">
            <v>22191.213</v>
          </cell>
          <cell r="W7">
            <v>23429.035</v>
          </cell>
          <cell r="X7">
            <v>2006</v>
          </cell>
        </row>
        <row r="8">
          <cell r="A8" t="str">
            <v>Armenia</v>
          </cell>
          <cell r="B8" t="str">
            <v>Gross domestic product based on purchasing-power-parity (PPP) per capita GDP</v>
          </cell>
          <cell r="C8" t="str">
            <v>Current international dollar</v>
          </cell>
          <cell r="D8" t="str">
            <v>Units</v>
          </cell>
          <cell r="E8" t="str">
            <v>See notes for:  Gross domestic product, current prices (National currency) Population (Persons).</v>
          </cell>
          <cell r="F8">
            <v>1926.0840000000001</v>
          </cell>
          <cell r="G8">
            <v>2160.7869999999998</v>
          </cell>
          <cell r="H8">
            <v>2522.864</v>
          </cell>
          <cell r="I8">
            <v>2938.1660000000002</v>
          </cell>
          <cell r="J8">
            <v>3329.067</v>
          </cell>
          <cell r="K8">
            <v>3903.4960000000001</v>
          </cell>
          <cell r="L8">
            <v>4556.3609999999999</v>
          </cell>
          <cell r="M8">
            <v>5324.277</v>
          </cell>
          <cell r="N8">
            <v>5806.6239999999998</v>
          </cell>
          <cell r="O8">
            <v>4987.7179999999998</v>
          </cell>
          <cell r="P8">
            <v>5099.8999999999996</v>
          </cell>
          <cell r="Q8">
            <v>5384.0889999999999</v>
          </cell>
          <cell r="R8">
            <v>5604.7449999999999</v>
          </cell>
          <cell r="S8">
            <v>5858.4279999999999</v>
          </cell>
          <cell r="T8">
            <v>6121.5420000000004</v>
          </cell>
          <cell r="U8">
            <v>6404.5770000000002</v>
          </cell>
          <cell r="V8">
            <v>6701.5029999999997</v>
          </cell>
          <cell r="W8">
            <v>7034.7569999999996</v>
          </cell>
          <cell r="X8">
            <v>2011</v>
          </cell>
        </row>
        <row r="9">
          <cell r="A9" t="str">
            <v>Australia</v>
          </cell>
          <cell r="B9" t="str">
            <v>Gross domestic product based on purchasing-power-parity (PPP) per capita GDP</v>
          </cell>
          <cell r="C9" t="str">
            <v>Current international dollar</v>
          </cell>
          <cell r="D9" t="str">
            <v>Units</v>
          </cell>
          <cell r="E9" t="str">
            <v>See notes for:  Gross domestic product, current prices (National currency) Population (Persons).</v>
          </cell>
          <cell r="F9">
            <v>27249.85</v>
          </cell>
          <cell r="G9">
            <v>28211.087</v>
          </cell>
          <cell r="H9">
            <v>29438.705000000002</v>
          </cell>
          <cell r="I9">
            <v>30627.873</v>
          </cell>
          <cell r="J9">
            <v>32130.596000000001</v>
          </cell>
          <cell r="K9">
            <v>33602.745999999999</v>
          </cell>
          <cell r="L9">
            <v>35056.461000000003</v>
          </cell>
          <cell r="M9">
            <v>37068.71</v>
          </cell>
          <cell r="N9">
            <v>38002.961000000003</v>
          </cell>
          <cell r="O9">
            <v>38226.745000000003</v>
          </cell>
          <cell r="P9">
            <v>39090.474999999999</v>
          </cell>
          <cell r="Q9">
            <v>40234.321000000004</v>
          </cell>
          <cell r="R9">
            <v>41467.65</v>
          </cell>
          <cell r="S9">
            <v>43030.396000000001</v>
          </cell>
          <cell r="T9">
            <v>44634.182999999997</v>
          </cell>
          <cell r="U9">
            <v>46361.580999999998</v>
          </cell>
          <cell r="V9">
            <v>48155.216999999997</v>
          </cell>
          <cell r="W9">
            <v>50175.226000000002</v>
          </cell>
          <cell r="X9">
            <v>2011</v>
          </cell>
        </row>
        <row r="10">
          <cell r="A10" t="str">
            <v>Austria</v>
          </cell>
          <cell r="B10" t="str">
            <v>Gross domestic product based on purchasing-power-parity (PPP) per capita GDP</v>
          </cell>
          <cell r="C10" t="str">
            <v>Current international dollar</v>
          </cell>
          <cell r="D10" t="str">
            <v>Units</v>
          </cell>
          <cell r="E10" t="str">
            <v>See notes for:  Gross domestic product, current prices (National currency) Population (Persons).</v>
          </cell>
          <cell r="F10">
            <v>28803.601999999999</v>
          </cell>
          <cell r="G10">
            <v>29593.512999999999</v>
          </cell>
          <cell r="H10">
            <v>30431.321</v>
          </cell>
          <cell r="I10">
            <v>31200.873</v>
          </cell>
          <cell r="J10">
            <v>32558.037</v>
          </cell>
          <cell r="K10">
            <v>34128.237000000001</v>
          </cell>
          <cell r="L10">
            <v>36335.421999999999</v>
          </cell>
          <cell r="M10">
            <v>38621.171000000002</v>
          </cell>
          <cell r="N10">
            <v>39857.989000000001</v>
          </cell>
          <cell r="O10">
            <v>38621.258000000002</v>
          </cell>
          <cell r="P10">
            <v>39848.938999999998</v>
          </cell>
          <cell r="Q10">
            <v>41822</v>
          </cell>
          <cell r="R10">
            <v>42589.72</v>
          </cell>
          <cell r="S10">
            <v>43843.374000000003</v>
          </cell>
          <cell r="T10">
            <v>45285.326000000001</v>
          </cell>
          <cell r="U10">
            <v>46798.188999999998</v>
          </cell>
          <cell r="V10">
            <v>48336.909</v>
          </cell>
          <cell r="W10">
            <v>49962.086000000003</v>
          </cell>
          <cell r="X10">
            <v>2011</v>
          </cell>
        </row>
        <row r="11">
          <cell r="A11" t="str">
            <v>Azerbaijan</v>
          </cell>
          <cell r="B11" t="str">
            <v>Gross domestic product based on purchasing-power-parity (PPP) per capita GDP</v>
          </cell>
          <cell r="C11" t="str">
            <v>Current international dollar</v>
          </cell>
          <cell r="D11" t="str">
            <v>Units</v>
          </cell>
          <cell r="E11" t="str">
            <v>See notes for:  Gross domestic product, current prices (National currency) Population (Persons).</v>
          </cell>
          <cell r="F11">
            <v>2372.212</v>
          </cell>
          <cell r="G11">
            <v>2553.4340000000002</v>
          </cell>
          <cell r="H11">
            <v>2773.9989999999998</v>
          </cell>
          <cell r="I11">
            <v>3093.9389999999999</v>
          </cell>
          <cell r="J11">
            <v>3460.0439999999999</v>
          </cell>
          <cell r="K11">
            <v>4455.8270000000002</v>
          </cell>
          <cell r="L11">
            <v>6119.3829999999998</v>
          </cell>
          <cell r="M11">
            <v>7786.3980000000001</v>
          </cell>
          <cell r="N11">
            <v>8724.7070000000003</v>
          </cell>
          <cell r="O11">
            <v>9550.32</v>
          </cell>
          <cell r="P11">
            <v>10058.858</v>
          </cell>
          <cell r="Q11">
            <v>10201.603999999999</v>
          </cell>
          <cell r="R11">
            <v>10568.377</v>
          </cell>
          <cell r="S11">
            <v>10845.359</v>
          </cell>
          <cell r="T11">
            <v>11227.183000000001</v>
          </cell>
          <cell r="U11">
            <v>11645.388000000001</v>
          </cell>
          <cell r="V11">
            <v>12089.796</v>
          </cell>
          <cell r="W11">
            <v>12600.739</v>
          </cell>
          <cell r="X11">
            <v>2009</v>
          </cell>
        </row>
        <row r="12">
          <cell r="A12" t="str">
            <v>The Bahamas</v>
          </cell>
          <cell r="B12" t="str">
            <v>Gross domestic product based on purchasing-power-parity (PPP) per capita GDP</v>
          </cell>
          <cell r="C12" t="str">
            <v>Current international dollar</v>
          </cell>
          <cell r="D12" t="str">
            <v>Units</v>
          </cell>
          <cell r="E12" t="str">
            <v>See notes for:  Gross domestic product, current prices (National currency) Population (Persons).</v>
          </cell>
          <cell r="F12">
            <v>25167.722000000002</v>
          </cell>
          <cell r="G12">
            <v>26021.233</v>
          </cell>
          <cell r="H12">
            <v>26766.563999999998</v>
          </cell>
          <cell r="I12">
            <v>26605.396000000001</v>
          </cell>
          <cell r="J12">
            <v>27278.210999999999</v>
          </cell>
          <cell r="K12">
            <v>29281.616999999998</v>
          </cell>
          <cell r="L12">
            <v>30610.969000000001</v>
          </cell>
          <cell r="M12">
            <v>31573.39</v>
          </cell>
          <cell r="N12">
            <v>31471.375</v>
          </cell>
          <cell r="O12">
            <v>29754.583999999999</v>
          </cell>
          <cell r="P12">
            <v>30049.144</v>
          </cell>
          <cell r="Q12">
            <v>30958.55</v>
          </cell>
          <cell r="R12">
            <v>31784.151999999998</v>
          </cell>
          <cell r="S12">
            <v>32769.605000000003</v>
          </cell>
          <cell r="T12">
            <v>33651.989000000001</v>
          </cell>
          <cell r="U12">
            <v>34660.048999999999</v>
          </cell>
          <cell r="V12">
            <v>35772.258999999998</v>
          </cell>
          <cell r="W12">
            <v>36966.815999999999</v>
          </cell>
          <cell r="X12">
            <v>2008</v>
          </cell>
        </row>
        <row r="13">
          <cell r="A13" t="str">
            <v>Bahrain</v>
          </cell>
          <cell r="B13" t="str">
            <v>Gross domestic product based on purchasing-power-parity (PPP) per capita GDP</v>
          </cell>
          <cell r="C13" t="str">
            <v>Current international dollar</v>
          </cell>
          <cell r="D13" t="str">
            <v>Units</v>
          </cell>
          <cell r="E13" t="str">
            <v>See notes for:  Gross domestic product, current prices (National currency) Population (Persons).</v>
          </cell>
          <cell r="F13">
            <v>19643.324000000001</v>
          </cell>
          <cell r="G13">
            <v>20705.848999999998</v>
          </cell>
          <cell r="H13">
            <v>21501.440999999999</v>
          </cell>
          <cell r="I13">
            <v>23212.452000000001</v>
          </cell>
          <cell r="J13">
            <v>25136.620999999999</v>
          </cell>
          <cell r="K13">
            <v>27723.407999999999</v>
          </cell>
          <cell r="L13">
            <v>29924.787</v>
          </cell>
          <cell r="M13">
            <v>32720.260999999999</v>
          </cell>
          <cell r="N13">
            <v>34858.623</v>
          </cell>
          <cell r="O13">
            <v>27238.212</v>
          </cell>
          <cell r="P13">
            <v>27036.512999999999</v>
          </cell>
          <cell r="Q13">
            <v>27556.233</v>
          </cell>
          <cell r="R13">
            <v>27907.522000000001</v>
          </cell>
          <cell r="S13">
            <v>28558.969000000001</v>
          </cell>
          <cell r="T13">
            <v>29145.569</v>
          </cell>
          <cell r="U13">
            <v>29789.279999999999</v>
          </cell>
          <cell r="V13">
            <v>30538.935000000001</v>
          </cell>
          <cell r="W13">
            <v>31405.828000000001</v>
          </cell>
          <cell r="X13">
            <v>2010</v>
          </cell>
        </row>
        <row r="14">
          <cell r="A14" t="str">
            <v>Bangladesh</v>
          </cell>
          <cell r="B14" t="str">
            <v>Gross domestic product based on purchasing-power-parity (PPP) per capita GDP</v>
          </cell>
          <cell r="C14" t="str">
            <v>Current international dollar</v>
          </cell>
          <cell r="D14" t="str">
            <v>Units</v>
          </cell>
          <cell r="E14" t="str">
            <v>See notes for:  Gross domestic product, current prices (National currency) Population (Persons).</v>
          </cell>
          <cell r="F14">
            <v>834.64499999999998</v>
          </cell>
          <cell r="G14">
            <v>879.01300000000003</v>
          </cell>
          <cell r="H14">
            <v>920.41099999999994</v>
          </cell>
          <cell r="I14">
            <v>977.39700000000005</v>
          </cell>
          <cell r="J14">
            <v>1051.413</v>
          </cell>
          <cell r="K14">
            <v>1134.018</v>
          </cell>
          <cell r="L14">
            <v>1228.2729999999999</v>
          </cell>
          <cell r="M14">
            <v>1324.1020000000001</v>
          </cell>
          <cell r="N14">
            <v>1413.982</v>
          </cell>
          <cell r="O14">
            <v>1492.6289999999999</v>
          </cell>
          <cell r="P14">
            <v>1584.529</v>
          </cell>
          <cell r="Q14">
            <v>1692.9570000000001</v>
          </cell>
          <cell r="R14">
            <v>1790.2650000000001</v>
          </cell>
          <cell r="S14">
            <v>1907.259</v>
          </cell>
          <cell r="T14">
            <v>2038.8610000000001</v>
          </cell>
          <cell r="U14">
            <v>2187.317</v>
          </cell>
          <cell r="V14">
            <v>2349.0569999999998</v>
          </cell>
          <cell r="W14">
            <v>2533.2359999999999</v>
          </cell>
          <cell r="X14">
            <v>2010</v>
          </cell>
        </row>
        <row r="15">
          <cell r="A15" t="str">
            <v>Barbados</v>
          </cell>
          <cell r="B15" t="str">
            <v>Gross domestic product based on purchasing-power-parity (PPP) per capita GDP</v>
          </cell>
          <cell r="C15" t="str">
            <v>Current international dollar</v>
          </cell>
          <cell r="D15" t="str">
            <v>Units</v>
          </cell>
          <cell r="E15" t="str">
            <v>See notes for:  Gross domestic product, current prices (National currency) Population (Persons).</v>
          </cell>
          <cell r="F15">
            <v>15874.652</v>
          </cell>
          <cell r="G15">
            <v>15771.484</v>
          </cell>
          <cell r="H15">
            <v>16083.717000000001</v>
          </cell>
          <cell r="I15">
            <v>16693.538</v>
          </cell>
          <cell r="J15">
            <v>17957.060000000001</v>
          </cell>
          <cell r="K15">
            <v>20226.849999999999</v>
          </cell>
          <cell r="L15">
            <v>21576.262999999999</v>
          </cell>
          <cell r="M15">
            <v>22992.931</v>
          </cell>
          <cell r="N15">
            <v>23409.402999999998</v>
          </cell>
          <cell r="O15">
            <v>22621.004000000001</v>
          </cell>
          <cell r="P15">
            <v>22870.291000000001</v>
          </cell>
          <cell r="Q15">
            <v>23416.651000000002</v>
          </cell>
          <cell r="R15">
            <v>23870.460999999999</v>
          </cell>
          <cell r="S15">
            <v>24533.284</v>
          </cell>
          <cell r="T15">
            <v>25330.237000000001</v>
          </cell>
          <cell r="U15">
            <v>26314.577000000001</v>
          </cell>
          <cell r="V15">
            <v>27420.473999999998</v>
          </cell>
          <cell r="W15">
            <v>28748.431</v>
          </cell>
          <cell r="X15">
            <v>2009</v>
          </cell>
        </row>
        <row r="16">
          <cell r="A16" t="str">
            <v>Belarus</v>
          </cell>
          <cell r="B16" t="str">
            <v>Gross domestic product based on purchasing-power-parity (PPP) per capita GDP</v>
          </cell>
          <cell r="C16" t="str">
            <v>Current international dollar</v>
          </cell>
          <cell r="D16" t="str">
            <v>Units</v>
          </cell>
          <cell r="E16" t="str">
            <v>See notes for:  Gross domestic product, current prices (National currency) Population (Persons).</v>
          </cell>
          <cell r="F16">
            <v>5085.9629999999997</v>
          </cell>
          <cell r="G16">
            <v>5467.9960000000001</v>
          </cell>
          <cell r="H16">
            <v>5867.5330000000004</v>
          </cell>
          <cell r="I16">
            <v>6445.433</v>
          </cell>
          <cell r="J16">
            <v>7272.5010000000002</v>
          </cell>
          <cell r="K16">
            <v>8562.3549999999996</v>
          </cell>
          <cell r="L16">
            <v>9759.7880000000005</v>
          </cell>
          <cell r="M16">
            <v>10938.44</v>
          </cell>
          <cell r="N16">
            <v>12554.939</v>
          </cell>
          <cell r="O16">
            <v>12726.897999999999</v>
          </cell>
          <cell r="P16">
            <v>13897.718999999999</v>
          </cell>
          <cell r="Q16">
            <v>15028.295</v>
          </cell>
          <cell r="R16">
            <v>15755.834000000001</v>
          </cell>
          <cell r="S16">
            <v>16612.167000000001</v>
          </cell>
          <cell r="T16">
            <v>17689.504000000001</v>
          </cell>
          <cell r="U16">
            <v>18932.544999999998</v>
          </cell>
          <cell r="V16">
            <v>20283.710999999999</v>
          </cell>
          <cell r="W16">
            <v>21815.222000000002</v>
          </cell>
          <cell r="X16">
            <v>2010</v>
          </cell>
        </row>
        <row r="17">
          <cell r="A17" t="str">
            <v>Belgium</v>
          </cell>
          <cell r="B17" t="str">
            <v>Gross domestic product based on purchasing-power-parity (PPP) per capita GDP</v>
          </cell>
          <cell r="C17" t="str">
            <v>Current international dollar</v>
          </cell>
          <cell r="D17" t="str">
            <v>Units</v>
          </cell>
          <cell r="E17" t="str">
            <v>See notes for:  Gross domestic product, current prices (National currency) Population (Persons).</v>
          </cell>
          <cell r="F17">
            <v>27153.707999999999</v>
          </cell>
          <cell r="G17">
            <v>27925.316999999999</v>
          </cell>
          <cell r="H17">
            <v>28633.974999999999</v>
          </cell>
          <cell r="I17">
            <v>29340.891</v>
          </cell>
          <cell r="J17">
            <v>30934.886999999999</v>
          </cell>
          <cell r="K17">
            <v>32311.218000000001</v>
          </cell>
          <cell r="L17">
            <v>34043.008000000002</v>
          </cell>
          <cell r="M17">
            <v>35797.506000000001</v>
          </cell>
          <cell r="N17">
            <v>36656.387999999999</v>
          </cell>
          <cell r="O17">
            <v>35702.39</v>
          </cell>
          <cell r="P17">
            <v>36635.786</v>
          </cell>
          <cell r="Q17">
            <v>37736.857000000004</v>
          </cell>
          <cell r="R17">
            <v>37995.230000000003</v>
          </cell>
          <cell r="S17">
            <v>38617.921000000002</v>
          </cell>
          <cell r="T17">
            <v>39423.578999999998</v>
          </cell>
          <cell r="U17">
            <v>40400.572</v>
          </cell>
          <cell r="V17">
            <v>41481.565999999999</v>
          </cell>
          <cell r="W17">
            <v>42811.235000000001</v>
          </cell>
          <cell r="X17">
            <v>2011</v>
          </cell>
        </row>
        <row r="18">
          <cell r="A18" t="str">
            <v>Belize</v>
          </cell>
          <cell r="B18" t="str">
            <v>Gross domestic product based on purchasing-power-parity (PPP) per capita GDP</v>
          </cell>
          <cell r="C18" t="str">
            <v>Current international dollar</v>
          </cell>
          <cell r="D18" t="str">
            <v>Units</v>
          </cell>
          <cell r="E18" t="str">
            <v>See notes for:  Gross domestic product, current prices (National currency) Population (Persons).</v>
          </cell>
          <cell r="F18">
            <v>5814.0479999999998</v>
          </cell>
          <cell r="G18">
            <v>6058.0519999999997</v>
          </cell>
          <cell r="H18">
            <v>6277.69</v>
          </cell>
          <cell r="I18">
            <v>6789.5240000000003</v>
          </cell>
          <cell r="J18">
            <v>7064.8950000000004</v>
          </cell>
          <cell r="K18">
            <v>7324.8509999999997</v>
          </cell>
          <cell r="L18">
            <v>7703.259</v>
          </cell>
          <cell r="M18">
            <v>7659.1080000000002</v>
          </cell>
          <cell r="N18">
            <v>7930.067</v>
          </cell>
          <cell r="O18">
            <v>7836.96</v>
          </cell>
          <cell r="P18">
            <v>8069.6289999999999</v>
          </cell>
          <cell r="Q18">
            <v>8263.6229999999996</v>
          </cell>
          <cell r="R18">
            <v>8412.0759999999991</v>
          </cell>
          <cell r="S18">
            <v>8561.7369999999992</v>
          </cell>
          <cell r="T18">
            <v>8711.1440000000002</v>
          </cell>
          <cell r="U18">
            <v>8874.3860000000004</v>
          </cell>
          <cell r="V18">
            <v>9041.7749999999996</v>
          </cell>
          <cell r="W18">
            <v>9241.9599999999991</v>
          </cell>
          <cell r="X18">
            <v>2010</v>
          </cell>
        </row>
        <row r="19">
          <cell r="A19" t="str">
            <v>Benin</v>
          </cell>
          <cell r="B19" t="str">
            <v>Gross domestic product based on purchasing-power-parity (PPP) per capita GDP</v>
          </cell>
          <cell r="C19" t="str">
            <v>Current international dollar</v>
          </cell>
          <cell r="D19" t="str">
            <v>Units</v>
          </cell>
          <cell r="E19" t="str">
            <v>See notes for:  Gross domestic product, current prices (National currency) Population (Persons).</v>
          </cell>
          <cell r="F19">
            <v>1051.133</v>
          </cell>
          <cell r="G19">
            <v>1105.021</v>
          </cell>
          <cell r="H19">
            <v>1135.325</v>
          </cell>
          <cell r="I19">
            <v>1166.5029999999999</v>
          </cell>
          <cell r="J19">
            <v>1195.807</v>
          </cell>
          <cell r="K19">
            <v>1246.2439999999999</v>
          </cell>
          <cell r="L19">
            <v>1298.43</v>
          </cell>
          <cell r="M19">
            <v>1359.8420000000001</v>
          </cell>
          <cell r="N19">
            <v>1419.998</v>
          </cell>
          <cell r="O19">
            <v>1433.1189999999999</v>
          </cell>
          <cell r="P19">
            <v>1446.454</v>
          </cell>
          <cell r="Q19">
            <v>1481.0630000000001</v>
          </cell>
          <cell r="R19">
            <v>1510.2629999999999</v>
          </cell>
          <cell r="S19">
            <v>1562.1079999999999</v>
          </cell>
          <cell r="T19">
            <v>1615.7470000000001</v>
          </cell>
          <cell r="U19">
            <v>1674.3309999999999</v>
          </cell>
          <cell r="V19">
            <v>1735.8240000000001</v>
          </cell>
          <cell r="W19">
            <v>1805.5029999999999</v>
          </cell>
          <cell r="X19">
            <v>2010</v>
          </cell>
        </row>
        <row r="20">
          <cell r="A20" t="str">
            <v>Bhutan</v>
          </cell>
          <cell r="B20" t="str">
            <v>Gross domestic product based on purchasing-power-parity (PPP) per capita GDP</v>
          </cell>
          <cell r="C20" t="str">
            <v>Current international dollar</v>
          </cell>
          <cell r="D20" t="str">
            <v>Units</v>
          </cell>
          <cell r="E20" t="str">
            <v>See notes for:  Gross domestic product, current prices (National currency) Population (Persons).</v>
          </cell>
          <cell r="F20">
            <v>2514.502</v>
          </cell>
          <cell r="G20">
            <v>2699.9569999999999</v>
          </cell>
          <cell r="H20">
            <v>2944.0990000000002</v>
          </cell>
          <cell r="I20">
            <v>3137.5340000000001</v>
          </cell>
          <cell r="J20">
            <v>3339.5309999999999</v>
          </cell>
          <cell r="K20">
            <v>3530.8</v>
          </cell>
          <cell r="L20">
            <v>3811.69</v>
          </cell>
          <cell r="M20">
            <v>4542.7659999999996</v>
          </cell>
          <cell r="N20">
            <v>4784.2730000000001</v>
          </cell>
          <cell r="O20">
            <v>5082.0169999999998</v>
          </cell>
          <cell r="P20">
            <v>5661.0590000000002</v>
          </cell>
          <cell r="Q20">
            <v>6112.0429999999997</v>
          </cell>
          <cell r="R20">
            <v>6615.5389999999998</v>
          </cell>
          <cell r="S20">
            <v>7369.6139999999996</v>
          </cell>
          <cell r="T20">
            <v>8294.0480000000007</v>
          </cell>
          <cell r="U20">
            <v>8845.5480000000007</v>
          </cell>
          <cell r="V20">
            <v>10411.999</v>
          </cell>
          <cell r="W20">
            <v>11024.974</v>
          </cell>
          <cell r="X20">
            <v>0</v>
          </cell>
        </row>
        <row r="21">
          <cell r="A21" t="str">
            <v>Bolivia</v>
          </cell>
          <cell r="B21" t="str">
            <v>Gross domestic product based on purchasing-power-parity (PPP) per capita GDP</v>
          </cell>
          <cell r="C21" t="str">
            <v>Current international dollar</v>
          </cell>
          <cell r="D21" t="str">
            <v>Units</v>
          </cell>
          <cell r="E21" t="str">
            <v>See notes for:  Gross domestic product, current prices (National currency) Population (Persons).</v>
          </cell>
          <cell r="F21">
            <v>3101.9850000000001</v>
          </cell>
          <cell r="G21">
            <v>3152.009</v>
          </cell>
          <cell r="H21">
            <v>3208.4479999999999</v>
          </cell>
          <cell r="I21">
            <v>3302.7570000000001</v>
          </cell>
          <cell r="J21">
            <v>3453.7260000000001</v>
          </cell>
          <cell r="K21">
            <v>3664.3139999999999</v>
          </cell>
          <cell r="L21">
            <v>3807.9160000000002</v>
          </cell>
          <cell r="M21">
            <v>4042.98</v>
          </cell>
          <cell r="N21">
            <v>4299.1980000000003</v>
          </cell>
          <cell r="O21">
            <v>4402.75</v>
          </cell>
          <cell r="P21">
            <v>4548.7740000000003</v>
          </cell>
          <cell r="Q21">
            <v>4789.2120000000004</v>
          </cell>
          <cell r="R21">
            <v>4995.9650000000001</v>
          </cell>
          <cell r="S21">
            <v>5223.4650000000001</v>
          </cell>
          <cell r="T21">
            <v>5459.4970000000003</v>
          </cell>
          <cell r="U21">
            <v>5713.4229999999998</v>
          </cell>
          <cell r="V21">
            <v>5979.8779999999997</v>
          </cell>
          <cell r="W21">
            <v>6278.8969999999999</v>
          </cell>
          <cell r="X21">
            <v>2004</v>
          </cell>
        </row>
        <row r="22">
          <cell r="A22" t="str">
            <v>Bosnia and Herzegovina</v>
          </cell>
          <cell r="B22" t="str">
            <v>Gross domestic product based on purchasing-power-parity (PPP) per capita GDP</v>
          </cell>
          <cell r="C22" t="str">
            <v>Current international dollar</v>
          </cell>
          <cell r="D22" t="str">
            <v>Units</v>
          </cell>
          <cell r="E22" t="str">
            <v>See notes for:  Gross domestic product, current prices (National currency) Population (Persons).</v>
          </cell>
          <cell r="F22">
            <v>4456.5879999999997</v>
          </cell>
          <cell r="G22">
            <v>4644.0649999999996</v>
          </cell>
          <cell r="H22">
            <v>4918.8829999999998</v>
          </cell>
          <cell r="I22">
            <v>5175.2290000000003</v>
          </cell>
          <cell r="J22">
            <v>5553.0739999999996</v>
          </cell>
          <cell r="K22">
            <v>6022.7219999999998</v>
          </cell>
          <cell r="L22">
            <v>6588.2120000000004</v>
          </cell>
          <cell r="M22">
            <v>7205.0770000000002</v>
          </cell>
          <cell r="N22">
            <v>7796.3379999999997</v>
          </cell>
          <cell r="O22">
            <v>7659.509</v>
          </cell>
          <cell r="P22">
            <v>7816.107</v>
          </cell>
          <cell r="Q22">
            <v>8133.0039999999999</v>
          </cell>
          <cell r="R22">
            <v>8250.6219999999994</v>
          </cell>
          <cell r="S22">
            <v>8472.4120000000003</v>
          </cell>
          <cell r="T22">
            <v>8827.7279999999992</v>
          </cell>
          <cell r="U22">
            <v>9302.0889999999999</v>
          </cell>
          <cell r="V22">
            <v>9805.8989999999994</v>
          </cell>
          <cell r="W22">
            <v>10372.459000000001</v>
          </cell>
          <cell r="X22">
            <v>2010</v>
          </cell>
        </row>
        <row r="23">
          <cell r="A23" t="str">
            <v>Botswana</v>
          </cell>
          <cell r="B23" t="str">
            <v>Gross domestic product based on purchasing-power-parity (PPP) per capita GDP</v>
          </cell>
          <cell r="C23" t="str">
            <v>Current international dollar</v>
          </cell>
          <cell r="D23" t="str">
            <v>Units</v>
          </cell>
          <cell r="E23" t="str">
            <v>See notes for:  Gross domestic product, current prices (National currency) Population (Persons).</v>
          </cell>
          <cell r="F23">
            <v>8840.23</v>
          </cell>
          <cell r="G23">
            <v>9251.125</v>
          </cell>
          <cell r="H23">
            <v>10127.486000000001</v>
          </cell>
          <cell r="I23">
            <v>10868.828</v>
          </cell>
          <cell r="J23">
            <v>12269.865</v>
          </cell>
          <cell r="K23">
            <v>12513.13</v>
          </cell>
          <cell r="L23">
            <v>13471.556</v>
          </cell>
          <cell r="M23">
            <v>14343.671</v>
          </cell>
          <cell r="N23">
            <v>14920.267</v>
          </cell>
          <cell r="O23">
            <v>14165.632</v>
          </cell>
          <cell r="P23">
            <v>15179.74</v>
          </cell>
          <cell r="Q23">
            <v>16029.808999999999</v>
          </cell>
          <cell r="R23">
            <v>16578.594000000001</v>
          </cell>
          <cell r="S23">
            <v>17390.75</v>
          </cell>
          <cell r="T23">
            <v>18212.391</v>
          </cell>
          <cell r="U23">
            <v>19114.367999999999</v>
          </cell>
          <cell r="V23">
            <v>20071.237000000001</v>
          </cell>
          <cell r="W23">
            <v>21085.941999999999</v>
          </cell>
          <cell r="X23">
            <v>2008</v>
          </cell>
        </row>
        <row r="24">
          <cell r="A24" t="str">
            <v>Brazil</v>
          </cell>
          <cell r="B24" t="str">
            <v>Gross domestic product based on purchasing-power-parity (PPP) per capita GDP</v>
          </cell>
          <cell r="C24" t="str">
            <v>Current international dollar</v>
          </cell>
          <cell r="D24" t="str">
            <v>Units</v>
          </cell>
          <cell r="E24" t="str">
            <v>See notes for:  Gross domestic product, current prices (National currency) Population (Persons).</v>
          </cell>
          <cell r="F24">
            <v>7207.0119999999997</v>
          </cell>
          <cell r="G24">
            <v>7357.5780000000004</v>
          </cell>
          <cell r="H24">
            <v>7563.4979999999996</v>
          </cell>
          <cell r="I24">
            <v>7697.8959999999997</v>
          </cell>
          <cell r="J24">
            <v>8231.3320000000003</v>
          </cell>
          <cell r="K24">
            <v>8603.3649999999998</v>
          </cell>
          <cell r="L24">
            <v>9164</v>
          </cell>
          <cell r="M24">
            <v>9893.92</v>
          </cell>
          <cell r="N24">
            <v>10525.578</v>
          </cell>
          <cell r="O24">
            <v>10498.316999999999</v>
          </cell>
          <cell r="P24">
            <v>11314.484</v>
          </cell>
          <cell r="Q24">
            <v>11769.411</v>
          </cell>
          <cell r="R24">
            <v>12181.341</v>
          </cell>
          <cell r="S24">
            <v>12779.887000000001</v>
          </cell>
          <cell r="T24">
            <v>13389.514999999999</v>
          </cell>
          <cell r="U24">
            <v>14049.502</v>
          </cell>
          <cell r="V24">
            <v>14737.906000000001</v>
          </cell>
          <cell r="W24">
            <v>15509.91</v>
          </cell>
          <cell r="X24">
            <v>2010</v>
          </cell>
        </row>
        <row r="25">
          <cell r="A25" t="str">
            <v>Brunei Darussalam</v>
          </cell>
          <cell r="B25" t="str">
            <v>Gross domestic product based on purchasing-power-parity (PPP) per capita GDP</v>
          </cell>
          <cell r="C25" t="str">
            <v>Current international dollar</v>
          </cell>
          <cell r="D25" t="str">
            <v>Units</v>
          </cell>
          <cell r="E25" t="str">
            <v>See notes for:  Gross domestic product, current prices (National currency) Population (Persons).</v>
          </cell>
          <cell r="F25">
            <v>43320.173999999999</v>
          </cell>
          <cell r="G25">
            <v>44415.099000000002</v>
          </cell>
          <cell r="H25">
            <v>45335.021000000001</v>
          </cell>
          <cell r="I25">
            <v>46896.557999999997</v>
          </cell>
          <cell r="J25">
            <v>47126.415000000001</v>
          </cell>
          <cell r="K25">
            <v>47465.343000000001</v>
          </cell>
          <cell r="L25">
            <v>49430.815000000002</v>
          </cell>
          <cell r="M25">
            <v>50028.887000000002</v>
          </cell>
          <cell r="N25">
            <v>49139.387000000002</v>
          </cell>
          <cell r="O25">
            <v>47796.521000000001</v>
          </cell>
          <cell r="P25">
            <v>48621.411999999997</v>
          </cell>
          <cell r="Q25">
            <v>49384.398999999998</v>
          </cell>
          <cell r="R25">
            <v>50440.03</v>
          </cell>
          <cell r="S25">
            <v>50959.42</v>
          </cell>
          <cell r="T25">
            <v>53111.004999999997</v>
          </cell>
          <cell r="U25">
            <v>54536.849000000002</v>
          </cell>
          <cell r="V25">
            <v>56428.055999999997</v>
          </cell>
          <cell r="W25">
            <v>58276.919000000002</v>
          </cell>
          <cell r="X25">
            <v>2010</v>
          </cell>
        </row>
        <row r="26">
          <cell r="A26" t="str">
            <v>Bulgaria</v>
          </cell>
          <cell r="B26" t="str">
            <v>Gross domestic product based on purchasing-power-parity (PPP) per capita GDP</v>
          </cell>
          <cell r="C26" t="str">
            <v>Current international dollar</v>
          </cell>
          <cell r="D26" t="str">
            <v>Units</v>
          </cell>
          <cell r="E26" t="str">
            <v>See notes for:  Gross domestic product, current prices (National currency) Population (Persons).</v>
          </cell>
          <cell r="F26">
            <v>6269.2160000000003</v>
          </cell>
          <cell r="G26">
            <v>6895.6480000000001</v>
          </cell>
          <cell r="H26">
            <v>7375.4470000000001</v>
          </cell>
          <cell r="I26">
            <v>7990.5240000000003</v>
          </cell>
          <cell r="J26">
            <v>8718.6239999999998</v>
          </cell>
          <cell r="K26">
            <v>9940.8169999999991</v>
          </cell>
          <cell r="L26">
            <v>10986.32</v>
          </cell>
          <cell r="M26">
            <v>12095.575999999999</v>
          </cell>
          <cell r="N26">
            <v>13187.386</v>
          </cell>
          <cell r="O26">
            <v>12668.075999999999</v>
          </cell>
          <cell r="P26">
            <v>12965.109</v>
          </cell>
          <cell r="Q26">
            <v>13597.403</v>
          </cell>
          <cell r="R26">
            <v>14020.602000000001</v>
          </cell>
          <cell r="S26">
            <v>14590.388999999999</v>
          </cell>
          <cell r="T26">
            <v>15327.786</v>
          </cell>
          <cell r="U26">
            <v>16280.148999999999</v>
          </cell>
          <cell r="V26">
            <v>17460.852999999999</v>
          </cell>
          <cell r="W26">
            <v>18787.438999999998</v>
          </cell>
          <cell r="X26">
            <v>2010</v>
          </cell>
        </row>
        <row r="27">
          <cell r="A27" t="str">
            <v>Burkina Faso</v>
          </cell>
          <cell r="B27" t="str">
            <v>Gross domestic product based on purchasing-power-parity (PPP) per capita GDP</v>
          </cell>
          <cell r="C27" t="str">
            <v>Current international dollar</v>
          </cell>
          <cell r="D27" t="str">
            <v>Units</v>
          </cell>
          <cell r="E27" t="str">
            <v>See notes for:  Gross domestic product, current prices (National currency) Population (Persons).</v>
          </cell>
          <cell r="F27">
            <v>886.49800000000005</v>
          </cell>
          <cell r="G27">
            <v>937.16</v>
          </cell>
          <cell r="H27">
            <v>962.59199999999998</v>
          </cell>
          <cell r="I27">
            <v>1025.7919999999999</v>
          </cell>
          <cell r="J27">
            <v>1000.188</v>
          </cell>
          <cell r="K27">
            <v>1097.4549999999999</v>
          </cell>
          <cell r="L27">
            <v>1168.211</v>
          </cell>
          <cell r="M27">
            <v>1216.8</v>
          </cell>
          <cell r="N27">
            <v>1278.952</v>
          </cell>
          <cell r="O27">
            <v>1303.402</v>
          </cell>
          <cell r="P27">
            <v>1390.9580000000001</v>
          </cell>
          <cell r="Q27">
            <v>1466.143</v>
          </cell>
          <cell r="R27">
            <v>1524.0630000000001</v>
          </cell>
          <cell r="S27">
            <v>1608.6110000000001</v>
          </cell>
          <cell r="T27">
            <v>1703.6659999999999</v>
          </cell>
          <cell r="U27">
            <v>1806.2260000000001</v>
          </cell>
          <cell r="V27">
            <v>1919.0920000000001</v>
          </cell>
          <cell r="W27">
            <v>2045.588</v>
          </cell>
          <cell r="X27">
            <v>2010</v>
          </cell>
        </row>
        <row r="28">
          <cell r="A28" t="str">
            <v>Burundi</v>
          </cell>
          <cell r="B28" t="str">
            <v>Gross domestic product based on purchasing-power-parity (PPP) per capita GDP</v>
          </cell>
          <cell r="C28" t="str">
            <v>Current international dollar</v>
          </cell>
          <cell r="D28" t="str">
            <v>Units</v>
          </cell>
          <cell r="E28" t="str">
            <v>See notes for:  Gross domestic product, current prices (National currency) Population (Persons).</v>
          </cell>
          <cell r="F28">
            <v>407.10899999999998</v>
          </cell>
          <cell r="G28">
            <v>402.92500000000001</v>
          </cell>
          <cell r="H28">
            <v>404.11700000000002</v>
          </cell>
          <cell r="I28">
            <v>411.06</v>
          </cell>
          <cell r="J28">
            <v>453.08300000000003</v>
          </cell>
          <cell r="K28">
            <v>470.358</v>
          </cell>
          <cell r="L28">
            <v>501.66800000000001</v>
          </cell>
          <cell r="M28">
            <v>530.32399999999996</v>
          </cell>
          <cell r="N28">
            <v>558.28499999999997</v>
          </cell>
          <cell r="O28">
            <v>572.298</v>
          </cell>
          <cell r="P28">
            <v>589.02200000000005</v>
          </cell>
          <cell r="Q28">
            <v>614.52</v>
          </cell>
          <cell r="R28">
            <v>639.51</v>
          </cell>
          <cell r="S28">
            <v>668.45500000000004</v>
          </cell>
          <cell r="T28">
            <v>704.697</v>
          </cell>
          <cell r="U28">
            <v>742.46199999999999</v>
          </cell>
          <cell r="V28">
            <v>783.34199999999998</v>
          </cell>
          <cell r="W28">
            <v>830.22799999999995</v>
          </cell>
          <cell r="X28">
            <v>0</v>
          </cell>
        </row>
        <row r="29">
          <cell r="A29" t="str">
            <v>Cambodia</v>
          </cell>
          <cell r="B29" t="str">
            <v>Gross domestic product based on purchasing-power-parity (PPP) per capita GDP</v>
          </cell>
          <cell r="C29" t="str">
            <v>Current international dollar</v>
          </cell>
          <cell r="D29" t="str">
            <v>Units</v>
          </cell>
          <cell r="E29" t="str">
            <v>See notes for:  Gross domestic product, current prices (National currency) Population (Persons).</v>
          </cell>
          <cell r="F29">
            <v>907.827</v>
          </cell>
          <cell r="G29">
            <v>987.72299999999996</v>
          </cell>
          <cell r="H29">
            <v>1052.194</v>
          </cell>
          <cell r="I29">
            <v>1146.2539999999999</v>
          </cell>
          <cell r="J29">
            <v>1270.194</v>
          </cell>
          <cell r="K29">
            <v>1456.7</v>
          </cell>
          <cell r="L29">
            <v>1626.348</v>
          </cell>
          <cell r="M29">
            <v>1823.752</v>
          </cell>
          <cell r="N29">
            <v>1956.415</v>
          </cell>
          <cell r="O29">
            <v>1946.2719999999999</v>
          </cell>
          <cell r="P29">
            <v>2065.373</v>
          </cell>
          <cell r="Q29">
            <v>2215.6909999999998</v>
          </cell>
          <cell r="R29">
            <v>2360.6930000000002</v>
          </cell>
          <cell r="S29">
            <v>2524.4009999999998</v>
          </cell>
          <cell r="T29">
            <v>2711.692</v>
          </cell>
          <cell r="U29">
            <v>2934.7579999999998</v>
          </cell>
          <cell r="V29">
            <v>3180.2730000000001</v>
          </cell>
          <cell r="W29">
            <v>3457.06</v>
          </cell>
          <cell r="X29">
            <v>2008</v>
          </cell>
        </row>
        <row r="30">
          <cell r="A30" t="str">
            <v>Cameroon</v>
          </cell>
          <cell r="B30" t="str">
            <v>Gross domestic product based on purchasing-power-parity (PPP) per capita GDP</v>
          </cell>
          <cell r="C30" t="str">
            <v>Current international dollar</v>
          </cell>
          <cell r="D30" t="str">
            <v>Units</v>
          </cell>
          <cell r="E30" t="str">
            <v>See notes for:  Gross domestic product, current prices (National currency) Population (Persons).</v>
          </cell>
          <cell r="F30">
            <v>1723.644</v>
          </cell>
          <cell r="G30">
            <v>1791.9860000000001</v>
          </cell>
          <cell r="H30">
            <v>1816.98</v>
          </cell>
          <cell r="I30">
            <v>1877.405</v>
          </cell>
          <cell r="J30">
            <v>1943.5709999999999</v>
          </cell>
          <cell r="K30">
            <v>1953.664</v>
          </cell>
          <cell r="L30">
            <v>2025.0740000000001</v>
          </cell>
          <cell r="M30">
            <v>2095.6610000000001</v>
          </cell>
          <cell r="N30">
            <v>2137.0880000000002</v>
          </cell>
          <cell r="O30">
            <v>2142.3110000000001</v>
          </cell>
          <cell r="P30">
            <v>2175.9920000000002</v>
          </cell>
          <cell r="Q30">
            <v>2257.125</v>
          </cell>
          <cell r="R30">
            <v>2321.73</v>
          </cell>
          <cell r="S30">
            <v>2402.7979999999998</v>
          </cell>
          <cell r="T30">
            <v>2490.6219999999998</v>
          </cell>
          <cell r="U30">
            <v>2587.3960000000002</v>
          </cell>
          <cell r="V30">
            <v>2693.384</v>
          </cell>
          <cell r="W30">
            <v>2812.7330000000002</v>
          </cell>
          <cell r="X30">
            <v>2010</v>
          </cell>
        </row>
        <row r="31">
          <cell r="A31" t="str">
            <v>Canada</v>
          </cell>
          <cell r="B31" t="str">
            <v>Gross domestic product based on purchasing-power-parity (PPP) per capita GDP</v>
          </cell>
          <cell r="C31" t="str">
            <v>Current international dollar</v>
          </cell>
          <cell r="D31" t="str">
            <v>Units</v>
          </cell>
          <cell r="E31" t="str">
            <v>See notes for:  Gross domestic product, current prices (National currency) Population (Persons).</v>
          </cell>
          <cell r="F31">
            <v>28992.749</v>
          </cell>
          <cell r="G31">
            <v>29861.506000000001</v>
          </cell>
          <cell r="H31">
            <v>30897.993999999999</v>
          </cell>
          <cell r="I31">
            <v>31842.829000000002</v>
          </cell>
          <cell r="J31">
            <v>33409.034</v>
          </cell>
          <cell r="K31">
            <v>35150.175999999999</v>
          </cell>
          <cell r="L31">
            <v>36933.864000000001</v>
          </cell>
          <cell r="M31">
            <v>38427.474999999999</v>
          </cell>
          <cell r="N31">
            <v>39095.497000000003</v>
          </cell>
          <cell r="O31">
            <v>37946.413</v>
          </cell>
          <cell r="P31">
            <v>39154.328000000001</v>
          </cell>
          <cell r="Q31">
            <v>40541.093000000001</v>
          </cell>
          <cell r="R31">
            <v>41335.055</v>
          </cell>
          <cell r="S31">
            <v>42270.392</v>
          </cell>
          <cell r="T31">
            <v>43329.103000000003</v>
          </cell>
          <cell r="U31">
            <v>44583.779000000002</v>
          </cell>
          <cell r="V31">
            <v>45878.319000000003</v>
          </cell>
          <cell r="W31">
            <v>47321.9</v>
          </cell>
          <cell r="X31">
            <v>2011</v>
          </cell>
        </row>
        <row r="32">
          <cell r="A32" t="str">
            <v>Cape Verde</v>
          </cell>
          <cell r="B32" t="str">
            <v>Gross domestic product based on purchasing-power-parity (PPP) per capita GDP</v>
          </cell>
          <cell r="C32" t="str">
            <v>Current international dollar</v>
          </cell>
          <cell r="D32" t="str">
            <v>Units</v>
          </cell>
          <cell r="E32" t="str">
            <v>See notes for:  Gross domestic product, current prices (National currency) Population (Persons).</v>
          </cell>
          <cell r="F32">
            <v>2029.124</v>
          </cell>
          <cell r="G32">
            <v>2174.5100000000002</v>
          </cell>
          <cell r="H32">
            <v>2284.942</v>
          </cell>
          <cell r="I32">
            <v>2401.4070000000002</v>
          </cell>
          <cell r="J32">
            <v>2357.3380000000002</v>
          </cell>
          <cell r="K32">
            <v>2602.59</v>
          </cell>
          <cell r="L32">
            <v>2915.076</v>
          </cell>
          <cell r="M32">
            <v>3212.3209999999999</v>
          </cell>
          <cell r="N32">
            <v>3438.4360000000001</v>
          </cell>
          <cell r="O32">
            <v>3554.3009999999999</v>
          </cell>
          <cell r="P32">
            <v>3730.2939999999999</v>
          </cell>
          <cell r="Q32">
            <v>3947.2649999999999</v>
          </cell>
          <cell r="R32">
            <v>4112.2560000000003</v>
          </cell>
          <cell r="S32">
            <v>4298.5619999999999</v>
          </cell>
          <cell r="T32">
            <v>4497.884</v>
          </cell>
          <cell r="U32">
            <v>4719.942</v>
          </cell>
          <cell r="V32">
            <v>4967.0969999999998</v>
          </cell>
          <cell r="W32">
            <v>5245.2359999999999</v>
          </cell>
          <cell r="X32">
            <v>2007</v>
          </cell>
        </row>
        <row r="33">
          <cell r="A33" t="str">
            <v>Central African Republic</v>
          </cell>
          <cell r="B33" t="str">
            <v>Gross domestic product based on purchasing-power-parity (PPP) per capita GDP</v>
          </cell>
          <cell r="C33" t="str">
            <v>Current international dollar</v>
          </cell>
          <cell r="D33" t="str">
            <v>Units</v>
          </cell>
          <cell r="E33" t="str">
            <v>See notes for:  Gross domestic product, current prices (National currency) Population (Persons).</v>
          </cell>
          <cell r="F33">
            <v>650.93799999999999</v>
          </cell>
          <cell r="G33">
            <v>656.51099999999997</v>
          </cell>
          <cell r="H33">
            <v>650.13499999999999</v>
          </cell>
          <cell r="I33">
            <v>604.58500000000004</v>
          </cell>
          <cell r="J33">
            <v>627.745</v>
          </cell>
          <cell r="K33">
            <v>657.923</v>
          </cell>
          <cell r="L33">
            <v>691.16800000000001</v>
          </cell>
          <cell r="M33">
            <v>723.07600000000002</v>
          </cell>
          <cell r="N33">
            <v>739.11300000000006</v>
          </cell>
          <cell r="O33">
            <v>732.66600000000005</v>
          </cell>
          <cell r="P33">
            <v>746.88499999999999</v>
          </cell>
          <cell r="Q33">
            <v>767.61500000000001</v>
          </cell>
          <cell r="R33">
            <v>789.20899999999995</v>
          </cell>
          <cell r="S33">
            <v>814.68399999999997</v>
          </cell>
          <cell r="T33">
            <v>853.88900000000001</v>
          </cell>
          <cell r="U33">
            <v>892.06899999999996</v>
          </cell>
          <cell r="V33">
            <v>934.41200000000003</v>
          </cell>
          <cell r="W33">
            <v>982.17700000000002</v>
          </cell>
          <cell r="X33">
            <v>2004</v>
          </cell>
        </row>
        <row r="34">
          <cell r="A34" t="str">
            <v>Chad</v>
          </cell>
          <cell r="B34" t="str">
            <v>Gross domestic product based on purchasing-power-parity (PPP) per capita GDP</v>
          </cell>
          <cell r="C34" t="str">
            <v>Current international dollar</v>
          </cell>
          <cell r="D34" t="str">
            <v>Units</v>
          </cell>
          <cell r="E34" t="str">
            <v>See notes for:  Gross domestic product, current prices (National currency) Population (Persons).</v>
          </cell>
          <cell r="F34">
            <v>886.62699999999995</v>
          </cell>
          <cell r="G34">
            <v>987.67</v>
          </cell>
          <cell r="H34">
            <v>1062.327</v>
          </cell>
          <cell r="I34">
            <v>1136.7809999999999</v>
          </cell>
          <cell r="J34">
            <v>1513.365</v>
          </cell>
          <cell r="K34">
            <v>1648.4349999999999</v>
          </cell>
          <cell r="L34">
            <v>1662.721</v>
          </cell>
          <cell r="M34">
            <v>1672.277</v>
          </cell>
          <cell r="N34">
            <v>1695.2239999999999</v>
          </cell>
          <cell r="O34">
            <v>1651.248</v>
          </cell>
          <cell r="P34">
            <v>1841.8820000000001</v>
          </cell>
          <cell r="Q34">
            <v>1865.12</v>
          </cell>
          <cell r="R34">
            <v>1969.9069999999999</v>
          </cell>
          <cell r="S34">
            <v>1953.7170000000001</v>
          </cell>
          <cell r="T34">
            <v>1996.3679999999999</v>
          </cell>
          <cell r="U34">
            <v>2044.33</v>
          </cell>
          <cell r="V34">
            <v>2089.2469999999998</v>
          </cell>
          <cell r="W34">
            <v>2126.826</v>
          </cell>
          <cell r="X34">
            <v>2004</v>
          </cell>
        </row>
        <row r="35">
          <cell r="A35" t="str">
            <v>Chile</v>
          </cell>
          <cell r="B35" t="str">
            <v>Gross domestic product based on purchasing-power-parity (PPP) per capita GDP</v>
          </cell>
          <cell r="C35" t="str">
            <v>Current international dollar</v>
          </cell>
          <cell r="D35" t="str">
            <v>Units</v>
          </cell>
          <cell r="E35" t="str">
            <v>See notes for:  Gross domestic product, current prices (National currency) Population (Persons).</v>
          </cell>
          <cell r="F35">
            <v>9854.5049999999992</v>
          </cell>
          <cell r="G35">
            <v>10285.022000000001</v>
          </cell>
          <cell r="H35">
            <v>10550.132</v>
          </cell>
          <cell r="I35">
            <v>11024.101000000001</v>
          </cell>
          <cell r="J35">
            <v>11897.550999999999</v>
          </cell>
          <cell r="K35">
            <v>12740.965</v>
          </cell>
          <cell r="L35">
            <v>13758.861000000001</v>
          </cell>
          <cell r="M35">
            <v>14742.36</v>
          </cell>
          <cell r="N35">
            <v>15373.177</v>
          </cell>
          <cell r="O35">
            <v>15189.263000000001</v>
          </cell>
          <cell r="P35">
            <v>16111.834999999999</v>
          </cell>
          <cell r="Q35">
            <v>17221.688999999998</v>
          </cell>
          <cell r="R35">
            <v>17974.196</v>
          </cell>
          <cell r="S35">
            <v>18843.937000000002</v>
          </cell>
          <cell r="T35">
            <v>19804.528999999999</v>
          </cell>
          <cell r="U35">
            <v>20844.449000000001</v>
          </cell>
          <cell r="V35">
            <v>21941.61</v>
          </cell>
          <cell r="W35">
            <v>23170.831999999999</v>
          </cell>
          <cell r="X35">
            <v>2009</v>
          </cell>
        </row>
        <row r="36">
          <cell r="A36" t="str">
            <v>China</v>
          </cell>
          <cell r="B36" t="str">
            <v>Gross domestic product based on purchasing-power-parity (PPP) per capita GDP</v>
          </cell>
          <cell r="C36" t="str">
            <v>Current international dollar</v>
          </cell>
          <cell r="D36" t="str">
            <v>Units</v>
          </cell>
          <cell r="E36" t="str">
            <v>See notes for:  Gross domestic product, current prices (National currency) Population (Persons).</v>
          </cell>
          <cell r="F36">
            <v>2378.7429999999999</v>
          </cell>
          <cell r="G36">
            <v>2616.154</v>
          </cell>
          <cell r="H36">
            <v>2881.3130000000001</v>
          </cell>
          <cell r="I36">
            <v>3217.4560000000001</v>
          </cell>
          <cell r="J36">
            <v>3614.1039999999998</v>
          </cell>
          <cell r="K36">
            <v>4102.4949999999999</v>
          </cell>
          <cell r="L36">
            <v>4746.7950000000001</v>
          </cell>
          <cell r="M36">
            <v>5547.5479999999998</v>
          </cell>
          <cell r="N36">
            <v>6185.4229999999998</v>
          </cell>
          <cell r="O36">
            <v>6792.2749999999996</v>
          </cell>
          <cell r="P36">
            <v>7550.4769999999999</v>
          </cell>
          <cell r="Q36">
            <v>8382.0139999999992</v>
          </cell>
          <cell r="R36">
            <v>9142.6679999999997</v>
          </cell>
          <cell r="S36">
            <v>10046.514999999999</v>
          </cell>
          <cell r="T36">
            <v>11030.144</v>
          </cell>
          <cell r="U36">
            <v>12121.206</v>
          </cell>
          <cell r="V36">
            <v>13304.825000000001</v>
          </cell>
          <cell r="W36">
            <v>14640.038</v>
          </cell>
          <cell r="X36">
            <v>2011</v>
          </cell>
        </row>
        <row r="37">
          <cell r="A37" t="str">
            <v>Colombia</v>
          </cell>
          <cell r="B37" t="str">
            <v>Gross domestic product based on purchasing-power-parity (PPP) per capita GDP</v>
          </cell>
          <cell r="C37" t="str">
            <v>Current international dollar</v>
          </cell>
          <cell r="D37" t="str">
            <v>Units</v>
          </cell>
          <cell r="E37" t="str">
            <v>See notes for:  Gross domestic product, current prices (National currency) Population (Persons).</v>
          </cell>
          <cell r="F37">
            <v>5855.0770000000002</v>
          </cell>
          <cell r="G37">
            <v>6009.6580000000004</v>
          </cell>
          <cell r="H37">
            <v>6180.9409999999998</v>
          </cell>
          <cell r="I37">
            <v>6476.7160000000003</v>
          </cell>
          <cell r="J37">
            <v>6897.6120000000001</v>
          </cell>
          <cell r="K37">
            <v>7339.5219999999999</v>
          </cell>
          <cell r="L37">
            <v>7987.8810000000003</v>
          </cell>
          <cell r="M37">
            <v>8682.7070000000003</v>
          </cell>
          <cell r="N37">
            <v>9081.6849999999995</v>
          </cell>
          <cell r="O37">
            <v>9219.6779999999999</v>
          </cell>
          <cell r="P37">
            <v>9585.2150000000001</v>
          </cell>
          <cell r="Q37">
            <v>10248.589</v>
          </cell>
          <cell r="R37">
            <v>10742.401</v>
          </cell>
          <cell r="S37">
            <v>11254.300999999999</v>
          </cell>
          <cell r="T37">
            <v>11792.017</v>
          </cell>
          <cell r="U37">
            <v>12371.108</v>
          </cell>
          <cell r="V37">
            <v>12981.545</v>
          </cell>
          <cell r="W37">
            <v>13666.666999999999</v>
          </cell>
          <cell r="X37">
            <v>2009</v>
          </cell>
        </row>
        <row r="38">
          <cell r="A38" t="str">
            <v>Comoros</v>
          </cell>
          <cell r="B38" t="str">
            <v>Gross domestic product based on purchasing-power-parity (PPP) per capita GDP</v>
          </cell>
          <cell r="C38" t="str">
            <v>Current international dollar</v>
          </cell>
          <cell r="D38" t="str">
            <v>Units</v>
          </cell>
          <cell r="E38" t="str">
            <v>See notes for:  Gross domestic product, current prices (National currency) Population (Persons).</v>
          </cell>
          <cell r="F38">
            <v>973.86900000000003</v>
          </cell>
          <cell r="G38">
            <v>1007.572</v>
          </cell>
          <cell r="H38">
            <v>1044.133</v>
          </cell>
          <cell r="I38">
            <v>1069.683</v>
          </cell>
          <cell r="J38">
            <v>1072.598</v>
          </cell>
          <cell r="K38">
            <v>1128.002</v>
          </cell>
          <cell r="L38">
            <v>1154.6610000000001</v>
          </cell>
          <cell r="M38">
            <v>1169.4469999999999</v>
          </cell>
          <cell r="N38">
            <v>1182.21</v>
          </cell>
          <cell r="O38">
            <v>1191.2950000000001</v>
          </cell>
          <cell r="P38">
            <v>1204.434</v>
          </cell>
          <cell r="Q38">
            <v>1231.672</v>
          </cell>
          <cell r="R38">
            <v>1251.73</v>
          </cell>
          <cell r="S38">
            <v>1294.336</v>
          </cell>
          <cell r="T38">
            <v>1338.001</v>
          </cell>
          <cell r="U38">
            <v>1384.373</v>
          </cell>
          <cell r="V38">
            <v>1432.5329999999999</v>
          </cell>
          <cell r="W38">
            <v>1487.14</v>
          </cell>
          <cell r="X38">
            <v>2003</v>
          </cell>
        </row>
        <row r="39">
          <cell r="A39" t="str">
            <v>Democratic Republic of Congo</v>
          </cell>
          <cell r="B39" t="str">
            <v>Gross domestic product based on purchasing-power-parity (PPP) per capita GDP</v>
          </cell>
          <cell r="C39" t="str">
            <v>Current international dollar</v>
          </cell>
          <cell r="D39" t="str">
            <v>Units</v>
          </cell>
          <cell r="E39" t="str">
            <v>See notes for:  Gross domestic product, current prices (National currency) Population (Persons).</v>
          </cell>
          <cell r="F39">
            <v>213.19800000000001</v>
          </cell>
          <cell r="G39">
            <v>213.43799999999999</v>
          </cell>
          <cell r="H39">
            <v>217.88</v>
          </cell>
          <cell r="I39">
            <v>228.49100000000001</v>
          </cell>
          <cell r="J39">
            <v>242.749</v>
          </cell>
          <cell r="K39">
            <v>261.69400000000002</v>
          </cell>
          <cell r="L39">
            <v>276.92</v>
          </cell>
          <cell r="M39">
            <v>293.96800000000002</v>
          </cell>
          <cell r="N39">
            <v>309.69200000000001</v>
          </cell>
          <cell r="O39">
            <v>312.45699999999999</v>
          </cell>
          <cell r="P39">
            <v>328.346</v>
          </cell>
          <cell r="Q39">
            <v>348.09800000000001</v>
          </cell>
          <cell r="R39">
            <v>364.47500000000002</v>
          </cell>
          <cell r="S39">
            <v>383.40800000000002</v>
          </cell>
          <cell r="T39">
            <v>404.77699999999999</v>
          </cell>
          <cell r="U39">
            <v>427.1</v>
          </cell>
          <cell r="V39">
            <v>448.38</v>
          </cell>
          <cell r="W39">
            <v>468.91500000000002</v>
          </cell>
          <cell r="X39">
            <v>1983</v>
          </cell>
        </row>
        <row r="40">
          <cell r="A40" t="str">
            <v>Republic of Congo</v>
          </cell>
          <cell r="B40" t="str">
            <v>Gross domestic product based on purchasing-power-parity (PPP) per capita GDP</v>
          </cell>
          <cell r="C40" t="str">
            <v>Current international dollar</v>
          </cell>
          <cell r="D40" t="str">
            <v>Units</v>
          </cell>
          <cell r="E40" t="str">
            <v>See notes for:  Gross domestic product, current prices (National currency) Population (Persons).</v>
          </cell>
          <cell r="F40">
            <v>2889.9209999999998</v>
          </cell>
          <cell r="G40">
            <v>2981.1469999999999</v>
          </cell>
          <cell r="H40">
            <v>3078.93</v>
          </cell>
          <cell r="I40">
            <v>3079.9279999999999</v>
          </cell>
          <cell r="J40">
            <v>3472.8069999999998</v>
          </cell>
          <cell r="K40">
            <v>3566.1219999999998</v>
          </cell>
          <cell r="L40">
            <v>3800.7020000000002</v>
          </cell>
          <cell r="M40">
            <v>3740.6210000000001</v>
          </cell>
          <cell r="N40">
            <v>3922.88</v>
          </cell>
          <cell r="O40">
            <v>4140.2939999999999</v>
          </cell>
          <cell r="P40">
            <v>4426.1180000000004</v>
          </cell>
          <cell r="Q40">
            <v>4589.098</v>
          </cell>
          <cell r="R40">
            <v>4656.6670000000004</v>
          </cell>
          <cell r="S40">
            <v>4840.2520000000004</v>
          </cell>
          <cell r="T40">
            <v>5030.5110000000004</v>
          </cell>
          <cell r="U40">
            <v>5176.076</v>
          </cell>
          <cell r="V40">
            <v>5323.49</v>
          </cell>
          <cell r="W40">
            <v>5499.4669999999996</v>
          </cell>
          <cell r="X40">
            <v>2004</v>
          </cell>
        </row>
        <row r="41">
          <cell r="A41" t="str">
            <v>Costa Rica</v>
          </cell>
          <cell r="B41" t="str">
            <v>Gross domestic product based on purchasing-power-parity (PPP) per capita GDP</v>
          </cell>
          <cell r="C41" t="str">
            <v>Current international dollar</v>
          </cell>
          <cell r="D41" t="str">
            <v>Units</v>
          </cell>
          <cell r="E41" t="str">
            <v>See notes for:  Gross domestic product, current prices (National currency) Population (Persons).</v>
          </cell>
          <cell r="F41">
            <v>7140.027</v>
          </cell>
          <cell r="G41">
            <v>7197.567</v>
          </cell>
          <cell r="H41">
            <v>7354.7929999999997</v>
          </cell>
          <cell r="I41">
            <v>7812.7849999999999</v>
          </cell>
          <cell r="J41">
            <v>8181.7129999999997</v>
          </cell>
          <cell r="K41">
            <v>8739.0490000000009</v>
          </cell>
          <cell r="L41">
            <v>9615.902</v>
          </cell>
          <cell r="M41">
            <v>10465.550999999999</v>
          </cell>
          <cell r="N41">
            <v>10771.545</v>
          </cell>
          <cell r="O41">
            <v>10837.687</v>
          </cell>
          <cell r="P41">
            <v>11339.073</v>
          </cell>
          <cell r="Q41">
            <v>11927.454</v>
          </cell>
          <cell r="R41">
            <v>12424.647000000001</v>
          </cell>
          <cell r="S41">
            <v>12998.618</v>
          </cell>
          <cell r="T41">
            <v>13630.334000000001</v>
          </cell>
          <cell r="U41">
            <v>14313.546</v>
          </cell>
          <cell r="V41">
            <v>15033.689</v>
          </cell>
          <cell r="W41">
            <v>15840.867</v>
          </cell>
          <cell r="X41">
            <v>2010</v>
          </cell>
        </row>
        <row r="42">
          <cell r="A42" t="str">
            <v>Côte d'Ivoire</v>
          </cell>
          <cell r="B42" t="str">
            <v>Gross domestic product based on purchasing-power-parity (PPP) per capita GDP</v>
          </cell>
          <cell r="C42" t="str">
            <v>Current international dollar</v>
          </cell>
          <cell r="D42" t="str">
            <v>Units</v>
          </cell>
          <cell r="E42" t="str">
            <v>See notes for:  Gross domestic product, current prices (National currency) Population (Persons).</v>
          </cell>
          <cell r="F42">
            <v>1600.2670000000001</v>
          </cell>
          <cell r="G42">
            <v>1606.405</v>
          </cell>
          <cell r="H42">
            <v>1580.2819999999999</v>
          </cell>
          <cell r="I42">
            <v>1562.3430000000001</v>
          </cell>
          <cell r="J42">
            <v>1551.0319999999999</v>
          </cell>
          <cell r="K42">
            <v>1580.1590000000001</v>
          </cell>
          <cell r="L42">
            <v>1595.2570000000001</v>
          </cell>
          <cell r="M42">
            <v>1618.9939999999999</v>
          </cell>
          <cell r="N42">
            <v>1644.125</v>
          </cell>
          <cell r="O42">
            <v>1673.5719999999999</v>
          </cell>
          <cell r="P42">
            <v>1682.886</v>
          </cell>
          <cell r="Q42">
            <v>1589.83</v>
          </cell>
          <cell r="R42">
            <v>1690.404</v>
          </cell>
          <cell r="S42">
            <v>1769.421</v>
          </cell>
          <cell r="T42">
            <v>1857.1590000000001</v>
          </cell>
          <cell r="U42">
            <v>1953.7650000000001</v>
          </cell>
          <cell r="V42">
            <v>2057.6129999999998</v>
          </cell>
          <cell r="W42">
            <v>2172.9789999999998</v>
          </cell>
          <cell r="X42">
            <v>2009</v>
          </cell>
        </row>
        <row r="43">
          <cell r="A43" t="str">
            <v>Croatia</v>
          </cell>
          <cell r="B43" t="str">
            <v>Gross domestic product based on purchasing-power-parity (PPP) per capita GDP</v>
          </cell>
          <cell r="C43" t="str">
            <v>Current international dollar</v>
          </cell>
          <cell r="D43" t="str">
            <v>Units</v>
          </cell>
          <cell r="E43" t="str">
            <v>See notes for:  Gross domestic product, current prices (National currency) Population (Persons).</v>
          </cell>
          <cell r="F43">
            <v>11131.681</v>
          </cell>
          <cell r="G43">
            <v>11650.474</v>
          </cell>
          <cell r="H43">
            <v>12399.838</v>
          </cell>
          <cell r="I43">
            <v>13343.659</v>
          </cell>
          <cell r="J43">
            <v>14188.212</v>
          </cell>
          <cell r="K43">
            <v>15254.19</v>
          </cell>
          <cell r="L43">
            <v>16531.685000000001</v>
          </cell>
          <cell r="M43">
            <v>17888.253000000001</v>
          </cell>
          <cell r="N43">
            <v>18685.897000000001</v>
          </cell>
          <cell r="O43">
            <v>17775.805</v>
          </cell>
          <cell r="P43">
            <v>17818.611000000001</v>
          </cell>
          <cell r="Q43">
            <v>18191.682000000001</v>
          </cell>
          <cell r="R43">
            <v>18331.021000000001</v>
          </cell>
          <cell r="S43">
            <v>18785.988000000001</v>
          </cell>
          <cell r="T43">
            <v>19349.416000000001</v>
          </cell>
          <cell r="U43">
            <v>20053.292000000001</v>
          </cell>
          <cell r="V43">
            <v>20887.16</v>
          </cell>
          <cell r="W43">
            <v>21825.699000000001</v>
          </cell>
          <cell r="X43">
            <v>2010</v>
          </cell>
        </row>
        <row r="44">
          <cell r="A44" t="str">
            <v>Cyprus</v>
          </cell>
          <cell r="B44" t="str">
            <v>Gross domestic product based on purchasing-power-parity (PPP) per capita GDP</v>
          </cell>
          <cell r="C44" t="str">
            <v>Current international dollar</v>
          </cell>
          <cell r="D44" t="str">
            <v>Units</v>
          </cell>
          <cell r="E44" t="str">
            <v>See notes for:  Gross domestic product, current prices (National currency) Population (Persons).</v>
          </cell>
          <cell r="F44">
            <v>20183.377</v>
          </cell>
          <cell r="G44">
            <v>21252.731</v>
          </cell>
          <cell r="H44">
            <v>21806.78</v>
          </cell>
          <cell r="I44">
            <v>22376.848999999998</v>
          </cell>
          <cell r="J44">
            <v>23489.798999999999</v>
          </cell>
          <cell r="K44">
            <v>24705.81</v>
          </cell>
          <cell r="L44">
            <v>25959.896000000001</v>
          </cell>
          <cell r="M44">
            <v>27631.541000000001</v>
          </cell>
          <cell r="N44">
            <v>28864.973999999998</v>
          </cell>
          <cell r="O44">
            <v>28355.06</v>
          </cell>
          <cell r="P44">
            <v>28782.167000000001</v>
          </cell>
          <cell r="Q44">
            <v>29074.125</v>
          </cell>
          <cell r="R44">
            <v>28645.624</v>
          </cell>
          <cell r="S44">
            <v>28850.213</v>
          </cell>
          <cell r="T44">
            <v>29345.170999999998</v>
          </cell>
          <cell r="U44">
            <v>30099.73</v>
          </cell>
          <cell r="V44">
            <v>30946.492999999999</v>
          </cell>
          <cell r="W44">
            <v>32022.809000000001</v>
          </cell>
          <cell r="X44">
            <v>2010</v>
          </cell>
        </row>
        <row r="45">
          <cell r="A45" t="str">
            <v>Czech Republic</v>
          </cell>
          <cell r="B45" t="str">
            <v>Gross domestic product based on purchasing-power-parity (PPP) per capita GDP</v>
          </cell>
          <cell r="C45" t="str">
            <v>Current international dollar</v>
          </cell>
          <cell r="D45" t="str">
            <v>Units</v>
          </cell>
          <cell r="E45" t="str">
            <v>See notes for:  Gross domestic product, current prices (National currency) Population (Persons).</v>
          </cell>
          <cell r="F45">
            <v>15453.009</v>
          </cell>
          <cell r="G45">
            <v>16309.984</v>
          </cell>
          <cell r="H45">
            <v>17030</v>
          </cell>
          <cell r="I45">
            <v>18048.601999999999</v>
          </cell>
          <cell r="J45">
            <v>19475.751</v>
          </cell>
          <cell r="K45">
            <v>21179.530999999999</v>
          </cell>
          <cell r="L45">
            <v>23329.207999999999</v>
          </cell>
          <cell r="M45">
            <v>25293.788</v>
          </cell>
          <cell r="N45">
            <v>26414.798999999999</v>
          </cell>
          <cell r="O45">
            <v>25230.203000000001</v>
          </cell>
          <cell r="P45">
            <v>26121.681</v>
          </cell>
          <cell r="Q45">
            <v>27062.242999999999</v>
          </cell>
          <cell r="R45">
            <v>27380.561000000002</v>
          </cell>
          <cell r="S45">
            <v>28309.3</v>
          </cell>
          <cell r="T45">
            <v>29623.600999999999</v>
          </cell>
          <cell r="U45">
            <v>31141.434000000001</v>
          </cell>
          <cell r="V45">
            <v>32752.808000000001</v>
          </cell>
          <cell r="W45">
            <v>34531.360999999997</v>
          </cell>
          <cell r="X45">
            <v>2010</v>
          </cell>
        </row>
        <row r="46">
          <cell r="A46" t="str">
            <v>Denmark</v>
          </cell>
          <cell r="B46" t="str">
            <v>Gross domestic product based on purchasing-power-parity (PPP) per capita GDP</v>
          </cell>
          <cell r="C46" t="str">
            <v>Current international dollar</v>
          </cell>
          <cell r="D46" t="str">
            <v>Units</v>
          </cell>
          <cell r="E46" t="str">
            <v>See notes for:  Gross domestic product, current prices (National currency) Population (Persons).</v>
          </cell>
          <cell r="F46">
            <v>28405.678</v>
          </cell>
          <cell r="G46">
            <v>29147.348999999998</v>
          </cell>
          <cell r="H46">
            <v>29651.137999999999</v>
          </cell>
          <cell r="I46">
            <v>30305.330999999998</v>
          </cell>
          <cell r="J46">
            <v>31765.882000000001</v>
          </cell>
          <cell r="K46">
            <v>33527.735999999997</v>
          </cell>
          <cell r="L46">
            <v>35680.230000000003</v>
          </cell>
          <cell r="M46">
            <v>37162.396000000001</v>
          </cell>
          <cell r="N46">
            <v>37491.294999999998</v>
          </cell>
          <cell r="O46">
            <v>35445.879000000001</v>
          </cell>
          <cell r="P46">
            <v>36165.675999999999</v>
          </cell>
          <cell r="Q46">
            <v>37151.508000000002</v>
          </cell>
          <cell r="R46">
            <v>37713.417999999998</v>
          </cell>
          <cell r="S46">
            <v>38627.230000000003</v>
          </cell>
          <cell r="T46">
            <v>39801.417000000001</v>
          </cell>
          <cell r="U46">
            <v>41084.828999999998</v>
          </cell>
          <cell r="V46">
            <v>42371.199000000001</v>
          </cell>
          <cell r="W46">
            <v>43407.247000000003</v>
          </cell>
          <cell r="X46">
            <v>2011</v>
          </cell>
        </row>
        <row r="47">
          <cell r="A47" t="str">
            <v>Djibouti</v>
          </cell>
          <cell r="B47" t="str">
            <v>Gross domestic product based on purchasing-power-parity (PPP) per capita GDP</v>
          </cell>
          <cell r="C47" t="str">
            <v>Current international dollar</v>
          </cell>
          <cell r="D47" t="str">
            <v>Units</v>
          </cell>
          <cell r="E47" t="str">
            <v>See notes for:  Gross domestic product, current prices (National currency) Population (Persons).</v>
          </cell>
          <cell r="F47">
            <v>1733.4259999999999</v>
          </cell>
          <cell r="G47">
            <v>1771.34</v>
          </cell>
          <cell r="H47">
            <v>1811.57</v>
          </cell>
          <cell r="I47">
            <v>1876.3869999999999</v>
          </cell>
          <cell r="J47">
            <v>1955.5640000000001</v>
          </cell>
          <cell r="K47">
            <v>2041.72</v>
          </cell>
          <cell r="L47">
            <v>2155.34</v>
          </cell>
          <cell r="M47">
            <v>2273.6190000000001</v>
          </cell>
          <cell r="N47">
            <v>2399.3780000000002</v>
          </cell>
          <cell r="O47">
            <v>2484.2420000000002</v>
          </cell>
          <cell r="P47">
            <v>2537.0419999999999</v>
          </cell>
          <cell r="Q47">
            <v>2641.5390000000002</v>
          </cell>
          <cell r="R47">
            <v>2734.7719999999999</v>
          </cell>
          <cell r="S47">
            <v>2843.08</v>
          </cell>
          <cell r="T47">
            <v>2956.0529999999999</v>
          </cell>
          <cell r="U47">
            <v>3092.1489999999999</v>
          </cell>
          <cell r="V47">
            <v>3243.8989999999999</v>
          </cell>
          <cell r="W47">
            <v>3414.5239999999999</v>
          </cell>
          <cell r="X47">
            <v>0</v>
          </cell>
        </row>
        <row r="48">
          <cell r="A48" t="str">
            <v>Dominica</v>
          </cell>
          <cell r="B48" t="str">
            <v>Gross domestic product based on purchasing-power-parity (PPP) per capita GDP</v>
          </cell>
          <cell r="C48" t="str">
            <v>Current international dollar</v>
          </cell>
          <cell r="D48" t="str">
            <v>Units</v>
          </cell>
          <cell r="E48" t="str">
            <v>See notes for:  Gross domestic product, current prices (National currency) Population (Persons).</v>
          </cell>
          <cell r="F48">
            <v>8378.0630000000001</v>
          </cell>
          <cell r="G48">
            <v>8605.9210000000003</v>
          </cell>
          <cell r="H48">
            <v>8553.8009999999995</v>
          </cell>
          <cell r="I48">
            <v>9282.2099999999991</v>
          </cell>
          <cell r="J48">
            <v>10401.799000000001</v>
          </cell>
          <cell r="K48">
            <v>10445.522000000001</v>
          </cell>
          <cell r="L48">
            <v>11183.630999999999</v>
          </cell>
          <cell r="M48">
            <v>11962.49</v>
          </cell>
          <cell r="N48">
            <v>13187.297</v>
          </cell>
          <cell r="O48">
            <v>13237.485000000001</v>
          </cell>
          <cell r="P48">
            <v>13444.111000000001</v>
          </cell>
          <cell r="Q48">
            <v>13815.721</v>
          </cell>
          <cell r="R48">
            <v>14202.632</v>
          </cell>
          <cell r="S48">
            <v>14669.539000000001</v>
          </cell>
          <cell r="T48">
            <v>15213.71</v>
          </cell>
          <cell r="U48">
            <v>15813.516</v>
          </cell>
          <cell r="V48">
            <v>16369.844999999999</v>
          </cell>
          <cell r="W48">
            <v>17008.613000000001</v>
          </cell>
          <cell r="X48">
            <v>2010</v>
          </cell>
        </row>
        <row r="49">
          <cell r="A49" t="str">
            <v>Dominican Republic</v>
          </cell>
          <cell r="B49" t="str">
            <v>Gross domestic product based on purchasing-power-parity (PPP) per capita GDP</v>
          </cell>
          <cell r="C49" t="str">
            <v>Current international dollar</v>
          </cell>
          <cell r="D49" t="str">
            <v>Units</v>
          </cell>
          <cell r="E49" t="str">
            <v>See notes for:  Gross domestic product, current prices (National currency) Population (Persons).</v>
          </cell>
          <cell r="F49">
            <v>5374.9030000000002</v>
          </cell>
          <cell r="G49">
            <v>5496.9430000000002</v>
          </cell>
          <cell r="H49">
            <v>5804.924</v>
          </cell>
          <cell r="I49">
            <v>5807.5309999999999</v>
          </cell>
          <cell r="J49">
            <v>5685.9459999999999</v>
          </cell>
          <cell r="K49">
            <v>6196.692</v>
          </cell>
          <cell r="L49">
            <v>6954.5159999999996</v>
          </cell>
          <cell r="M49">
            <v>7625.6850000000004</v>
          </cell>
          <cell r="N49">
            <v>8059.5950000000003</v>
          </cell>
          <cell r="O49">
            <v>8275.4840000000004</v>
          </cell>
          <cell r="P49">
            <v>8859.6440000000002</v>
          </cell>
          <cell r="Q49">
            <v>9286.7240000000002</v>
          </cell>
          <cell r="R49">
            <v>9654.6720000000005</v>
          </cell>
          <cell r="S49">
            <v>10059.967000000001</v>
          </cell>
          <cell r="T49">
            <v>10528.902</v>
          </cell>
          <cell r="U49">
            <v>11033.657999999999</v>
          </cell>
          <cell r="V49">
            <v>11564.002</v>
          </cell>
          <cell r="W49">
            <v>12158.832</v>
          </cell>
          <cell r="X49">
            <v>2004</v>
          </cell>
        </row>
        <row r="50">
          <cell r="A50" t="str">
            <v>Ecuador</v>
          </cell>
          <cell r="B50" t="str">
            <v>Gross domestic product based on purchasing-power-parity (PPP) per capita GDP</v>
          </cell>
          <cell r="C50" t="str">
            <v>Current international dollar</v>
          </cell>
          <cell r="D50" t="str">
            <v>Units</v>
          </cell>
          <cell r="E50" t="str">
            <v>See notes for:  Gross domestic product, current prices (National currency) Population (Persons).</v>
          </cell>
          <cell r="F50">
            <v>4732.9369999999999</v>
          </cell>
          <cell r="G50">
            <v>4995.5200000000004</v>
          </cell>
          <cell r="H50">
            <v>5174.28</v>
          </cell>
          <cell r="I50">
            <v>5377.4690000000001</v>
          </cell>
          <cell r="J50">
            <v>5919.3059999999996</v>
          </cell>
          <cell r="K50">
            <v>6371.3990000000003</v>
          </cell>
          <cell r="L50">
            <v>6789.2060000000001</v>
          </cell>
          <cell r="M50">
            <v>7023.7619999999997</v>
          </cell>
          <cell r="N50">
            <v>7586.2790000000005</v>
          </cell>
          <cell r="O50">
            <v>7580.9709999999995</v>
          </cell>
          <cell r="P50">
            <v>7827.8249999999998</v>
          </cell>
          <cell r="Q50">
            <v>8492.4290000000001</v>
          </cell>
          <cell r="R50">
            <v>8854.0040000000008</v>
          </cell>
          <cell r="S50">
            <v>9201.848</v>
          </cell>
          <cell r="T50">
            <v>9544.5300000000007</v>
          </cell>
          <cell r="U50">
            <v>9896.3729999999996</v>
          </cell>
          <cell r="V50">
            <v>10251.405000000001</v>
          </cell>
          <cell r="W50">
            <v>10173.932000000001</v>
          </cell>
          <cell r="X50">
            <v>2010</v>
          </cell>
        </row>
        <row r="51">
          <cell r="A51" t="str">
            <v>Egypt</v>
          </cell>
          <cell r="B51" t="str">
            <v>Gross domestic product based on purchasing-power-parity (PPP) per capita GDP</v>
          </cell>
          <cell r="C51" t="str">
            <v>Current international dollar</v>
          </cell>
          <cell r="D51" t="str">
            <v>Units</v>
          </cell>
          <cell r="E51" t="str">
            <v>See notes for:  Gross domestic product, current prices (National currency) Population (Persons).</v>
          </cell>
          <cell r="F51">
            <v>3912.143</v>
          </cell>
          <cell r="G51">
            <v>4051.913</v>
          </cell>
          <cell r="H51">
            <v>4164.9970000000003</v>
          </cell>
          <cell r="I51">
            <v>4303.6210000000001</v>
          </cell>
          <cell r="J51">
            <v>4513.884</v>
          </cell>
          <cell r="K51">
            <v>4762.1189999999997</v>
          </cell>
          <cell r="L51">
            <v>5156.6719999999996</v>
          </cell>
          <cell r="M51">
            <v>5504.8190000000004</v>
          </cell>
          <cell r="N51">
            <v>5901.2979999999998</v>
          </cell>
          <cell r="O51">
            <v>6112.2359999999999</v>
          </cell>
          <cell r="P51">
            <v>6417.2790000000005</v>
          </cell>
          <cell r="Q51">
            <v>6539.8440000000001</v>
          </cell>
          <cell r="R51">
            <v>6594.0020000000004</v>
          </cell>
          <cell r="S51">
            <v>6781.6440000000002</v>
          </cell>
          <cell r="T51">
            <v>7081.93</v>
          </cell>
          <cell r="U51">
            <v>7493.2420000000002</v>
          </cell>
          <cell r="V51">
            <v>7949.7380000000003</v>
          </cell>
          <cell r="W51">
            <v>8380.0959999999995</v>
          </cell>
          <cell r="X51">
            <v>2010</v>
          </cell>
        </row>
        <row r="52">
          <cell r="A52" t="str">
            <v>El Salvador</v>
          </cell>
          <cell r="B52" t="str">
            <v>Gross domestic product based on purchasing-power-parity (PPP) per capita GDP</v>
          </cell>
          <cell r="C52" t="str">
            <v>Current international dollar</v>
          </cell>
          <cell r="D52" t="str">
            <v>Units</v>
          </cell>
          <cell r="E52" t="str">
            <v>See notes for:  Gross domestic product, current prices (National currency) Population (Persons).</v>
          </cell>
          <cell r="F52">
            <v>5242.68</v>
          </cell>
          <cell r="G52">
            <v>5415.3829999999998</v>
          </cell>
          <cell r="H52">
            <v>5593.2690000000002</v>
          </cell>
          <cell r="I52">
            <v>5802.1909999999998</v>
          </cell>
          <cell r="J52">
            <v>6013.2209999999995</v>
          </cell>
          <cell r="K52">
            <v>6375.4179999999997</v>
          </cell>
          <cell r="L52">
            <v>6791.9989999999998</v>
          </cell>
          <cell r="M52">
            <v>7207.674</v>
          </cell>
          <cell r="N52">
            <v>7410.2550000000001</v>
          </cell>
          <cell r="O52">
            <v>7204.1</v>
          </cell>
          <cell r="P52">
            <v>7340.2920000000004</v>
          </cell>
          <cell r="Q52">
            <v>7549.79</v>
          </cell>
          <cell r="R52">
            <v>7745.9809999999998</v>
          </cell>
          <cell r="S52">
            <v>8004.3429999999998</v>
          </cell>
          <cell r="T52">
            <v>8308.8860000000004</v>
          </cell>
          <cell r="U52">
            <v>8677.866</v>
          </cell>
          <cell r="V52">
            <v>9064.3209999999999</v>
          </cell>
          <cell r="W52">
            <v>9498.4490000000005</v>
          </cell>
          <cell r="X52">
            <v>2007</v>
          </cell>
        </row>
        <row r="53">
          <cell r="A53" t="str">
            <v>Equatorial Guinea</v>
          </cell>
          <cell r="B53" t="str">
            <v>Gross domestic product based on purchasing-power-parity (PPP) per capita GDP</v>
          </cell>
          <cell r="C53" t="str">
            <v>Current international dollar</v>
          </cell>
          <cell r="D53" t="str">
            <v>Units</v>
          </cell>
          <cell r="E53" t="str">
            <v>See notes for:  Gross domestic product, current prices (National currency) Population (Persons).</v>
          </cell>
          <cell r="F53">
            <v>4156.6059999999998</v>
          </cell>
          <cell r="G53">
            <v>6435.8810000000003</v>
          </cell>
          <cell r="H53">
            <v>7592.7820000000002</v>
          </cell>
          <cell r="I53">
            <v>8585.3549999999996</v>
          </cell>
          <cell r="J53">
            <v>12125.221</v>
          </cell>
          <cell r="K53">
            <v>13251.948</v>
          </cell>
          <cell r="L53">
            <v>13462.091</v>
          </cell>
          <cell r="M53">
            <v>16347.495999999999</v>
          </cell>
          <cell r="N53">
            <v>17974.753000000001</v>
          </cell>
          <cell r="O53">
            <v>18664.623</v>
          </cell>
          <cell r="P53">
            <v>18208.990000000002</v>
          </cell>
          <cell r="Q53">
            <v>19355.545999999998</v>
          </cell>
          <cell r="R53">
            <v>19818.105</v>
          </cell>
          <cell r="S53">
            <v>20876.735000000001</v>
          </cell>
          <cell r="T53">
            <v>21099.736000000001</v>
          </cell>
          <cell r="U53">
            <v>20424.743999999999</v>
          </cell>
          <cell r="V53">
            <v>19601.322</v>
          </cell>
          <cell r="W53">
            <v>20428.447</v>
          </cell>
          <cell r="X53">
            <v>2010</v>
          </cell>
        </row>
        <row r="54">
          <cell r="A54" t="str">
            <v>Eritrea</v>
          </cell>
          <cell r="B54" t="str">
            <v>Gross domestic product based on purchasing-power-parity (PPP) per capita GDP</v>
          </cell>
          <cell r="C54" t="str">
            <v>Current international dollar</v>
          </cell>
          <cell r="D54" t="str">
            <v>Units</v>
          </cell>
          <cell r="E54" t="str">
            <v>See notes for:  Gross domestic product, current prices (National currency) Population (Persons).</v>
          </cell>
          <cell r="F54">
            <v>755.077</v>
          </cell>
          <cell r="G54">
            <v>807.80799999999999</v>
          </cell>
          <cell r="H54">
            <v>811.15099999999995</v>
          </cell>
          <cell r="I54">
            <v>772.83299999999997</v>
          </cell>
          <cell r="J54">
            <v>788.52599999999995</v>
          </cell>
          <cell r="K54">
            <v>751.39499999999998</v>
          </cell>
          <cell r="L54">
            <v>741.97699999999998</v>
          </cell>
          <cell r="M54">
            <v>749.072</v>
          </cell>
          <cell r="N54">
            <v>669.4</v>
          </cell>
          <cell r="O54">
            <v>681.41899999999998</v>
          </cell>
          <cell r="P54">
            <v>683.07600000000002</v>
          </cell>
          <cell r="Q54">
            <v>735.471</v>
          </cell>
          <cell r="R54">
            <v>776.97799999999995</v>
          </cell>
          <cell r="S54">
            <v>791.86099999999999</v>
          </cell>
          <cell r="T54">
            <v>798.005</v>
          </cell>
          <cell r="U54">
            <v>800.60599999999999</v>
          </cell>
          <cell r="V54">
            <v>807.28499999999997</v>
          </cell>
          <cell r="W54">
            <v>777.05899999999997</v>
          </cell>
          <cell r="X54">
            <v>2006</v>
          </cell>
        </row>
        <row r="55">
          <cell r="A55" t="str">
            <v>Estonia</v>
          </cell>
          <cell r="B55" t="str">
            <v>Gross domestic product based on purchasing-power-parity (PPP) per capita GDP</v>
          </cell>
          <cell r="C55" t="str">
            <v>Current international dollar</v>
          </cell>
          <cell r="D55" t="str">
            <v>Units</v>
          </cell>
          <cell r="E55" t="str">
            <v>See notes for:  Gross domestic product, current prices (National currency) Population (Persons).</v>
          </cell>
          <cell r="F55">
            <v>9894.35</v>
          </cell>
          <cell r="G55">
            <v>10919.061</v>
          </cell>
          <cell r="H55">
            <v>12027.165999999999</v>
          </cell>
          <cell r="I55">
            <v>13284.406999999999</v>
          </cell>
          <cell r="J55">
            <v>14882.22</v>
          </cell>
          <cell r="K55">
            <v>16618.432000000001</v>
          </cell>
          <cell r="L55">
            <v>18927.357</v>
          </cell>
          <cell r="M55">
            <v>20971.236000000001</v>
          </cell>
          <cell r="N55">
            <v>20672.189999999999</v>
          </cell>
          <cell r="O55">
            <v>17918.760999999999</v>
          </cell>
          <cell r="P55">
            <v>18539.302</v>
          </cell>
          <cell r="Q55">
            <v>20379.763999999999</v>
          </cell>
          <cell r="R55">
            <v>21059.795999999998</v>
          </cell>
          <cell r="S55">
            <v>22138.075000000001</v>
          </cell>
          <cell r="T55">
            <v>23292.332999999999</v>
          </cell>
          <cell r="U55">
            <v>24563.155999999999</v>
          </cell>
          <cell r="V55">
            <v>25958.991999999998</v>
          </cell>
          <cell r="W55">
            <v>27530.846000000001</v>
          </cell>
          <cell r="X55">
            <v>2011</v>
          </cell>
        </row>
        <row r="56">
          <cell r="A56" t="str">
            <v>Ethiopia</v>
          </cell>
          <cell r="B56" t="str">
            <v>Gross domestic product based on purchasing-power-parity (PPP) per capita GDP</v>
          </cell>
          <cell r="C56" t="str">
            <v>Current international dollar</v>
          </cell>
          <cell r="D56" t="str">
            <v>Units</v>
          </cell>
          <cell r="E56" t="str">
            <v>See notes for:  Gross domestic product, current prices (National currency) Population (Persons).</v>
          </cell>
          <cell r="F56">
            <v>475.14100000000002</v>
          </cell>
          <cell r="G56">
            <v>508.28899999999999</v>
          </cell>
          <cell r="H56">
            <v>511.37400000000002</v>
          </cell>
          <cell r="I56">
            <v>498.03199999999998</v>
          </cell>
          <cell r="J56">
            <v>560.32899999999995</v>
          </cell>
          <cell r="K56">
            <v>632.68499999999995</v>
          </cell>
          <cell r="L56">
            <v>709.79499999999996</v>
          </cell>
          <cell r="M56">
            <v>795.58699999999999</v>
          </cell>
          <cell r="N56">
            <v>881.05399999999997</v>
          </cell>
          <cell r="O56">
            <v>954.82799999999997</v>
          </cell>
          <cell r="P56">
            <v>1018.711</v>
          </cell>
          <cell r="Q56">
            <v>1092.6289999999999</v>
          </cell>
          <cell r="R56">
            <v>1135.1569999999999</v>
          </cell>
          <cell r="S56">
            <v>1186.711</v>
          </cell>
          <cell r="T56">
            <v>1252.0360000000001</v>
          </cell>
          <cell r="U56">
            <v>1325.713</v>
          </cell>
          <cell r="V56">
            <v>1403.963</v>
          </cell>
          <cell r="W56">
            <v>1491.566</v>
          </cell>
          <cell r="X56">
            <v>2008</v>
          </cell>
        </row>
        <row r="57">
          <cell r="A57" t="str">
            <v>Fiji</v>
          </cell>
          <cell r="B57" t="str">
            <v>Gross domestic product based on purchasing-power-parity (PPP) per capita GDP</v>
          </cell>
          <cell r="C57" t="str">
            <v>Current international dollar</v>
          </cell>
          <cell r="D57" t="str">
            <v>Units</v>
          </cell>
          <cell r="E57" t="str">
            <v>See notes for:  Gross domestic product, current prices (National currency) Population (Persons).</v>
          </cell>
          <cell r="F57">
            <v>3404.0079999999998</v>
          </cell>
          <cell r="G57">
            <v>3512.2280000000001</v>
          </cell>
          <cell r="H57">
            <v>3644.5050000000001</v>
          </cell>
          <cell r="I57">
            <v>3721.7539999999999</v>
          </cell>
          <cell r="J57">
            <v>3965.3119999999999</v>
          </cell>
          <cell r="K57">
            <v>4161.2719999999999</v>
          </cell>
          <cell r="L57">
            <v>4336.9179999999997</v>
          </cell>
          <cell r="M57">
            <v>4387.3149999999996</v>
          </cell>
          <cell r="N57">
            <v>4494.0320000000002</v>
          </cell>
          <cell r="O57">
            <v>4448.8500000000004</v>
          </cell>
          <cell r="P57">
            <v>4459.3090000000002</v>
          </cell>
          <cell r="Q57">
            <v>4620.1940000000004</v>
          </cell>
          <cell r="R57">
            <v>4728.0630000000001</v>
          </cell>
          <cell r="S57">
            <v>4856.2510000000002</v>
          </cell>
          <cell r="T57">
            <v>4999.0010000000002</v>
          </cell>
          <cell r="U57">
            <v>5170.2280000000001</v>
          </cell>
          <cell r="V57">
            <v>5349.1289999999999</v>
          </cell>
          <cell r="W57">
            <v>5553.241</v>
          </cell>
          <cell r="X57">
            <v>2007</v>
          </cell>
        </row>
        <row r="58">
          <cell r="A58" t="str">
            <v>Finland</v>
          </cell>
          <cell r="B58" t="str">
            <v>Gross domestic product based on purchasing-power-parity (PPP) per capita GDP</v>
          </cell>
          <cell r="C58" t="str">
            <v>Current international dollar</v>
          </cell>
          <cell r="D58" t="str">
            <v>Units</v>
          </cell>
          <cell r="E58" t="str">
            <v>See notes for:  Gross domestic product, current prices (National currency) Population (Persons).</v>
          </cell>
          <cell r="F58">
            <v>24467.743999999999</v>
          </cell>
          <cell r="G58">
            <v>25524.137999999999</v>
          </cell>
          <cell r="H58">
            <v>26355.327000000001</v>
          </cell>
          <cell r="I58">
            <v>27380.44</v>
          </cell>
          <cell r="J58">
            <v>29165.057000000001</v>
          </cell>
          <cell r="K58">
            <v>30459.156999999999</v>
          </cell>
          <cell r="L58">
            <v>32697.441999999999</v>
          </cell>
          <cell r="M58">
            <v>35283.921000000002</v>
          </cell>
          <cell r="N58">
            <v>35996.938999999998</v>
          </cell>
          <cell r="O58">
            <v>33181.33</v>
          </cell>
          <cell r="P58">
            <v>34661.281000000003</v>
          </cell>
          <cell r="Q58">
            <v>36235.97</v>
          </cell>
          <cell r="R58">
            <v>36736.334000000003</v>
          </cell>
          <cell r="S58">
            <v>37793.991999999998</v>
          </cell>
          <cell r="T58">
            <v>39061.659</v>
          </cell>
          <cell r="U58">
            <v>40281.006999999998</v>
          </cell>
          <cell r="V58">
            <v>41544.786999999997</v>
          </cell>
          <cell r="W58">
            <v>42988.68</v>
          </cell>
          <cell r="X58">
            <v>2010</v>
          </cell>
        </row>
        <row r="59">
          <cell r="A59" t="str">
            <v>France</v>
          </cell>
          <cell r="B59" t="str">
            <v>Gross domestic product based on purchasing-power-parity (PPP) per capita GDP</v>
          </cell>
          <cell r="C59" t="str">
            <v>Current international dollar</v>
          </cell>
          <cell r="D59" t="str">
            <v>Units</v>
          </cell>
          <cell r="E59" t="str">
            <v>See notes for:  Gross domestic product, current prices (National currency) Population (Persons).</v>
          </cell>
          <cell r="F59">
            <v>25971.844000000001</v>
          </cell>
          <cell r="G59">
            <v>26845.776000000002</v>
          </cell>
          <cell r="H59">
            <v>27346.082999999999</v>
          </cell>
          <cell r="I59">
            <v>27977.953000000001</v>
          </cell>
          <cell r="J59">
            <v>29175.897000000001</v>
          </cell>
          <cell r="K59">
            <v>30406.417000000001</v>
          </cell>
          <cell r="L59">
            <v>32005.526000000002</v>
          </cell>
          <cell r="M59">
            <v>33470.1</v>
          </cell>
          <cell r="N59">
            <v>33959.302000000003</v>
          </cell>
          <cell r="O59">
            <v>33237.607000000004</v>
          </cell>
          <cell r="P59">
            <v>33996.502</v>
          </cell>
          <cell r="Q59">
            <v>35156.451000000001</v>
          </cell>
          <cell r="R59">
            <v>35613.453000000001</v>
          </cell>
          <cell r="S59">
            <v>36349.561999999998</v>
          </cell>
          <cell r="T59">
            <v>37398.980000000003</v>
          </cell>
          <cell r="U59">
            <v>38543.317999999999</v>
          </cell>
          <cell r="V59">
            <v>39747.487999999998</v>
          </cell>
          <cell r="W59">
            <v>41146.385000000002</v>
          </cell>
          <cell r="X59">
            <v>2011</v>
          </cell>
        </row>
        <row r="60">
          <cell r="A60" t="str">
            <v>Gabon</v>
          </cell>
          <cell r="B60" t="str">
            <v>Gross domestic product based on purchasing-power-parity (PPP) per capita GDP</v>
          </cell>
          <cell r="C60" t="str">
            <v>Current international dollar</v>
          </cell>
          <cell r="D60" t="str">
            <v>Units</v>
          </cell>
          <cell r="E60" t="str">
            <v>See notes for:  Gross domestic product, current prices (National currency) Population (Persons).</v>
          </cell>
          <cell r="F60">
            <v>12105.143</v>
          </cell>
          <cell r="G60">
            <v>12336.373</v>
          </cell>
          <cell r="H60">
            <v>12195.709000000001</v>
          </cell>
          <cell r="I60">
            <v>12450.630999999999</v>
          </cell>
          <cell r="J60">
            <v>12633.841</v>
          </cell>
          <cell r="K60">
            <v>13081.164000000001</v>
          </cell>
          <cell r="L60">
            <v>13329.385</v>
          </cell>
          <cell r="M60">
            <v>14125.573</v>
          </cell>
          <cell r="N60">
            <v>14559.218999999999</v>
          </cell>
          <cell r="O60">
            <v>14297.620999999999</v>
          </cell>
          <cell r="P60">
            <v>15197.371999999999</v>
          </cell>
          <cell r="Q60">
            <v>16183.114</v>
          </cell>
          <cell r="R60">
            <v>17053.469000000001</v>
          </cell>
          <cell r="S60">
            <v>17447.487000000001</v>
          </cell>
          <cell r="T60">
            <v>17927.144</v>
          </cell>
          <cell r="U60">
            <v>18430.785</v>
          </cell>
          <cell r="V60">
            <v>18961.741000000002</v>
          </cell>
          <cell r="W60">
            <v>19508.595000000001</v>
          </cell>
          <cell r="X60">
            <v>0</v>
          </cell>
        </row>
        <row r="61">
          <cell r="A61" t="str">
            <v>The Gambia</v>
          </cell>
          <cell r="B61" t="str">
            <v>Gross domestic product based on purchasing-power-parity (PPP) per capita GDP</v>
          </cell>
          <cell r="C61" t="str">
            <v>Current international dollar</v>
          </cell>
          <cell r="D61" t="str">
            <v>Units</v>
          </cell>
          <cell r="E61" t="str">
            <v>See notes for:  Gross domestic product, current prices (National currency) Population (Persons).</v>
          </cell>
          <cell r="F61">
            <v>1427.769</v>
          </cell>
          <cell r="G61">
            <v>1492.7719999999999</v>
          </cell>
          <cell r="H61">
            <v>1420.357</v>
          </cell>
          <cell r="I61">
            <v>1501.422</v>
          </cell>
          <cell r="J61">
            <v>1571.095</v>
          </cell>
          <cell r="K61">
            <v>1558.6210000000001</v>
          </cell>
          <cell r="L61">
            <v>1575.713</v>
          </cell>
          <cell r="M61">
            <v>1639.1010000000001</v>
          </cell>
          <cell r="N61">
            <v>1735.5709999999999</v>
          </cell>
          <cell r="O61">
            <v>1821.604</v>
          </cell>
          <cell r="P61">
            <v>1892.7049999999999</v>
          </cell>
          <cell r="Q61">
            <v>1943.4290000000001</v>
          </cell>
          <cell r="R61">
            <v>1883.8520000000001</v>
          </cell>
          <cell r="S61">
            <v>2042.21</v>
          </cell>
          <cell r="T61">
            <v>2185.6750000000002</v>
          </cell>
          <cell r="U61">
            <v>2313.837</v>
          </cell>
          <cell r="V61">
            <v>2417.1460000000002</v>
          </cell>
          <cell r="W61">
            <v>2533.623</v>
          </cell>
          <cell r="X61">
            <v>2010</v>
          </cell>
        </row>
        <row r="62">
          <cell r="A62" t="str">
            <v>Georgia</v>
          </cell>
          <cell r="B62" t="str">
            <v>Gross domestic product based on purchasing-power-parity (PPP) per capita GDP</v>
          </cell>
          <cell r="C62" t="str">
            <v>Current international dollar</v>
          </cell>
          <cell r="D62" t="str">
            <v>Units</v>
          </cell>
          <cell r="E62" t="str">
            <v>See notes for:  Gross domestic product, current prices (National currency) Population (Persons).</v>
          </cell>
          <cell r="F62">
            <v>2230.2379999999998</v>
          </cell>
          <cell r="G62">
            <v>2406.1619999999998</v>
          </cell>
          <cell r="H62">
            <v>2597.2460000000001</v>
          </cell>
          <cell r="I62">
            <v>2965.83</v>
          </cell>
          <cell r="J62">
            <v>3242.1640000000002</v>
          </cell>
          <cell r="K62">
            <v>3643.8180000000002</v>
          </cell>
          <cell r="L62">
            <v>4039.9430000000002</v>
          </cell>
          <cell r="M62">
            <v>4677.08</v>
          </cell>
          <cell r="N62">
            <v>4905.5069999999996</v>
          </cell>
          <cell r="O62">
            <v>4766.5060000000003</v>
          </cell>
          <cell r="P62">
            <v>5063.9719999999998</v>
          </cell>
          <cell r="Q62">
            <v>5491.0910000000003</v>
          </cell>
          <cell r="R62">
            <v>5929.3270000000002</v>
          </cell>
          <cell r="S62">
            <v>6388.3370000000004</v>
          </cell>
          <cell r="T62">
            <v>6883.91</v>
          </cell>
          <cell r="U62">
            <v>7426.3130000000001</v>
          </cell>
          <cell r="V62">
            <v>8013.6869999999999</v>
          </cell>
          <cell r="W62">
            <v>8677.4470000000001</v>
          </cell>
          <cell r="X62">
            <v>2009</v>
          </cell>
        </row>
        <row r="63">
          <cell r="A63" t="str">
            <v>Germany</v>
          </cell>
          <cell r="B63" t="str">
            <v>Gross domestic product based on purchasing-power-parity (PPP) per capita GDP</v>
          </cell>
          <cell r="C63" t="str">
            <v>Current international dollar</v>
          </cell>
          <cell r="D63" t="str">
            <v>Units</v>
          </cell>
          <cell r="E63" t="str">
            <v>See notes for:  Gross domestic product, current prices (National currency) Population (Persons).</v>
          </cell>
          <cell r="F63">
            <v>26089.845000000001</v>
          </cell>
          <cell r="G63">
            <v>27066.402999999998</v>
          </cell>
          <cell r="H63">
            <v>27464.080000000002</v>
          </cell>
          <cell r="I63">
            <v>27920.91</v>
          </cell>
          <cell r="J63">
            <v>29079.302</v>
          </cell>
          <cell r="K63">
            <v>30220.901999999998</v>
          </cell>
          <cell r="L63">
            <v>32449.402999999998</v>
          </cell>
          <cell r="M63">
            <v>34567.482000000004</v>
          </cell>
          <cell r="N63">
            <v>35681.769</v>
          </cell>
          <cell r="O63">
            <v>34329.597000000002</v>
          </cell>
          <cell r="P63">
            <v>36013.343999999997</v>
          </cell>
          <cell r="Q63">
            <v>37896.947999999997</v>
          </cell>
          <cell r="R63">
            <v>38695.938999999998</v>
          </cell>
          <cell r="S63">
            <v>39939.053</v>
          </cell>
          <cell r="T63">
            <v>41120.964999999997</v>
          </cell>
          <cell r="U63">
            <v>42405.934000000001</v>
          </cell>
          <cell r="V63">
            <v>43727.616000000002</v>
          </cell>
          <cell r="W63">
            <v>45236.650999999998</v>
          </cell>
          <cell r="X63">
            <v>2011</v>
          </cell>
        </row>
        <row r="64">
          <cell r="A64" t="str">
            <v>Ghana</v>
          </cell>
          <cell r="B64" t="str">
            <v>Gross domestic product based on purchasing-power-parity (PPP) per capita GDP</v>
          </cell>
          <cell r="C64" t="str">
            <v>Current international dollar</v>
          </cell>
          <cell r="D64" t="str">
            <v>Units</v>
          </cell>
          <cell r="E64" t="str">
            <v>See notes for:  Gross domestic product, current prices (National currency) Population (Persons).</v>
          </cell>
          <cell r="F64">
            <v>1442.9659999999999</v>
          </cell>
          <cell r="G64">
            <v>1503.502</v>
          </cell>
          <cell r="H64">
            <v>1559.0930000000001</v>
          </cell>
          <cell r="I64">
            <v>1631.547</v>
          </cell>
          <cell r="J64">
            <v>1928.1790000000001</v>
          </cell>
          <cell r="K64">
            <v>2030.0239999999999</v>
          </cell>
          <cell r="L64">
            <v>2168.4430000000002</v>
          </cell>
          <cell r="M64">
            <v>2316.2910000000002</v>
          </cell>
          <cell r="N64">
            <v>2503.2860000000001</v>
          </cell>
          <cell r="O64">
            <v>2565.1089999999999</v>
          </cell>
          <cell r="P64">
            <v>2725.2289999999998</v>
          </cell>
          <cell r="Q64">
            <v>3083.2930000000001</v>
          </cell>
          <cell r="R64">
            <v>3312.7060000000001</v>
          </cell>
          <cell r="S64">
            <v>3521.5909999999999</v>
          </cell>
          <cell r="T64">
            <v>3715.3020000000001</v>
          </cell>
          <cell r="U64">
            <v>3913.5839999999998</v>
          </cell>
          <cell r="V64">
            <v>4099.68</v>
          </cell>
          <cell r="W64">
            <v>4306.4380000000001</v>
          </cell>
          <cell r="X64">
            <v>0</v>
          </cell>
        </row>
        <row r="65">
          <cell r="A65" t="str">
            <v>Greece</v>
          </cell>
          <cell r="B65" t="str">
            <v>Gross domestic product based on purchasing-power-parity (PPP) per capita GDP</v>
          </cell>
          <cell r="C65" t="str">
            <v>Current international dollar</v>
          </cell>
          <cell r="D65" t="str">
            <v>Units</v>
          </cell>
          <cell r="E65" t="str">
            <v>See notes for:  Gross domestic product, current prices (National currency) Population (Persons).</v>
          </cell>
          <cell r="F65">
            <v>18799.849999999999</v>
          </cell>
          <cell r="G65">
            <v>19973.307000000001</v>
          </cell>
          <cell r="H65">
            <v>20945.022000000001</v>
          </cell>
          <cell r="I65">
            <v>22613.501</v>
          </cell>
          <cell r="J65">
            <v>24059.278999999999</v>
          </cell>
          <cell r="K65">
            <v>25076.080999999998</v>
          </cell>
          <cell r="L65">
            <v>27024.648000000001</v>
          </cell>
          <cell r="M65">
            <v>28587.467000000001</v>
          </cell>
          <cell r="N65">
            <v>29115.850999999999</v>
          </cell>
          <cell r="O65">
            <v>28403.343000000001</v>
          </cell>
          <cell r="P65">
            <v>27668.285</v>
          </cell>
          <cell r="Q65">
            <v>26293.949000000001</v>
          </cell>
          <cell r="R65">
            <v>25343.239000000001</v>
          </cell>
          <cell r="S65">
            <v>25717.368999999999</v>
          </cell>
          <cell r="T65">
            <v>26742.955000000002</v>
          </cell>
          <cell r="U65">
            <v>28010.555</v>
          </cell>
          <cell r="V65">
            <v>29316.221000000001</v>
          </cell>
          <cell r="W65">
            <v>30730.528999999999</v>
          </cell>
          <cell r="X65">
            <v>2010</v>
          </cell>
        </row>
        <row r="66">
          <cell r="A66" t="str">
            <v>Grenada</v>
          </cell>
          <cell r="B66" t="str">
            <v>Gross domestic product based on purchasing-power-parity (PPP) per capita GDP</v>
          </cell>
          <cell r="C66" t="str">
            <v>Current international dollar</v>
          </cell>
          <cell r="D66" t="str">
            <v>Units</v>
          </cell>
          <cell r="E66" t="str">
            <v>See notes for:  Gross domestic product, current prices (National currency) Population (Persons).</v>
          </cell>
          <cell r="F66">
            <v>9770.82</v>
          </cell>
          <cell r="G66">
            <v>9881.1139999999996</v>
          </cell>
          <cell r="H66">
            <v>10272.929</v>
          </cell>
          <cell r="I66">
            <v>11385.976000000001</v>
          </cell>
          <cell r="J66">
            <v>11487.186</v>
          </cell>
          <cell r="K66">
            <v>12763.858</v>
          </cell>
          <cell r="L66">
            <v>12598.847</v>
          </cell>
          <cell r="M66">
            <v>13779.109</v>
          </cell>
          <cell r="N66">
            <v>14184.578</v>
          </cell>
          <cell r="O66">
            <v>13520.126</v>
          </cell>
          <cell r="P66">
            <v>13502.33</v>
          </cell>
          <cell r="Q66">
            <v>13895.543</v>
          </cell>
          <cell r="R66">
            <v>14238.182000000001</v>
          </cell>
          <cell r="S66">
            <v>14700.371999999999</v>
          </cell>
          <cell r="T66">
            <v>15238.748</v>
          </cell>
          <cell r="U66">
            <v>15818.096</v>
          </cell>
          <cell r="V66">
            <v>16427.534</v>
          </cell>
          <cell r="W66">
            <v>17115.343000000001</v>
          </cell>
          <cell r="X66">
            <v>2009</v>
          </cell>
        </row>
        <row r="67">
          <cell r="A67" t="str">
            <v>Guatemala</v>
          </cell>
          <cell r="B67" t="str">
            <v>Gross domestic product based on purchasing-power-parity (PPP) per capita GDP</v>
          </cell>
          <cell r="C67" t="str">
            <v>Current international dollar</v>
          </cell>
          <cell r="D67" t="str">
            <v>Units</v>
          </cell>
          <cell r="E67" t="str">
            <v>See notes for:  Gross domestic product, current prices (National currency) Population (Persons).</v>
          </cell>
          <cell r="F67">
            <v>3736.029</v>
          </cell>
          <cell r="G67">
            <v>3818.6410000000001</v>
          </cell>
          <cell r="H67">
            <v>3932.4250000000002</v>
          </cell>
          <cell r="I67">
            <v>4015.2750000000001</v>
          </cell>
          <cell r="J67">
            <v>4109.68</v>
          </cell>
          <cell r="K67">
            <v>4178.3819999999996</v>
          </cell>
          <cell r="L67">
            <v>4434.1559999999999</v>
          </cell>
          <cell r="M67">
            <v>4732.41</v>
          </cell>
          <cell r="N67">
            <v>4874.8909999999996</v>
          </cell>
          <cell r="O67">
            <v>4832.8779999999997</v>
          </cell>
          <cell r="P67">
            <v>4902.2449999999999</v>
          </cell>
          <cell r="Q67">
            <v>5069.6940000000004</v>
          </cell>
          <cell r="R67">
            <v>5164.7089999999998</v>
          </cell>
          <cell r="S67">
            <v>5278.5529999999999</v>
          </cell>
          <cell r="T67">
            <v>5398.326</v>
          </cell>
          <cell r="U67">
            <v>5533.1620000000003</v>
          </cell>
          <cell r="V67">
            <v>5677.5339999999997</v>
          </cell>
          <cell r="W67">
            <v>5844.4160000000002</v>
          </cell>
          <cell r="X67">
            <v>2005</v>
          </cell>
        </row>
        <row r="68">
          <cell r="A68" t="str">
            <v>Guinea</v>
          </cell>
          <cell r="B68" t="str">
            <v>Gross domestic product based on purchasing-power-parity (PPP) per capita GDP</v>
          </cell>
          <cell r="C68" t="str">
            <v>Current international dollar</v>
          </cell>
          <cell r="D68" t="str">
            <v>Units</v>
          </cell>
          <cell r="E68" t="str">
            <v>See notes for:  Gross domestic product, current prices (National currency) Population (Persons).</v>
          </cell>
          <cell r="F68">
            <v>865.94899999999996</v>
          </cell>
          <cell r="G68">
            <v>901.53399999999999</v>
          </cell>
          <cell r="H68">
            <v>936.65800000000002</v>
          </cell>
          <cell r="I68">
            <v>949.93799999999999</v>
          </cell>
          <cell r="J68">
            <v>936.17200000000003</v>
          </cell>
          <cell r="K68">
            <v>952.00099999999998</v>
          </cell>
          <cell r="L68">
            <v>986.846</v>
          </cell>
          <cell r="M68">
            <v>1011.491</v>
          </cell>
          <cell r="N68">
            <v>1060.9169999999999</v>
          </cell>
          <cell r="O68">
            <v>1043.0319999999999</v>
          </cell>
          <cell r="P68">
            <v>1049.2370000000001</v>
          </cell>
          <cell r="Q68">
            <v>1082.635</v>
          </cell>
          <cell r="R68">
            <v>1119.53</v>
          </cell>
          <cell r="S68">
            <v>1162.194</v>
          </cell>
          <cell r="T68">
            <v>1208.434</v>
          </cell>
          <cell r="U68">
            <v>1435.165</v>
          </cell>
          <cell r="V68">
            <v>1705.989</v>
          </cell>
          <cell r="W68">
            <v>1941.6310000000001</v>
          </cell>
          <cell r="X68">
            <v>2009</v>
          </cell>
        </row>
        <row r="69">
          <cell r="A69" t="str">
            <v>Guinea-Bissau</v>
          </cell>
          <cell r="B69" t="str">
            <v>Gross domestic product based on purchasing-power-parity (PPP) per capita GDP</v>
          </cell>
          <cell r="C69" t="str">
            <v>Current international dollar</v>
          </cell>
          <cell r="D69" t="str">
            <v>Units</v>
          </cell>
          <cell r="E69" t="str">
            <v>See notes for:  Gross domestic product, current prices (National currency) Population (Persons).</v>
          </cell>
          <cell r="F69">
            <v>926.25300000000004</v>
          </cell>
          <cell r="G69">
            <v>943.04700000000003</v>
          </cell>
          <cell r="H69">
            <v>922.40700000000004</v>
          </cell>
          <cell r="I69">
            <v>922.226</v>
          </cell>
          <cell r="J69">
            <v>923.23</v>
          </cell>
          <cell r="K69">
            <v>944.24900000000002</v>
          </cell>
          <cell r="L69">
            <v>972.93700000000001</v>
          </cell>
          <cell r="M69">
            <v>1010.3390000000001</v>
          </cell>
          <cell r="N69">
            <v>1042.7370000000001</v>
          </cell>
          <cell r="O69">
            <v>1061.5229999999999</v>
          </cell>
          <cell r="P69">
            <v>1086.9449999999999</v>
          </cell>
          <cell r="Q69">
            <v>1144.0640000000001</v>
          </cell>
          <cell r="R69">
            <v>1184.241</v>
          </cell>
          <cell r="S69">
            <v>1231.8810000000001</v>
          </cell>
          <cell r="T69">
            <v>1280.6590000000001</v>
          </cell>
          <cell r="U69">
            <v>1332.675</v>
          </cell>
          <cell r="V69">
            <v>1387.2170000000001</v>
          </cell>
          <cell r="W69">
            <v>1445.796</v>
          </cell>
          <cell r="X69">
            <v>2004</v>
          </cell>
        </row>
        <row r="70">
          <cell r="A70" t="str">
            <v>Guyana</v>
          </cell>
          <cell r="B70" t="str">
            <v>Gross domestic product based on purchasing-power-parity (PPP) per capita GDP</v>
          </cell>
          <cell r="C70" t="str">
            <v>Current international dollar</v>
          </cell>
          <cell r="D70" t="str">
            <v>Units</v>
          </cell>
          <cell r="E70" t="str">
            <v>See notes for:  Gross domestic product, current prices (National currency) Population (Persons).</v>
          </cell>
          <cell r="F70">
            <v>4445.4679999999998</v>
          </cell>
          <cell r="G70">
            <v>4641.8519999999999</v>
          </cell>
          <cell r="H70">
            <v>4726.6260000000002</v>
          </cell>
          <cell r="I70">
            <v>4778.3440000000001</v>
          </cell>
          <cell r="J70">
            <v>5002.8950000000004</v>
          </cell>
          <cell r="K70">
            <v>5213.6210000000001</v>
          </cell>
          <cell r="L70">
            <v>5638.8159999999998</v>
          </cell>
          <cell r="M70">
            <v>6191.8329999999996</v>
          </cell>
          <cell r="N70">
            <v>6423.665</v>
          </cell>
          <cell r="O70">
            <v>6685.3919999999998</v>
          </cell>
          <cell r="P70">
            <v>7035.3010000000004</v>
          </cell>
          <cell r="Q70">
            <v>7465.5680000000002</v>
          </cell>
          <cell r="R70">
            <v>7829.7470000000003</v>
          </cell>
          <cell r="S70">
            <v>8423.9639999999999</v>
          </cell>
          <cell r="T70">
            <v>9044.0030000000006</v>
          </cell>
          <cell r="U70">
            <v>9710.0849999999991</v>
          </cell>
          <cell r="V70">
            <v>10045.151</v>
          </cell>
          <cell r="W70">
            <v>10539.433000000001</v>
          </cell>
          <cell r="X70">
            <v>2002</v>
          </cell>
        </row>
        <row r="71">
          <cell r="A71" t="str">
            <v>Haiti</v>
          </cell>
          <cell r="B71" t="str">
            <v>Gross domestic product based on purchasing-power-parity (PPP) per capita GDP</v>
          </cell>
          <cell r="C71" t="str">
            <v>Current international dollar</v>
          </cell>
          <cell r="D71" t="str">
            <v>Units</v>
          </cell>
          <cell r="E71" t="str">
            <v>See notes for:  Gross domestic product, current prices (National currency) Population (Persons).</v>
          </cell>
          <cell r="F71">
            <v>1066.9839999999999</v>
          </cell>
          <cell r="G71">
            <v>1062.5160000000001</v>
          </cell>
          <cell r="H71">
            <v>1059.864</v>
          </cell>
          <cell r="I71">
            <v>1068.8040000000001</v>
          </cell>
          <cell r="J71">
            <v>1028.6959999999999</v>
          </cell>
          <cell r="K71">
            <v>1072.1880000000001</v>
          </cell>
          <cell r="L71">
            <v>1113.3820000000001</v>
          </cell>
          <cell r="M71">
            <v>1164.644</v>
          </cell>
          <cell r="N71">
            <v>1180.8910000000001</v>
          </cell>
          <cell r="O71">
            <v>1207.7360000000001</v>
          </cell>
          <cell r="P71">
            <v>1163.452</v>
          </cell>
          <cell r="Q71">
            <v>1234.953</v>
          </cell>
          <cell r="R71">
            <v>1328.41</v>
          </cell>
          <cell r="S71">
            <v>1420.5940000000001</v>
          </cell>
          <cell r="T71">
            <v>1508.33</v>
          </cell>
          <cell r="U71">
            <v>1600.4929999999999</v>
          </cell>
          <cell r="V71">
            <v>1691.9259999999999</v>
          </cell>
          <cell r="W71">
            <v>1787.829</v>
          </cell>
          <cell r="X71">
            <v>0</v>
          </cell>
        </row>
        <row r="72">
          <cell r="A72" t="str">
            <v>Honduras</v>
          </cell>
          <cell r="B72" t="str">
            <v>Gross domestic product based on purchasing-power-parity (PPP) per capita GDP</v>
          </cell>
          <cell r="C72" t="str">
            <v>Current international dollar</v>
          </cell>
          <cell r="D72" t="str">
            <v>Units</v>
          </cell>
          <cell r="E72" t="str">
            <v>See notes for:  Gross domestic product, current prices (National currency) Population (Persons).</v>
          </cell>
          <cell r="F72">
            <v>2993.1210000000001</v>
          </cell>
          <cell r="G72">
            <v>3066.5889999999999</v>
          </cell>
          <cell r="H72">
            <v>3153.645</v>
          </cell>
          <cell r="I72">
            <v>3284.9270000000001</v>
          </cell>
          <cell r="J72">
            <v>3430.4830000000002</v>
          </cell>
          <cell r="K72">
            <v>3559.1610000000001</v>
          </cell>
          <cell r="L72">
            <v>3828.2310000000002</v>
          </cell>
          <cell r="M72">
            <v>4090.143</v>
          </cell>
          <cell r="N72">
            <v>4256.9620000000004</v>
          </cell>
          <cell r="O72">
            <v>4119.4480000000003</v>
          </cell>
          <cell r="P72">
            <v>4192.3450000000003</v>
          </cell>
          <cell r="Q72">
            <v>4345.1480000000001</v>
          </cell>
          <cell r="R72">
            <v>4461.2110000000002</v>
          </cell>
          <cell r="S72">
            <v>4593.9840000000004</v>
          </cell>
          <cell r="T72">
            <v>4744.6840000000002</v>
          </cell>
          <cell r="U72">
            <v>4917.9539999999997</v>
          </cell>
          <cell r="V72">
            <v>5098.165</v>
          </cell>
          <cell r="W72">
            <v>5301.9830000000002</v>
          </cell>
          <cell r="X72">
            <v>2001</v>
          </cell>
        </row>
        <row r="73">
          <cell r="A73" t="str">
            <v>Hong Kong SAR</v>
          </cell>
          <cell r="B73" t="str">
            <v>Gross domestic product based on purchasing-power-parity (PPP) per capita GDP</v>
          </cell>
          <cell r="C73" t="str">
            <v>Current international dollar</v>
          </cell>
          <cell r="D73" t="str">
            <v>Units</v>
          </cell>
          <cell r="E73" t="str">
            <v>See notes for:  Gross domestic product, current prices (National currency) Population (Persons).</v>
          </cell>
          <cell r="F73">
            <v>26179.555</v>
          </cell>
          <cell r="G73">
            <v>26922.275000000001</v>
          </cell>
          <cell r="H73">
            <v>27703.659</v>
          </cell>
          <cell r="I73">
            <v>28992.95</v>
          </cell>
          <cell r="J73">
            <v>32109.001</v>
          </cell>
          <cell r="K73">
            <v>35207.123</v>
          </cell>
          <cell r="L73">
            <v>38704.900999999998</v>
          </cell>
          <cell r="M73">
            <v>42217.534</v>
          </cell>
          <cell r="N73">
            <v>43865.673000000003</v>
          </cell>
          <cell r="O73">
            <v>42878.175999999999</v>
          </cell>
          <cell r="P73">
            <v>46127.970999999998</v>
          </cell>
          <cell r="Q73">
            <v>49137.468000000001</v>
          </cell>
          <cell r="R73">
            <v>50716.137000000002</v>
          </cell>
          <cell r="S73">
            <v>53317.339</v>
          </cell>
          <cell r="T73">
            <v>56070.466</v>
          </cell>
          <cell r="U73">
            <v>59058.824999999997</v>
          </cell>
          <cell r="V73">
            <v>62234.177000000003</v>
          </cell>
          <cell r="W73">
            <v>65799.03</v>
          </cell>
          <cell r="X73">
            <v>2010</v>
          </cell>
        </row>
        <row r="74">
          <cell r="A74" t="str">
            <v>Hungary</v>
          </cell>
          <cell r="B74" t="str">
            <v>Gross domestic product based on purchasing-power-parity (PPP) per capita GDP</v>
          </cell>
          <cell r="C74" t="str">
            <v>Current international dollar</v>
          </cell>
          <cell r="D74" t="str">
            <v>Units</v>
          </cell>
          <cell r="E74" t="str">
            <v>See notes for:  Gross domestic product, current prices (National currency) Population (Persons).</v>
          </cell>
          <cell r="F74">
            <v>12017.18</v>
          </cell>
          <cell r="G74">
            <v>12770.903</v>
          </cell>
          <cell r="H74">
            <v>13594.996999999999</v>
          </cell>
          <cell r="I74">
            <v>14469.175999999999</v>
          </cell>
          <cell r="J74">
            <v>15740.46</v>
          </cell>
          <cell r="K74">
            <v>16967.659</v>
          </cell>
          <cell r="L74">
            <v>18236.978999999999</v>
          </cell>
          <cell r="M74">
            <v>18805.419000000002</v>
          </cell>
          <cell r="N74">
            <v>19436.052</v>
          </cell>
          <cell r="O74">
            <v>18331.097000000002</v>
          </cell>
          <cell r="P74">
            <v>18809.499</v>
          </cell>
          <cell r="Q74">
            <v>19591.395</v>
          </cell>
          <cell r="R74">
            <v>19891.569</v>
          </cell>
          <cell r="S74">
            <v>20597.452000000001</v>
          </cell>
          <cell r="T74">
            <v>21364.717000000001</v>
          </cell>
          <cell r="U74">
            <v>22242.593000000001</v>
          </cell>
          <cell r="V74">
            <v>23147.678</v>
          </cell>
          <cell r="W74">
            <v>24163.909</v>
          </cell>
          <cell r="X74">
            <v>2011</v>
          </cell>
        </row>
        <row r="75">
          <cell r="A75" t="str">
            <v>Iceland</v>
          </cell>
          <cell r="B75" t="str">
            <v>Gross domestic product based on purchasing-power-parity (PPP) per capita GDP</v>
          </cell>
          <cell r="C75" t="str">
            <v>Current international dollar</v>
          </cell>
          <cell r="D75" t="str">
            <v>Units</v>
          </cell>
          <cell r="E75" t="str">
            <v>See notes for:  Gross domestic product, current prices (National currency) Population (Persons).</v>
          </cell>
          <cell r="F75">
            <v>26955.38</v>
          </cell>
          <cell r="G75">
            <v>28324.184000000001</v>
          </cell>
          <cell r="H75">
            <v>28633.312000000002</v>
          </cell>
          <cell r="I75">
            <v>29730.809000000001</v>
          </cell>
          <cell r="J75">
            <v>32618.764999999999</v>
          </cell>
          <cell r="K75">
            <v>35238.459000000003</v>
          </cell>
          <cell r="L75">
            <v>37126.832000000002</v>
          </cell>
          <cell r="M75">
            <v>39753.574000000001</v>
          </cell>
          <cell r="N75">
            <v>40756.94</v>
          </cell>
          <cell r="O75">
            <v>38011.947999999997</v>
          </cell>
          <cell r="P75">
            <v>36535.163999999997</v>
          </cell>
          <cell r="Q75">
            <v>38060.836000000003</v>
          </cell>
          <cell r="R75">
            <v>39082.925000000003</v>
          </cell>
          <cell r="S75">
            <v>40287.226999999999</v>
          </cell>
          <cell r="T75">
            <v>41647.385999999999</v>
          </cell>
          <cell r="U75">
            <v>43275.366999999998</v>
          </cell>
          <cell r="V75">
            <v>44967.824999999997</v>
          </cell>
          <cell r="W75">
            <v>46945.599999999999</v>
          </cell>
          <cell r="X75">
            <v>2011</v>
          </cell>
        </row>
        <row r="76">
          <cell r="A76" t="str">
            <v>India</v>
          </cell>
          <cell r="B76" t="str">
            <v>Gross domestic product based on purchasing-power-parity (PPP) per capita GDP</v>
          </cell>
          <cell r="C76" t="str">
            <v>Current international dollar</v>
          </cell>
          <cell r="D76" t="str">
            <v>Units</v>
          </cell>
          <cell r="E76" t="str">
            <v>See notes for:  Gross domestic product, current prices (National currency) Population (Persons).</v>
          </cell>
          <cell r="F76">
            <v>1534.2560000000001</v>
          </cell>
          <cell r="G76">
            <v>1599.0440000000001</v>
          </cell>
          <cell r="H76">
            <v>1673.357</v>
          </cell>
          <cell r="I76">
            <v>1798.047</v>
          </cell>
          <cell r="J76">
            <v>1973.3389999999999</v>
          </cell>
          <cell r="K76">
            <v>2190.27</v>
          </cell>
          <cell r="L76">
            <v>2441.3209999999999</v>
          </cell>
          <cell r="M76">
            <v>2724.444</v>
          </cell>
          <cell r="N76">
            <v>2916.2849999999999</v>
          </cell>
          <cell r="O76">
            <v>3098.1350000000002</v>
          </cell>
          <cell r="P76">
            <v>3418.6010000000001</v>
          </cell>
          <cell r="Q76">
            <v>3693.529</v>
          </cell>
          <cell r="R76">
            <v>3944.3029999999999</v>
          </cell>
          <cell r="S76">
            <v>4240.09</v>
          </cell>
          <cell r="T76">
            <v>4567.3289999999997</v>
          </cell>
          <cell r="U76">
            <v>4933.83</v>
          </cell>
          <cell r="V76">
            <v>5333.5540000000001</v>
          </cell>
          <cell r="W76">
            <v>5800.74</v>
          </cell>
          <cell r="X76">
            <v>2010</v>
          </cell>
        </row>
        <row r="77">
          <cell r="A77" t="str">
            <v>Indonesia</v>
          </cell>
          <cell r="B77" t="str">
            <v>Gross domestic product based on purchasing-power-parity (PPP) per capita GDP</v>
          </cell>
          <cell r="C77" t="str">
            <v>Current international dollar</v>
          </cell>
          <cell r="D77" t="str">
            <v>Units</v>
          </cell>
          <cell r="E77" t="str">
            <v>See notes for:  Gross domestic product, current prices (National currency) Population (Persons).</v>
          </cell>
          <cell r="F77">
            <v>2428.8510000000001</v>
          </cell>
          <cell r="G77">
            <v>2538.0349999999999</v>
          </cell>
          <cell r="H77">
            <v>2657.2809999999999</v>
          </cell>
          <cell r="I77">
            <v>2802.89</v>
          </cell>
          <cell r="J77">
            <v>2978.6689999999999</v>
          </cell>
          <cell r="K77">
            <v>3185.0450000000001</v>
          </cell>
          <cell r="L77">
            <v>3420.058</v>
          </cell>
          <cell r="M77">
            <v>3689.9679999999998</v>
          </cell>
          <cell r="N77">
            <v>3942.41</v>
          </cell>
          <cell r="O77">
            <v>4109.8159999999998</v>
          </cell>
          <cell r="P77">
            <v>4352.6080000000002</v>
          </cell>
          <cell r="Q77">
            <v>4666.0069999999996</v>
          </cell>
          <cell r="R77">
            <v>4943.5649999999996</v>
          </cell>
          <cell r="S77">
            <v>5274.2860000000001</v>
          </cell>
          <cell r="T77">
            <v>5641.0079999999998</v>
          </cell>
          <cell r="U77">
            <v>6046.5609999999997</v>
          </cell>
          <cell r="V77">
            <v>6482.049</v>
          </cell>
          <cell r="W77">
            <v>6971.259</v>
          </cell>
          <cell r="X77">
            <v>2011</v>
          </cell>
        </row>
        <row r="78">
          <cell r="A78" t="str">
            <v>Iran</v>
          </cell>
          <cell r="B78" t="str">
            <v>Gross domestic product based on purchasing-power-parity (PPP) per capita GDP</v>
          </cell>
          <cell r="C78" t="str">
            <v>Current international dollar</v>
          </cell>
          <cell r="D78" t="str">
            <v>Units</v>
          </cell>
          <cell r="E78" t="str">
            <v>See notes for:  Gross domestic product, current prices (National currency) Population (Persons).</v>
          </cell>
          <cell r="F78">
            <v>6854.6109999999999</v>
          </cell>
          <cell r="G78">
            <v>7185.4409999999998</v>
          </cell>
          <cell r="H78">
            <v>7768.5780000000004</v>
          </cell>
          <cell r="I78">
            <v>8360.06</v>
          </cell>
          <cell r="J78">
            <v>9043.4159999999993</v>
          </cell>
          <cell r="K78">
            <v>9869.1910000000007</v>
          </cell>
          <cell r="L78">
            <v>10651.144</v>
          </cell>
          <cell r="M78">
            <v>11489.134</v>
          </cell>
          <cell r="N78">
            <v>11640.458000000001</v>
          </cell>
          <cell r="O78">
            <v>12050.754000000001</v>
          </cell>
          <cell r="P78">
            <v>12721.599</v>
          </cell>
          <cell r="Q78">
            <v>13053.422</v>
          </cell>
          <cell r="R78">
            <v>13071.633</v>
          </cell>
          <cell r="S78">
            <v>13237.785</v>
          </cell>
          <cell r="T78">
            <v>13452.763000000001</v>
          </cell>
          <cell r="U78">
            <v>13732.879000000001</v>
          </cell>
          <cell r="V78">
            <v>14021.253000000001</v>
          </cell>
          <cell r="W78">
            <v>14362.433000000001</v>
          </cell>
          <cell r="X78">
            <v>2010</v>
          </cell>
        </row>
        <row r="79">
          <cell r="A79" t="str">
            <v>Iraq</v>
          </cell>
          <cell r="B79" t="str">
            <v>Gross domestic product based on purchasing-power-parity (PPP) per capita GDP</v>
          </cell>
          <cell r="C79" t="str">
            <v>Current international dollar</v>
          </cell>
          <cell r="D79" t="str">
            <v>Units</v>
          </cell>
          <cell r="E79" t="str">
            <v>See notes for:  Gross domestic product, current prices (National currency) Population (Persons).</v>
          </cell>
          <cell r="F79" t="str">
            <v>n/a</v>
          </cell>
          <cell r="G79" t="str">
            <v>n/a</v>
          </cell>
          <cell r="H79" t="str">
            <v>n/a</v>
          </cell>
          <cell r="I79" t="str">
            <v>n/a</v>
          </cell>
          <cell r="J79" t="str">
            <v>n/a</v>
          </cell>
          <cell r="K79">
            <v>2958.29</v>
          </cell>
          <cell r="L79">
            <v>3148.895</v>
          </cell>
          <cell r="M79">
            <v>3196.0050000000001</v>
          </cell>
          <cell r="N79">
            <v>3480.3229999999999</v>
          </cell>
          <cell r="O79">
            <v>3568.8470000000002</v>
          </cell>
          <cell r="P79">
            <v>3548.16</v>
          </cell>
          <cell r="Q79">
            <v>3885.623</v>
          </cell>
          <cell r="R79">
            <v>4271.6040000000003</v>
          </cell>
          <cell r="S79">
            <v>4809.62</v>
          </cell>
          <cell r="T79">
            <v>5303.2749999999996</v>
          </cell>
          <cell r="U79">
            <v>5728.7389999999996</v>
          </cell>
          <cell r="V79">
            <v>6249.817</v>
          </cell>
          <cell r="W79">
            <v>6801.7979999999998</v>
          </cell>
          <cell r="X79">
            <v>2004</v>
          </cell>
        </row>
        <row r="80">
          <cell r="A80" t="str">
            <v>Ireland</v>
          </cell>
          <cell r="B80" t="str">
            <v>Gross domestic product based on purchasing-power-parity (PPP) per capita GDP</v>
          </cell>
          <cell r="C80" t="str">
            <v>Current international dollar</v>
          </cell>
          <cell r="D80" t="str">
            <v>Units</v>
          </cell>
          <cell r="E80" t="str">
            <v>See notes for:  Gross domestic product, current prices (National currency) Population (Persons).</v>
          </cell>
          <cell r="F80">
            <v>29703.25</v>
          </cell>
          <cell r="G80">
            <v>31352.706999999999</v>
          </cell>
          <cell r="H80">
            <v>33128.913999999997</v>
          </cell>
          <cell r="I80">
            <v>34677.300000000003</v>
          </cell>
          <cell r="J80">
            <v>36576.758000000002</v>
          </cell>
          <cell r="K80">
            <v>38662.156999999999</v>
          </cell>
          <cell r="L80">
            <v>40980.623</v>
          </cell>
          <cell r="M80">
            <v>43340.923999999999</v>
          </cell>
          <cell r="N80">
            <v>42177.748</v>
          </cell>
          <cell r="O80">
            <v>39310.794000000002</v>
          </cell>
          <cell r="P80">
            <v>39491.563999999998</v>
          </cell>
          <cell r="Q80">
            <v>39638.6</v>
          </cell>
          <cell r="R80">
            <v>40443.262999999999</v>
          </cell>
          <cell r="S80">
            <v>42288.067000000003</v>
          </cell>
          <cell r="T80">
            <v>44283.334000000003</v>
          </cell>
          <cell r="U80">
            <v>46598.548999999999</v>
          </cell>
          <cell r="V80">
            <v>48905.96</v>
          </cell>
          <cell r="W80">
            <v>51513.447999999997</v>
          </cell>
          <cell r="X80">
            <v>2011</v>
          </cell>
        </row>
        <row r="81">
          <cell r="A81" t="str">
            <v>Israel</v>
          </cell>
          <cell r="B81" t="str">
            <v>Gross domestic product based on purchasing-power-parity (PPP) per capita GDP</v>
          </cell>
          <cell r="C81" t="str">
            <v>Current international dollar</v>
          </cell>
          <cell r="D81" t="str">
            <v>Units</v>
          </cell>
          <cell r="E81" t="str">
            <v>See notes for:  Gross domestic product, current prices (National currency) Population (Persons).</v>
          </cell>
          <cell r="F81">
            <v>21242.16</v>
          </cell>
          <cell r="G81">
            <v>21230.478999999999</v>
          </cell>
          <cell r="H81">
            <v>21033.522000000001</v>
          </cell>
          <cell r="I81">
            <v>21395.261999999999</v>
          </cell>
          <cell r="J81">
            <v>22664.063999999998</v>
          </cell>
          <cell r="K81">
            <v>24170.384999999998</v>
          </cell>
          <cell r="L81">
            <v>25886.903999999999</v>
          </cell>
          <cell r="M81">
            <v>27497.311000000002</v>
          </cell>
          <cell r="N81">
            <v>28609.988000000001</v>
          </cell>
          <cell r="O81">
            <v>28526.322</v>
          </cell>
          <cell r="P81">
            <v>29601.776000000002</v>
          </cell>
          <cell r="Q81">
            <v>30975.092000000001</v>
          </cell>
          <cell r="R81">
            <v>31514.882000000001</v>
          </cell>
          <cell r="S81">
            <v>32504.524000000001</v>
          </cell>
          <cell r="T81">
            <v>33510.531000000003</v>
          </cell>
          <cell r="U81">
            <v>34523.635000000002</v>
          </cell>
          <cell r="V81">
            <v>35556.908000000003</v>
          </cell>
          <cell r="W81">
            <v>36694.523000000001</v>
          </cell>
          <cell r="X81">
            <v>2010</v>
          </cell>
        </row>
        <row r="82">
          <cell r="A82" t="str">
            <v>Italy</v>
          </cell>
          <cell r="B82" t="str">
            <v>Gross domestic product based on purchasing-power-parity (PPP) per capita GDP</v>
          </cell>
          <cell r="C82" t="str">
            <v>Current international dollar</v>
          </cell>
          <cell r="D82" t="str">
            <v>Units</v>
          </cell>
          <cell r="E82" t="str">
            <v>See notes for:  Gross domestic product, current prices (National currency) Population (Persons).</v>
          </cell>
          <cell r="F82">
            <v>24669.346000000001</v>
          </cell>
          <cell r="G82">
            <v>25679.916000000001</v>
          </cell>
          <cell r="H82">
            <v>26198.296999999999</v>
          </cell>
          <cell r="I82">
            <v>26584.116000000002</v>
          </cell>
          <cell r="J82">
            <v>27343.273000000001</v>
          </cell>
          <cell r="K82">
            <v>28078.937000000002</v>
          </cell>
          <cell r="L82">
            <v>29477.745999999999</v>
          </cell>
          <cell r="M82">
            <v>30645.56</v>
          </cell>
          <cell r="N82">
            <v>30709.602999999999</v>
          </cell>
          <cell r="O82">
            <v>29120.6</v>
          </cell>
          <cell r="P82">
            <v>29840.629000000001</v>
          </cell>
          <cell r="Q82">
            <v>30464.429</v>
          </cell>
          <cell r="R82">
            <v>30132.594000000001</v>
          </cell>
          <cell r="S82">
            <v>30373.845000000001</v>
          </cell>
          <cell r="T82">
            <v>30858.441999999999</v>
          </cell>
          <cell r="U82">
            <v>31556.748</v>
          </cell>
          <cell r="V82">
            <v>32347.248</v>
          </cell>
          <cell r="W82">
            <v>33274.411</v>
          </cell>
          <cell r="X82">
            <v>2010</v>
          </cell>
        </row>
        <row r="83">
          <cell r="A83" t="str">
            <v>Jamaica</v>
          </cell>
          <cell r="B83" t="str">
            <v>Gross domestic product based on purchasing-power-parity (PPP) per capita GDP</v>
          </cell>
          <cell r="C83" t="str">
            <v>Current international dollar</v>
          </cell>
          <cell r="D83" t="str">
            <v>Units</v>
          </cell>
          <cell r="E83" t="str">
            <v>See notes for:  Gross domestic product, current prices (National currency) Population (Persons).</v>
          </cell>
          <cell r="F83">
            <v>6846.4889999999996</v>
          </cell>
          <cell r="G83">
            <v>7037.8109999999997</v>
          </cell>
          <cell r="H83">
            <v>7142.0969999999998</v>
          </cell>
          <cell r="I83">
            <v>7499.3119999999999</v>
          </cell>
          <cell r="J83">
            <v>7768.29</v>
          </cell>
          <cell r="K83">
            <v>8150.7659999999996</v>
          </cell>
          <cell r="L83">
            <v>8607.4449999999997</v>
          </cell>
          <cell r="M83">
            <v>8940.8379999999997</v>
          </cell>
          <cell r="N83">
            <v>9026.5460000000003</v>
          </cell>
          <cell r="O83">
            <v>8804.8729999999996</v>
          </cell>
          <cell r="P83">
            <v>8742.8289999999997</v>
          </cell>
          <cell r="Q83">
            <v>9029.3009999999995</v>
          </cell>
          <cell r="R83">
            <v>9199.0069999999996</v>
          </cell>
          <cell r="S83">
            <v>9397.8970000000008</v>
          </cell>
          <cell r="T83">
            <v>9609.8850000000002</v>
          </cell>
          <cell r="U83">
            <v>9848.8310000000001</v>
          </cell>
          <cell r="V83">
            <v>10097.422</v>
          </cell>
          <cell r="W83">
            <v>10400.974</v>
          </cell>
          <cell r="X83">
            <v>2010</v>
          </cell>
        </row>
        <row r="84">
          <cell r="A84" t="str">
            <v>Japan</v>
          </cell>
          <cell r="B84" t="str">
            <v>Gross domestic product based on purchasing-power-parity (PPP) per capita GDP</v>
          </cell>
          <cell r="C84" t="str">
            <v>Current international dollar</v>
          </cell>
          <cell r="D84" t="str">
            <v>Units</v>
          </cell>
          <cell r="E84" t="str">
            <v>See notes for:  Gross domestic product, current prices (National currency) Population (Persons).</v>
          </cell>
          <cell r="F84">
            <v>25668.739000000001</v>
          </cell>
          <cell r="G84">
            <v>26279.715</v>
          </cell>
          <cell r="H84">
            <v>26726.203000000001</v>
          </cell>
          <cell r="I84">
            <v>27697.190999999999</v>
          </cell>
          <cell r="J84">
            <v>29013.537</v>
          </cell>
          <cell r="K84">
            <v>30446.351999999999</v>
          </cell>
          <cell r="L84">
            <v>31963.681</v>
          </cell>
          <cell r="M84">
            <v>33609.203999999998</v>
          </cell>
          <cell r="N84">
            <v>34014.095000000001</v>
          </cell>
          <cell r="O84">
            <v>32509.327000000001</v>
          </cell>
          <cell r="P84">
            <v>34330.197999999997</v>
          </cell>
          <cell r="Q84">
            <v>34739.654999999999</v>
          </cell>
          <cell r="R84">
            <v>36040.137000000002</v>
          </cell>
          <cell r="S84">
            <v>37388.249000000003</v>
          </cell>
          <cell r="T84">
            <v>38689.599999999999</v>
          </cell>
          <cell r="U84">
            <v>39976.247000000003</v>
          </cell>
          <cell r="V84">
            <v>41279.313000000002</v>
          </cell>
          <cell r="W84">
            <v>42752.754999999997</v>
          </cell>
          <cell r="X84">
            <v>2011</v>
          </cell>
        </row>
        <row r="85">
          <cell r="A85" t="str">
            <v>Jordan</v>
          </cell>
          <cell r="B85" t="str">
            <v>Gross domestic product based on purchasing-power-parity (PPP) per capita GDP</v>
          </cell>
          <cell r="C85" t="str">
            <v>Current international dollar</v>
          </cell>
          <cell r="D85" t="str">
            <v>Units</v>
          </cell>
          <cell r="E85" t="str">
            <v>See notes for:  Gross domestic product, current prices (National currency) Population (Persons).</v>
          </cell>
          <cell r="F85">
            <v>3225.96</v>
          </cell>
          <cell r="G85">
            <v>3388.2719999999999</v>
          </cell>
          <cell r="H85">
            <v>3556.6129999999998</v>
          </cell>
          <cell r="I85">
            <v>3687.7139999999999</v>
          </cell>
          <cell r="J85">
            <v>4016.2080000000001</v>
          </cell>
          <cell r="K85">
            <v>4289.1180000000004</v>
          </cell>
          <cell r="L85">
            <v>4677.5190000000002</v>
          </cell>
          <cell r="M85">
            <v>5094.8500000000004</v>
          </cell>
          <cell r="N85">
            <v>5463.2640000000001</v>
          </cell>
          <cell r="O85">
            <v>5696.6790000000001</v>
          </cell>
          <cell r="P85">
            <v>5767.1719999999996</v>
          </cell>
          <cell r="Q85">
            <v>5899.6769999999997</v>
          </cell>
          <cell r="R85">
            <v>6001.7629999999999</v>
          </cell>
          <cell r="S85">
            <v>6134.3530000000001</v>
          </cell>
          <cell r="T85">
            <v>6286.0290000000005</v>
          </cell>
          <cell r="U85">
            <v>6474.5910000000003</v>
          </cell>
          <cell r="V85">
            <v>6695.3370000000004</v>
          </cell>
          <cell r="W85">
            <v>6965.902</v>
          </cell>
          <cell r="X85">
            <v>2009</v>
          </cell>
        </row>
        <row r="86">
          <cell r="A86" t="str">
            <v>Kazakhstan</v>
          </cell>
          <cell r="B86" t="str">
            <v>Gross domestic product based on purchasing-power-parity (PPP) per capita GDP</v>
          </cell>
          <cell r="C86" t="str">
            <v>Current international dollar</v>
          </cell>
          <cell r="D86" t="str">
            <v>Units</v>
          </cell>
          <cell r="E86" t="str">
            <v>See notes for:  Gross domestic product, current prices (National currency) Population (Persons).</v>
          </cell>
          <cell r="F86">
            <v>4823.3860000000004</v>
          </cell>
          <cell r="G86">
            <v>5603.7179999999998</v>
          </cell>
          <cell r="H86">
            <v>6245.8819999999996</v>
          </cell>
          <cell r="I86">
            <v>6930.9880000000003</v>
          </cell>
          <cell r="J86">
            <v>7734.5829999999996</v>
          </cell>
          <cell r="K86">
            <v>8657.7890000000007</v>
          </cell>
          <cell r="L86">
            <v>9781.2019999999993</v>
          </cell>
          <cell r="M86">
            <v>10840.376</v>
          </cell>
          <cell r="N86">
            <v>11281.305</v>
          </cell>
          <cell r="O86">
            <v>11235.865</v>
          </cell>
          <cell r="P86">
            <v>12014.671</v>
          </cell>
          <cell r="Q86">
            <v>13001.396000000001</v>
          </cell>
          <cell r="R86">
            <v>13926.371999999999</v>
          </cell>
          <cell r="S86">
            <v>14970.041999999999</v>
          </cell>
          <cell r="T86">
            <v>16116.888999999999</v>
          </cell>
          <cell r="U86">
            <v>17389.938999999998</v>
          </cell>
          <cell r="V86">
            <v>18765.8</v>
          </cell>
          <cell r="W86">
            <v>20334.782999999999</v>
          </cell>
          <cell r="X86">
            <v>2011</v>
          </cell>
        </row>
        <row r="87">
          <cell r="A87" t="str">
            <v>Kenya</v>
          </cell>
          <cell r="B87" t="str">
            <v>Gross domestic product based on purchasing-power-parity (PPP) per capita GDP</v>
          </cell>
          <cell r="C87" t="str">
            <v>Current international dollar</v>
          </cell>
          <cell r="D87" t="str">
            <v>Units</v>
          </cell>
          <cell r="E87" t="str">
            <v>See notes for:  Gross domestic product, current prices (National currency) Population (Persons).</v>
          </cell>
          <cell r="F87">
            <v>1216.8800000000001</v>
          </cell>
          <cell r="G87">
            <v>1270.9100000000001</v>
          </cell>
          <cell r="H87">
            <v>1268.5340000000001</v>
          </cell>
          <cell r="I87">
            <v>1304.452</v>
          </cell>
          <cell r="J87">
            <v>1335.4169999999999</v>
          </cell>
          <cell r="K87">
            <v>1398.703</v>
          </cell>
          <cell r="L87">
            <v>1490.4059999999999</v>
          </cell>
          <cell r="M87">
            <v>1592.9860000000001</v>
          </cell>
          <cell r="N87">
            <v>1604.925</v>
          </cell>
          <cell r="O87">
            <v>1616.143</v>
          </cell>
          <cell r="P87">
            <v>1675.9179999999999</v>
          </cell>
          <cell r="Q87">
            <v>1745.962</v>
          </cell>
          <cell r="R87">
            <v>1807.529</v>
          </cell>
          <cell r="S87">
            <v>1884.816</v>
          </cell>
          <cell r="T87">
            <v>1976.489</v>
          </cell>
          <cell r="U87">
            <v>2075.87</v>
          </cell>
          <cell r="V87">
            <v>2184.9340000000002</v>
          </cell>
          <cell r="W87">
            <v>2307.4090000000001</v>
          </cell>
          <cell r="X87">
            <v>2010</v>
          </cell>
        </row>
        <row r="88">
          <cell r="A88" t="str">
            <v>Kiribati</v>
          </cell>
          <cell r="B88" t="str">
            <v>Gross domestic product based on purchasing-power-parity (PPP) per capita GDP</v>
          </cell>
          <cell r="C88" t="str">
            <v>Current international dollar</v>
          </cell>
          <cell r="D88" t="str">
            <v>Units</v>
          </cell>
          <cell r="E88" t="str">
            <v>See notes for:  Gross domestic product, current prices (National currency) Population (Persons).</v>
          </cell>
          <cell r="F88">
            <v>5132.9939999999997</v>
          </cell>
          <cell r="G88">
            <v>4994.0590000000002</v>
          </cell>
          <cell r="H88">
            <v>5326.7690000000002</v>
          </cell>
          <cell r="I88">
            <v>5570.87</v>
          </cell>
          <cell r="J88">
            <v>5459.8469999999998</v>
          </cell>
          <cell r="K88">
            <v>5706.02</v>
          </cell>
          <cell r="L88">
            <v>5870.8050000000003</v>
          </cell>
          <cell r="M88">
            <v>5960.5379999999996</v>
          </cell>
          <cell r="N88">
            <v>5835.6629999999996</v>
          </cell>
          <cell r="O88">
            <v>5544.9560000000001</v>
          </cell>
          <cell r="P88">
            <v>5590.9620000000004</v>
          </cell>
          <cell r="Q88">
            <v>5721.5619999999999</v>
          </cell>
          <cell r="R88">
            <v>5846.24</v>
          </cell>
          <cell r="S88">
            <v>6016.39</v>
          </cell>
          <cell r="T88">
            <v>6126.9229999999998</v>
          </cell>
          <cell r="U88">
            <v>6247.393</v>
          </cell>
          <cell r="V88">
            <v>6370.9970000000003</v>
          </cell>
          <cell r="W88">
            <v>6517.95</v>
          </cell>
          <cell r="X88">
            <v>2009</v>
          </cell>
        </row>
        <row r="89">
          <cell r="A89" t="str">
            <v>Korea</v>
          </cell>
          <cell r="B89" t="str">
            <v>Gross domestic product based on purchasing-power-parity (PPP) per capita GDP</v>
          </cell>
          <cell r="C89" t="str">
            <v>Current international dollar</v>
          </cell>
          <cell r="D89" t="str">
            <v>Units</v>
          </cell>
          <cell r="E89" t="str">
            <v>See notes for:  Gross domestic product, current prices (National currency) Population (Persons).</v>
          </cell>
          <cell r="F89">
            <v>16502.576000000001</v>
          </cell>
          <cell r="G89">
            <v>17416.63</v>
          </cell>
          <cell r="H89">
            <v>18858.628000000001</v>
          </cell>
          <cell r="I89">
            <v>19696.819</v>
          </cell>
          <cell r="J89">
            <v>21138.101999999999</v>
          </cell>
          <cell r="K89">
            <v>22783.227999999999</v>
          </cell>
          <cell r="L89">
            <v>24655.919999999998</v>
          </cell>
          <cell r="M89">
            <v>26579.125</v>
          </cell>
          <cell r="N89">
            <v>27707.047999999999</v>
          </cell>
          <cell r="O89">
            <v>28008.261999999999</v>
          </cell>
          <cell r="P89">
            <v>30041.595000000001</v>
          </cell>
          <cell r="Q89">
            <v>31713.669000000002</v>
          </cell>
          <cell r="R89">
            <v>33171.53</v>
          </cell>
          <cell r="S89">
            <v>34910.519</v>
          </cell>
          <cell r="T89">
            <v>36746.214</v>
          </cell>
          <cell r="U89">
            <v>38734.417000000001</v>
          </cell>
          <cell r="V89">
            <v>40815.127</v>
          </cell>
          <cell r="W89">
            <v>43140.514999999999</v>
          </cell>
          <cell r="X89">
            <v>2010</v>
          </cell>
        </row>
        <row r="90">
          <cell r="A90" t="str">
            <v>Kosovo</v>
          </cell>
          <cell r="B90" t="str">
            <v>Gross domestic product based on purchasing-power-parity (PPP) per capita GDP</v>
          </cell>
          <cell r="C90" t="str">
            <v>Current international dollar</v>
          </cell>
          <cell r="D90" t="str">
            <v>Units</v>
          </cell>
        </row>
        <row r="91">
          <cell r="A91" t="str">
            <v>Kuwait</v>
          </cell>
          <cell r="B91" t="str">
            <v>Gross domestic product based on purchasing-power-parity (PPP) per capita GDP</v>
          </cell>
          <cell r="C91" t="str">
            <v>Current international dollar</v>
          </cell>
          <cell r="D91" t="str">
            <v>Units</v>
          </cell>
          <cell r="E91" t="str">
            <v>See notes for:  Gross domestic product, current prices (National currency) Population (Persons).</v>
          </cell>
          <cell r="F91">
            <v>31733.672999999999</v>
          </cell>
          <cell r="G91">
            <v>31367.580999999998</v>
          </cell>
          <cell r="H91">
            <v>31281.478999999999</v>
          </cell>
          <cell r="I91">
            <v>35631.591</v>
          </cell>
          <cell r="J91">
            <v>36008.432999999997</v>
          </cell>
          <cell r="K91">
            <v>36955.607000000004</v>
          </cell>
          <cell r="L91">
            <v>37738.311000000002</v>
          </cell>
          <cell r="M91">
            <v>37979.625999999997</v>
          </cell>
          <cell r="N91">
            <v>40250.713000000003</v>
          </cell>
          <cell r="O91">
            <v>38103.050999999999</v>
          </cell>
          <cell r="P91">
            <v>38778.387000000002</v>
          </cell>
          <cell r="Q91">
            <v>41690.642</v>
          </cell>
          <cell r="R91">
            <v>43773.877999999997</v>
          </cell>
          <cell r="S91">
            <v>44027.576999999997</v>
          </cell>
          <cell r="T91">
            <v>44885.642999999996</v>
          </cell>
          <cell r="U91">
            <v>46097.368999999999</v>
          </cell>
          <cell r="V91">
            <v>47355.006999999998</v>
          </cell>
          <cell r="W91">
            <v>48815.319000000003</v>
          </cell>
          <cell r="X91">
            <v>2010</v>
          </cell>
        </row>
        <row r="92">
          <cell r="A92" t="str">
            <v>Kyrgyz Republic</v>
          </cell>
          <cell r="B92" t="str">
            <v>Gross domestic product based on purchasing-power-parity (PPP) per capita GDP</v>
          </cell>
          <cell r="C92" t="str">
            <v>Current international dollar</v>
          </cell>
          <cell r="D92" t="str">
            <v>Units</v>
          </cell>
          <cell r="E92" t="str">
            <v>See notes for:  Gross domestic product, current prices (National currency) Population (Persons).</v>
          </cell>
          <cell r="F92">
            <v>1337.434</v>
          </cell>
          <cell r="G92">
            <v>1426.779</v>
          </cell>
          <cell r="H92">
            <v>1436.4949999999999</v>
          </cell>
          <cell r="I92">
            <v>1550.8130000000001</v>
          </cell>
          <cell r="J92">
            <v>1682.5119999999999</v>
          </cell>
          <cell r="K92">
            <v>1712.5170000000001</v>
          </cell>
          <cell r="L92">
            <v>1802.373</v>
          </cell>
          <cell r="M92">
            <v>1997.277</v>
          </cell>
          <cell r="N92">
            <v>2171.7779999999998</v>
          </cell>
          <cell r="O92">
            <v>2229.1660000000002</v>
          </cell>
          <cell r="P92">
            <v>2219.9009999999998</v>
          </cell>
          <cell r="Q92">
            <v>2372.4050000000002</v>
          </cell>
          <cell r="R92">
            <v>2497.665</v>
          </cell>
          <cell r="S92">
            <v>2647.2339999999999</v>
          </cell>
          <cell r="T92">
            <v>2806.6379999999999</v>
          </cell>
          <cell r="U92">
            <v>2963.444</v>
          </cell>
          <cell r="V92">
            <v>3129.4459999999999</v>
          </cell>
          <cell r="W92">
            <v>3315.44</v>
          </cell>
          <cell r="X92">
            <v>2010</v>
          </cell>
        </row>
        <row r="93">
          <cell r="A93" t="str">
            <v>Lao PDR</v>
          </cell>
          <cell r="B93" t="str">
            <v>Gross domestic product based on purchasing-power-parity (PPP) per capita GDP</v>
          </cell>
          <cell r="C93" t="str">
            <v>Current international dollar</v>
          </cell>
          <cell r="D93" t="str">
            <v>Units</v>
          </cell>
          <cell r="E93" t="str">
            <v>See notes for:  Gross domestic product, current prices (National currency) Population (Persons).</v>
          </cell>
          <cell r="F93">
            <v>1180.133</v>
          </cell>
          <cell r="G93">
            <v>1239.1959999999999</v>
          </cell>
          <cell r="H93">
            <v>1323.1179999999999</v>
          </cell>
          <cell r="I93">
            <v>1411.8869999999999</v>
          </cell>
          <cell r="J93">
            <v>1525.6769999999999</v>
          </cell>
          <cell r="K93">
            <v>1647.3889999999999</v>
          </cell>
          <cell r="L93">
            <v>1815.825</v>
          </cell>
          <cell r="M93">
            <v>1978.9949999999999</v>
          </cell>
          <cell r="N93">
            <v>2140.6559999999999</v>
          </cell>
          <cell r="O93">
            <v>2285.0929999999998</v>
          </cell>
          <cell r="P93">
            <v>2449.2539999999999</v>
          </cell>
          <cell r="Q93">
            <v>2658.9290000000001</v>
          </cell>
          <cell r="R93">
            <v>2865.741</v>
          </cell>
          <cell r="S93">
            <v>3058.7809999999999</v>
          </cell>
          <cell r="T93">
            <v>3273.2550000000001</v>
          </cell>
          <cell r="U93">
            <v>3523.1529999999998</v>
          </cell>
          <cell r="V93">
            <v>3774.8409999999999</v>
          </cell>
          <cell r="W93">
            <v>3994.415</v>
          </cell>
          <cell r="X93">
            <v>2009</v>
          </cell>
        </row>
        <row r="94">
          <cell r="A94" t="str">
            <v>Latvia</v>
          </cell>
          <cell r="B94" t="str">
            <v>Gross domestic product based on purchasing-power-parity (PPP) per capita GDP</v>
          </cell>
          <cell r="C94" t="str">
            <v>Current international dollar</v>
          </cell>
          <cell r="D94" t="str">
            <v>Units</v>
          </cell>
          <cell r="E94" t="str">
            <v>See notes for:  Gross domestic product, current prices (National currency) Population (Persons).</v>
          </cell>
          <cell r="F94">
            <v>7691.83</v>
          </cell>
          <cell r="G94">
            <v>8545.875</v>
          </cell>
          <cell r="H94">
            <v>9319.3169999999991</v>
          </cell>
          <cell r="I94">
            <v>10262.030000000001</v>
          </cell>
          <cell r="J94">
            <v>11505.777</v>
          </cell>
          <cell r="K94">
            <v>13181.385</v>
          </cell>
          <cell r="L94">
            <v>15117.329</v>
          </cell>
          <cell r="M94">
            <v>17148.684000000001</v>
          </cell>
          <cell r="N94">
            <v>17032.594000000001</v>
          </cell>
          <cell r="O94">
            <v>14220.84</v>
          </cell>
          <cell r="P94">
            <v>14418.722</v>
          </cell>
          <cell r="Q94">
            <v>15662.380999999999</v>
          </cell>
          <cell r="R94">
            <v>16235.027</v>
          </cell>
          <cell r="S94">
            <v>16944.253000000001</v>
          </cell>
          <cell r="T94">
            <v>17763.491000000002</v>
          </cell>
          <cell r="U94">
            <v>18741.57</v>
          </cell>
          <cell r="V94">
            <v>19864.217000000001</v>
          </cell>
          <cell r="W94">
            <v>21123.631000000001</v>
          </cell>
          <cell r="X94">
            <v>2010</v>
          </cell>
        </row>
        <row r="95">
          <cell r="A95" t="str">
            <v>Lebanon</v>
          </cell>
          <cell r="B95" t="str">
            <v>Gross domestic product based on purchasing-power-parity (PPP) per capita GDP</v>
          </cell>
          <cell r="C95" t="str">
            <v>Current international dollar</v>
          </cell>
          <cell r="D95" t="str">
            <v>Units</v>
          </cell>
          <cell r="E95" t="str">
            <v>See notes for:  Gross domestic product, current prices (National currency) Population (Persons).</v>
          </cell>
          <cell r="F95">
            <v>8076.7539999999999</v>
          </cell>
          <cell r="G95">
            <v>8477.9709999999995</v>
          </cell>
          <cell r="H95">
            <v>8792.3520000000008</v>
          </cell>
          <cell r="I95">
            <v>9144.0849999999991</v>
          </cell>
          <cell r="J95">
            <v>9958.5149999999994</v>
          </cell>
          <cell r="K95">
            <v>10366.741</v>
          </cell>
          <cell r="L95">
            <v>10750.993</v>
          </cell>
          <cell r="M95">
            <v>11892.653</v>
          </cell>
          <cell r="N95">
            <v>13116.450999999999</v>
          </cell>
          <cell r="O95">
            <v>14196.962</v>
          </cell>
          <cell r="P95">
            <v>15168.446</v>
          </cell>
          <cell r="Q95">
            <v>15522.766</v>
          </cell>
          <cell r="R95">
            <v>15985.495999999999</v>
          </cell>
          <cell r="S95">
            <v>16659.548999999999</v>
          </cell>
          <cell r="T95">
            <v>17356.21</v>
          </cell>
          <cell r="U95">
            <v>18104.913</v>
          </cell>
          <cell r="V95">
            <v>18888.182000000001</v>
          </cell>
          <cell r="W95">
            <v>19768.739000000001</v>
          </cell>
          <cell r="X95">
            <v>2007</v>
          </cell>
        </row>
        <row r="96">
          <cell r="A96" t="str">
            <v>Lesotho</v>
          </cell>
          <cell r="B96" t="str">
            <v>Gross domestic product based on purchasing-power-parity (PPP) per capita GDP</v>
          </cell>
          <cell r="C96" t="str">
            <v>Current international dollar</v>
          </cell>
          <cell r="D96" t="str">
            <v>Units</v>
          </cell>
          <cell r="E96" t="str">
            <v>See notes for:  Gross domestic product, current prices (National currency) Population (Persons).</v>
          </cell>
          <cell r="F96">
            <v>1017.3</v>
          </cell>
          <cell r="G96">
            <v>1066.7159999999999</v>
          </cell>
          <cell r="H96">
            <v>1093.232</v>
          </cell>
          <cell r="I96">
            <v>1153.3900000000001</v>
          </cell>
          <cell r="J96">
            <v>1228.4839999999999</v>
          </cell>
          <cell r="K96">
            <v>1304.771</v>
          </cell>
          <cell r="L96">
            <v>1475.24</v>
          </cell>
          <cell r="M96">
            <v>1581.1590000000001</v>
          </cell>
          <cell r="N96">
            <v>1680.7270000000001</v>
          </cell>
          <cell r="O96">
            <v>1746.463</v>
          </cell>
          <cell r="P96">
            <v>1854.7149999999999</v>
          </cell>
          <cell r="Q96">
            <v>1959.77</v>
          </cell>
          <cell r="R96">
            <v>2072.8649999999998</v>
          </cell>
          <cell r="S96">
            <v>2134.538</v>
          </cell>
          <cell r="T96">
            <v>2277.5279999999998</v>
          </cell>
          <cell r="U96">
            <v>2442.6619999999998</v>
          </cell>
          <cell r="V96">
            <v>2541.1219999999998</v>
          </cell>
          <cell r="W96">
            <v>2652.9969999999998</v>
          </cell>
          <cell r="X96">
            <v>2006</v>
          </cell>
        </row>
        <row r="97">
          <cell r="A97" t="str">
            <v>Liberia</v>
          </cell>
          <cell r="B97" t="str">
            <v>Gross domestic product based on purchasing-power-parity (PPP) per capita GDP</v>
          </cell>
          <cell r="C97" t="str">
            <v>Current international dollar</v>
          </cell>
          <cell r="D97" t="str">
            <v>Units</v>
          </cell>
          <cell r="E97" t="str">
            <v>See notes for:  Gross domestic product, current prices (National currency) Population (Persons).</v>
          </cell>
          <cell r="F97">
            <v>428.47500000000002</v>
          </cell>
          <cell r="G97">
            <v>434.84399999999999</v>
          </cell>
          <cell r="H97">
            <v>449.28199999999998</v>
          </cell>
          <cell r="I97">
            <v>310.98099999999999</v>
          </cell>
          <cell r="J97">
            <v>354.25599999999997</v>
          </cell>
          <cell r="K97">
            <v>362.54599999999999</v>
          </cell>
          <cell r="L97">
            <v>387.93299999999999</v>
          </cell>
          <cell r="M97">
            <v>416.904</v>
          </cell>
          <cell r="N97">
            <v>424.56200000000001</v>
          </cell>
          <cell r="O97">
            <v>423.03500000000003</v>
          </cell>
          <cell r="P97">
            <v>430.97699999999998</v>
          </cell>
          <cell r="Q97">
            <v>456.44200000000001</v>
          </cell>
          <cell r="R97">
            <v>490.40699999999998</v>
          </cell>
          <cell r="S97">
            <v>509.69400000000002</v>
          </cell>
          <cell r="T97">
            <v>533.72699999999998</v>
          </cell>
          <cell r="U97">
            <v>564.69500000000005</v>
          </cell>
          <cell r="V97">
            <v>596.27599999999995</v>
          </cell>
          <cell r="W97">
            <v>644.71</v>
          </cell>
          <cell r="X97">
            <v>2009</v>
          </cell>
        </row>
        <row r="98">
          <cell r="A98" t="str">
            <v>Libya</v>
          </cell>
          <cell r="B98" t="str">
            <v>Gross domestic product based on purchasing-power-parity (PPP) per capita GDP</v>
          </cell>
          <cell r="C98" t="str">
            <v>Current international dollar</v>
          </cell>
          <cell r="D98" t="str">
            <v>Units</v>
          </cell>
          <cell r="E98" t="str">
            <v>See notes for:  Gross domestic product, current prices (National currency) Population (Persons).</v>
          </cell>
          <cell r="F98">
            <v>9681.2080000000005</v>
          </cell>
          <cell r="G98">
            <v>9279.2489999999998</v>
          </cell>
          <cell r="H98">
            <v>9122.9130000000005</v>
          </cell>
          <cell r="I98">
            <v>10311.968000000001</v>
          </cell>
          <cell r="J98">
            <v>10787.075000000001</v>
          </cell>
          <cell r="K98">
            <v>11565.833000000001</v>
          </cell>
          <cell r="L98">
            <v>12483.978999999999</v>
          </cell>
          <cell r="M98">
            <v>13532.325999999999</v>
          </cell>
          <cell r="N98">
            <v>14285.08</v>
          </cell>
          <cell r="O98">
            <v>14145.96</v>
          </cell>
          <cell r="P98">
            <v>14383.528</v>
          </cell>
          <cell r="Q98">
            <v>5786.6530000000002</v>
          </cell>
          <cell r="R98">
            <v>10129.611999999999</v>
          </cell>
          <cell r="S98">
            <v>12197.065000000001</v>
          </cell>
          <cell r="T98">
            <v>12906.205</v>
          </cell>
          <cell r="U98">
            <v>13606.197</v>
          </cell>
          <cell r="V98">
            <v>14243.196</v>
          </cell>
          <cell r="W98">
            <v>14844.871999999999</v>
          </cell>
          <cell r="X98">
            <v>2008</v>
          </cell>
        </row>
        <row r="99">
          <cell r="A99" t="str">
            <v>Lithuania</v>
          </cell>
          <cell r="B99" t="str">
            <v>Gross domestic product based on purchasing-power-parity (PPP) per capita GDP</v>
          </cell>
          <cell r="C99" t="str">
            <v>Current international dollar</v>
          </cell>
          <cell r="D99" t="str">
            <v>Units</v>
          </cell>
          <cell r="E99" t="str">
            <v>See notes for:  Gross domestic product, current prices (National currency) Population (Persons).</v>
          </cell>
          <cell r="F99">
            <v>8484.4539999999997</v>
          </cell>
          <cell r="G99">
            <v>9305.8459999999995</v>
          </cell>
          <cell r="H99">
            <v>10138.686</v>
          </cell>
          <cell r="I99">
            <v>11464.89</v>
          </cell>
          <cell r="J99">
            <v>12682.555</v>
          </cell>
          <cell r="K99">
            <v>14285.538</v>
          </cell>
          <cell r="L99">
            <v>15993.334000000001</v>
          </cell>
          <cell r="M99">
            <v>18168.652999999998</v>
          </cell>
          <cell r="N99">
            <v>19212.087</v>
          </cell>
          <cell r="O99">
            <v>16626.530999999999</v>
          </cell>
          <cell r="P99">
            <v>17333.178</v>
          </cell>
          <cell r="Q99">
            <v>18856.187000000002</v>
          </cell>
          <cell r="R99">
            <v>19600.888999999999</v>
          </cell>
          <cell r="S99">
            <v>20566.22</v>
          </cell>
          <cell r="T99">
            <v>21809.608</v>
          </cell>
          <cell r="U99">
            <v>23100.09</v>
          </cell>
          <cell r="V99">
            <v>24498.422999999999</v>
          </cell>
          <cell r="W99">
            <v>26083.292000000001</v>
          </cell>
          <cell r="X99">
            <v>2011</v>
          </cell>
        </row>
        <row r="100">
          <cell r="A100" t="str">
            <v>Luxembourg</v>
          </cell>
          <cell r="B100" t="str">
            <v>Gross domestic product based on purchasing-power-parity (PPP) per capita GDP</v>
          </cell>
          <cell r="C100" t="str">
            <v>Current international dollar</v>
          </cell>
          <cell r="D100" t="str">
            <v>Units</v>
          </cell>
          <cell r="E100" t="str">
            <v>See notes for:  Gross domestic product, current prices (National currency) Population (Persons).</v>
          </cell>
          <cell r="F100">
            <v>55589.652999999998</v>
          </cell>
          <cell r="G100">
            <v>57616.563999999998</v>
          </cell>
          <cell r="H100">
            <v>60295.75</v>
          </cell>
          <cell r="I100">
            <v>61767.203000000001</v>
          </cell>
          <cell r="J100">
            <v>65751.103000000003</v>
          </cell>
          <cell r="K100">
            <v>70628.269</v>
          </cell>
          <cell r="L100">
            <v>75334.157999999996</v>
          </cell>
          <cell r="M100">
            <v>81356.956000000006</v>
          </cell>
          <cell r="N100">
            <v>82363.627999999997</v>
          </cell>
          <cell r="O100">
            <v>77363.513999999996</v>
          </cell>
          <cell r="P100">
            <v>78906.289000000004</v>
          </cell>
          <cell r="Q100">
            <v>80119.084000000003</v>
          </cell>
          <cell r="R100">
            <v>79649.487999999998</v>
          </cell>
          <cell r="S100">
            <v>81041.452999999994</v>
          </cell>
          <cell r="T100">
            <v>82491.048999999999</v>
          </cell>
          <cell r="U100">
            <v>84792.308000000005</v>
          </cell>
          <cell r="V100">
            <v>87333.282999999996</v>
          </cell>
          <cell r="W100">
            <v>90281.553</v>
          </cell>
          <cell r="X100">
            <v>2011</v>
          </cell>
        </row>
        <row r="101">
          <cell r="A101" t="str">
            <v>Macedonia</v>
          </cell>
          <cell r="B101" t="str">
            <v>Gross domestic product based on purchasing-power-parity (PPP) per capita GDP</v>
          </cell>
          <cell r="C101" t="str">
            <v>Current international dollar</v>
          </cell>
          <cell r="D101" t="str">
            <v>Units</v>
          </cell>
          <cell r="E101" t="str">
            <v>See notes for:  Gross domestic product, current prices (National currency) Population (Persons).</v>
          </cell>
          <cell r="F101">
            <v>6356.576</v>
          </cell>
          <cell r="G101">
            <v>6185.75</v>
          </cell>
          <cell r="H101">
            <v>6322.0039999999999</v>
          </cell>
          <cell r="I101">
            <v>6621.5360000000001</v>
          </cell>
          <cell r="J101">
            <v>7049.85</v>
          </cell>
          <cell r="K101">
            <v>7599.8239999999996</v>
          </cell>
          <cell r="L101">
            <v>8223.7090000000007</v>
          </cell>
          <cell r="M101">
            <v>8960.9860000000008</v>
          </cell>
          <cell r="N101">
            <v>9601.5580000000009</v>
          </cell>
          <cell r="O101">
            <v>9599.3950000000004</v>
          </cell>
          <cell r="P101">
            <v>9868.08</v>
          </cell>
          <cell r="Q101">
            <v>10366.766</v>
          </cell>
          <cell r="R101">
            <v>10692.14</v>
          </cell>
          <cell r="S101">
            <v>11182.728999999999</v>
          </cell>
          <cell r="T101">
            <v>11809.365</v>
          </cell>
          <cell r="U101">
            <v>12454.574000000001</v>
          </cell>
          <cell r="V101">
            <v>13142.406999999999</v>
          </cell>
          <cell r="W101">
            <v>13909.525</v>
          </cell>
          <cell r="X101">
            <v>2010</v>
          </cell>
        </row>
        <row r="102">
          <cell r="A102" t="str">
            <v>Madagascar</v>
          </cell>
          <cell r="B102" t="str">
            <v>Gross domestic product based on purchasing-power-parity (PPP) per capita GDP</v>
          </cell>
          <cell r="C102" t="str">
            <v>Current international dollar</v>
          </cell>
          <cell r="D102" t="str">
            <v>Units</v>
          </cell>
          <cell r="E102" t="str">
            <v>See notes for:  Gross domestic product, current prices (National currency) Population (Persons).</v>
          </cell>
          <cell r="F102">
            <v>762.90599999999995</v>
          </cell>
          <cell r="G102">
            <v>803.21100000000001</v>
          </cell>
          <cell r="H102">
            <v>694.80399999999997</v>
          </cell>
          <cell r="I102">
            <v>757.16200000000003</v>
          </cell>
          <cell r="J102">
            <v>795.42499999999995</v>
          </cell>
          <cell r="K102">
            <v>833.41899999999998</v>
          </cell>
          <cell r="L102">
            <v>879.20500000000004</v>
          </cell>
          <cell r="M102">
            <v>935.57100000000003</v>
          </cell>
          <cell r="N102">
            <v>997.53700000000003</v>
          </cell>
          <cell r="O102">
            <v>941.37199999999996</v>
          </cell>
          <cell r="P102">
            <v>932.726</v>
          </cell>
          <cell r="Q102">
            <v>933.59799999999996</v>
          </cell>
          <cell r="R102">
            <v>948.85699999999997</v>
          </cell>
          <cell r="S102">
            <v>987.60900000000004</v>
          </cell>
          <cell r="T102">
            <v>1028.675</v>
          </cell>
          <cell r="U102">
            <v>1073.6890000000001</v>
          </cell>
          <cell r="V102">
            <v>1122.0060000000001</v>
          </cell>
          <cell r="W102">
            <v>1177.537</v>
          </cell>
          <cell r="X102">
            <v>2006</v>
          </cell>
        </row>
        <row r="103">
          <cell r="A103" t="str">
            <v>Malawi</v>
          </cell>
          <cell r="B103" t="str">
            <v>Gross domestic product based on purchasing-power-parity (PPP) per capita GDP</v>
          </cell>
          <cell r="C103" t="str">
            <v>Current international dollar</v>
          </cell>
          <cell r="D103" t="str">
            <v>Units</v>
          </cell>
          <cell r="E103" t="str">
            <v>See notes for:  Gross domestic product, current prices (National currency) Population (Persons).</v>
          </cell>
          <cell r="F103">
            <v>558.27200000000005</v>
          </cell>
          <cell r="G103">
            <v>535.11199999999997</v>
          </cell>
          <cell r="H103">
            <v>532.71900000000005</v>
          </cell>
          <cell r="I103">
            <v>561.50900000000001</v>
          </cell>
          <cell r="J103">
            <v>606.48400000000004</v>
          </cell>
          <cell r="K103">
            <v>605.54999999999995</v>
          </cell>
          <cell r="L103">
            <v>620.37699999999995</v>
          </cell>
          <cell r="M103">
            <v>679.75099999999998</v>
          </cell>
          <cell r="N103">
            <v>732.13199999999995</v>
          </cell>
          <cell r="O103">
            <v>784.11400000000003</v>
          </cell>
          <cell r="P103">
            <v>821.11199999999997</v>
          </cell>
          <cell r="Q103">
            <v>859.851</v>
          </cell>
          <cell r="R103">
            <v>882.66600000000005</v>
          </cell>
          <cell r="S103">
            <v>907.01099999999997</v>
          </cell>
          <cell r="T103">
            <v>931.57100000000003</v>
          </cell>
          <cell r="U103">
            <v>957.38499999999999</v>
          </cell>
          <cell r="V103">
            <v>983.96100000000001</v>
          </cell>
          <cell r="W103">
            <v>1015.201</v>
          </cell>
          <cell r="X103">
            <v>2009</v>
          </cell>
        </row>
        <row r="104">
          <cell r="A104" t="str">
            <v>Malaysia</v>
          </cell>
          <cell r="B104" t="str">
            <v>Gross domestic product based on purchasing-power-parity (PPP) per capita GDP</v>
          </cell>
          <cell r="C104" t="str">
            <v>Current international dollar</v>
          </cell>
          <cell r="D104" t="str">
            <v>Units</v>
          </cell>
          <cell r="E104" t="str">
            <v>See notes for:  Gross domestic product, current prices (National currency) Population (Persons).</v>
          </cell>
          <cell r="F104">
            <v>9173.9150000000009</v>
          </cell>
          <cell r="G104">
            <v>9139.9169999999995</v>
          </cell>
          <cell r="H104">
            <v>9505.8610000000008</v>
          </cell>
          <cell r="I104">
            <v>10027.156999999999</v>
          </cell>
          <cell r="J104">
            <v>10717.858</v>
          </cell>
          <cell r="K104">
            <v>11379.963</v>
          </cell>
          <cell r="L104">
            <v>12270.451999999999</v>
          </cell>
          <cell r="M104">
            <v>13269.383</v>
          </cell>
          <cell r="N104">
            <v>14032.763000000001</v>
          </cell>
          <cell r="O104">
            <v>13771.431</v>
          </cell>
          <cell r="P104">
            <v>14744.343000000001</v>
          </cell>
          <cell r="Q104">
            <v>15567.932000000001</v>
          </cell>
          <cell r="R104">
            <v>16186.007</v>
          </cell>
          <cell r="S104">
            <v>16915.259999999998</v>
          </cell>
          <cell r="T104">
            <v>17722.082999999999</v>
          </cell>
          <cell r="U104">
            <v>18590.916000000001</v>
          </cell>
          <cell r="V104">
            <v>19504.686000000002</v>
          </cell>
          <cell r="W104">
            <v>20529.208999999999</v>
          </cell>
          <cell r="X104">
            <v>2010</v>
          </cell>
        </row>
        <row r="105">
          <cell r="A105" t="str">
            <v>Maldives</v>
          </cell>
          <cell r="B105" t="str">
            <v>Gross domestic product based on purchasing-power-parity (PPP) per capita GDP</v>
          </cell>
          <cell r="C105" t="str">
            <v>Current international dollar</v>
          </cell>
          <cell r="D105" t="str">
            <v>Units</v>
          </cell>
          <cell r="E105" t="str">
            <v>See notes for:  Gross domestic product, current prices (National currency) Population (Persons).</v>
          </cell>
          <cell r="F105">
            <v>4024.4270000000001</v>
          </cell>
          <cell r="G105">
            <v>4166.7510000000002</v>
          </cell>
          <cell r="H105">
            <v>4419.2659999999996</v>
          </cell>
          <cell r="I105">
            <v>5163.848</v>
          </cell>
          <cell r="J105">
            <v>5759.6540000000005</v>
          </cell>
          <cell r="K105">
            <v>5317.0910000000003</v>
          </cell>
          <cell r="L105">
            <v>6449.2839999999997</v>
          </cell>
          <cell r="M105">
            <v>7194.96</v>
          </cell>
          <cell r="N105">
            <v>8126.2460000000001</v>
          </cell>
          <cell r="O105">
            <v>7693.6540000000005</v>
          </cell>
          <cell r="P105">
            <v>8091.8549999999996</v>
          </cell>
          <cell r="Q105">
            <v>8731.2489999999998</v>
          </cell>
          <cell r="R105">
            <v>9077.8829999999998</v>
          </cell>
          <cell r="S105">
            <v>9379.6710000000003</v>
          </cell>
          <cell r="T105">
            <v>9688.6260000000002</v>
          </cell>
          <cell r="U105">
            <v>10017.097</v>
          </cell>
          <cell r="V105">
            <v>10357.948</v>
          </cell>
          <cell r="W105">
            <v>10744.858</v>
          </cell>
          <cell r="X105">
            <v>2006</v>
          </cell>
        </row>
        <row r="106">
          <cell r="A106" t="str">
            <v>Mali</v>
          </cell>
          <cell r="B106" t="str">
            <v>Gross domestic product based on purchasing-power-parity (PPP) per capita GDP</v>
          </cell>
          <cell r="C106" t="str">
            <v>Current international dollar</v>
          </cell>
          <cell r="D106" t="str">
            <v>Units</v>
          </cell>
          <cell r="E106" t="str">
            <v>See notes for:  Gross domestic product, current prices (National currency) Population (Persons).</v>
          </cell>
          <cell r="F106">
            <v>654.08399999999995</v>
          </cell>
          <cell r="G106">
            <v>726.01800000000003</v>
          </cell>
          <cell r="H106">
            <v>746.33</v>
          </cell>
          <cell r="I106">
            <v>795.00599999999997</v>
          </cell>
          <cell r="J106">
            <v>853.58399999999995</v>
          </cell>
          <cell r="K106">
            <v>914.72900000000004</v>
          </cell>
          <cell r="L106">
            <v>963.45399999999995</v>
          </cell>
          <cell r="M106">
            <v>1002.457</v>
          </cell>
          <cell r="N106">
            <v>1043.0309999999999</v>
          </cell>
          <cell r="O106">
            <v>1067.8030000000001</v>
          </cell>
          <cell r="P106">
            <v>1108.7570000000001</v>
          </cell>
          <cell r="Q106">
            <v>1127.518</v>
          </cell>
          <cell r="R106">
            <v>1173.635</v>
          </cell>
          <cell r="S106">
            <v>1222.607</v>
          </cell>
          <cell r="T106">
            <v>1270.6410000000001</v>
          </cell>
          <cell r="U106">
            <v>1318.902</v>
          </cell>
          <cell r="V106">
            <v>1368.434</v>
          </cell>
          <cell r="W106">
            <v>1425.1690000000001</v>
          </cell>
          <cell r="X106">
            <v>2010</v>
          </cell>
        </row>
        <row r="107">
          <cell r="A107" t="str">
            <v>Malta</v>
          </cell>
          <cell r="B107" t="str">
            <v>Gross domestic product based on purchasing-power-parity (PPP) per capita GDP</v>
          </cell>
          <cell r="C107" t="str">
            <v>Current international dollar</v>
          </cell>
          <cell r="D107" t="str">
            <v>Units</v>
          </cell>
          <cell r="E107" t="str">
            <v>See notes for:  Gross domestic product, current prices (National currency) Population (Persons).</v>
          </cell>
          <cell r="F107">
            <v>18570.462</v>
          </cell>
          <cell r="G107">
            <v>18353.216</v>
          </cell>
          <cell r="H107">
            <v>19031.695</v>
          </cell>
          <cell r="I107">
            <v>19330.195</v>
          </cell>
          <cell r="J107">
            <v>19537.434000000001</v>
          </cell>
          <cell r="K107">
            <v>20700.73</v>
          </cell>
          <cell r="L107">
            <v>21844.955999999998</v>
          </cell>
          <cell r="M107">
            <v>23300.276000000002</v>
          </cell>
          <cell r="N107">
            <v>24578.251</v>
          </cell>
          <cell r="O107">
            <v>23958.313999999998</v>
          </cell>
          <cell r="P107">
            <v>24586.934000000001</v>
          </cell>
          <cell r="Q107">
            <v>25428.080000000002</v>
          </cell>
          <cell r="R107">
            <v>25874.886999999999</v>
          </cell>
          <cell r="S107">
            <v>26603.93</v>
          </cell>
          <cell r="T107">
            <v>27383.420999999998</v>
          </cell>
          <cell r="U107">
            <v>28243.167000000001</v>
          </cell>
          <cell r="V107">
            <v>29138.19</v>
          </cell>
          <cell r="W107">
            <v>30177.371999999999</v>
          </cell>
          <cell r="X107">
            <v>2008</v>
          </cell>
        </row>
        <row r="108">
          <cell r="A108" t="str">
            <v>Mauritania</v>
          </cell>
          <cell r="B108" t="str">
            <v>Gross domestic product based on purchasing-power-parity (PPP) per capita GDP</v>
          </cell>
          <cell r="C108" t="str">
            <v>Current international dollar</v>
          </cell>
          <cell r="D108" t="str">
            <v>Units</v>
          </cell>
          <cell r="E108" t="str">
            <v>See notes for:  Gross domestic product, current prices (National currency) Population (Persons).</v>
          </cell>
          <cell r="F108">
            <v>1456.2750000000001</v>
          </cell>
          <cell r="G108">
            <v>1496.3430000000001</v>
          </cell>
          <cell r="H108">
            <v>1501.222</v>
          </cell>
          <cell r="I108">
            <v>1580.605</v>
          </cell>
          <cell r="J108">
            <v>1666.0940000000001</v>
          </cell>
          <cell r="K108">
            <v>1767.3889999999999</v>
          </cell>
          <cell r="L108">
            <v>1985.6510000000001</v>
          </cell>
          <cell r="M108">
            <v>2015.788</v>
          </cell>
          <cell r="N108">
            <v>2082.9720000000002</v>
          </cell>
          <cell r="O108">
            <v>2030.5350000000001</v>
          </cell>
          <cell r="P108">
            <v>2107.7289999999998</v>
          </cell>
          <cell r="Q108">
            <v>2178.6280000000002</v>
          </cell>
          <cell r="R108">
            <v>2268.692</v>
          </cell>
          <cell r="S108">
            <v>2385.7800000000002</v>
          </cell>
          <cell r="T108">
            <v>2517.6790000000001</v>
          </cell>
          <cell r="U108">
            <v>2632.2570000000001</v>
          </cell>
          <cell r="V108">
            <v>2753.395</v>
          </cell>
          <cell r="W108">
            <v>2886.096</v>
          </cell>
          <cell r="X108">
            <v>2009</v>
          </cell>
        </row>
        <row r="109">
          <cell r="A109" t="str">
            <v>Mauritius</v>
          </cell>
          <cell r="B109" t="str">
            <v>Gross domestic product based on purchasing-power-parity (PPP) per capita GDP</v>
          </cell>
          <cell r="C109" t="str">
            <v>Current international dollar</v>
          </cell>
          <cell r="D109" t="str">
            <v>Units</v>
          </cell>
          <cell r="E109" t="str">
            <v>See notes for:  Gross domestic product, current prices (National currency) Population (Persons).</v>
          </cell>
          <cell r="F109">
            <v>8476.0059999999994</v>
          </cell>
          <cell r="G109">
            <v>8803.5040000000008</v>
          </cell>
          <cell r="H109">
            <v>9017.61</v>
          </cell>
          <cell r="I109">
            <v>9500.9269999999997</v>
          </cell>
          <cell r="J109">
            <v>10185.537</v>
          </cell>
          <cell r="K109">
            <v>10488.787</v>
          </cell>
          <cell r="L109">
            <v>11231.116</v>
          </cell>
          <cell r="M109">
            <v>12118.305</v>
          </cell>
          <cell r="N109">
            <v>13029.326999999999</v>
          </cell>
          <cell r="O109">
            <v>13495.04</v>
          </cell>
          <cell r="P109">
            <v>14149.02</v>
          </cell>
          <cell r="Q109">
            <v>14954</v>
          </cell>
          <cell r="R109">
            <v>15595.272000000001</v>
          </cell>
          <cell r="S109">
            <v>16364.032999999999</v>
          </cell>
          <cell r="T109">
            <v>17194.344000000001</v>
          </cell>
          <cell r="U109">
            <v>18087.883999999998</v>
          </cell>
          <cell r="V109">
            <v>19056.703000000001</v>
          </cell>
          <cell r="W109">
            <v>20147.133999999998</v>
          </cell>
          <cell r="X109">
            <v>2010</v>
          </cell>
        </row>
        <row r="110">
          <cell r="A110" t="str">
            <v>Mexico</v>
          </cell>
          <cell r="B110" t="str">
            <v>Gross domestic product based on purchasing-power-parity (PPP) per capita GDP</v>
          </cell>
          <cell r="C110" t="str">
            <v>Current international dollar</v>
          </cell>
          <cell r="D110" t="str">
            <v>Units</v>
          </cell>
          <cell r="E110" t="str">
            <v>See notes for:  Gross domestic product, current prices (National currency) Population (Persons).</v>
          </cell>
          <cell r="F110">
            <v>10873.338</v>
          </cell>
          <cell r="G110">
            <v>10821.314</v>
          </cell>
          <cell r="H110">
            <v>10875.061</v>
          </cell>
          <cell r="I110">
            <v>11136.347</v>
          </cell>
          <cell r="J110">
            <v>11959.072</v>
          </cell>
          <cell r="K110">
            <v>12482.754000000001</v>
          </cell>
          <cell r="L110">
            <v>13367.188</v>
          </cell>
          <cell r="M110">
            <v>13971.369000000001</v>
          </cell>
          <cell r="N110">
            <v>14217.018</v>
          </cell>
          <cell r="O110">
            <v>13247.9</v>
          </cell>
          <cell r="P110">
            <v>13932.284</v>
          </cell>
          <cell r="Q110">
            <v>14609.77</v>
          </cell>
          <cell r="R110">
            <v>15177.511</v>
          </cell>
          <cell r="S110">
            <v>15811.269</v>
          </cell>
          <cell r="T110">
            <v>16491.327000000001</v>
          </cell>
          <cell r="U110">
            <v>17139.701000000001</v>
          </cell>
          <cell r="V110">
            <v>17810.192999999999</v>
          </cell>
          <cell r="W110">
            <v>18573.855</v>
          </cell>
          <cell r="X110">
            <v>2010</v>
          </cell>
        </row>
        <row r="111">
          <cell r="A111" t="str">
            <v>Moldova</v>
          </cell>
          <cell r="B111" t="str">
            <v>Gross domestic product based on purchasing-power-parity (PPP) per capita GDP</v>
          </cell>
          <cell r="C111" t="str">
            <v>Current international dollar</v>
          </cell>
          <cell r="D111" t="str">
            <v>Units</v>
          </cell>
          <cell r="E111" t="str">
            <v>See notes for:  Gross domestic product, current prices (National currency) Population (Persons).</v>
          </cell>
          <cell r="F111">
            <v>1481.925</v>
          </cell>
          <cell r="G111">
            <v>1612.704</v>
          </cell>
          <cell r="H111">
            <v>1772.1389999999999</v>
          </cell>
          <cell r="I111">
            <v>1933.001</v>
          </cell>
          <cell r="J111">
            <v>2136.0129999999999</v>
          </cell>
          <cell r="K111">
            <v>2371.239</v>
          </cell>
          <cell r="L111">
            <v>2571.0120000000002</v>
          </cell>
          <cell r="M111">
            <v>2728.9090000000001</v>
          </cell>
          <cell r="N111">
            <v>3010.2190000000001</v>
          </cell>
          <cell r="O111">
            <v>2862.087</v>
          </cell>
          <cell r="P111">
            <v>3103.7240000000002</v>
          </cell>
          <cell r="Q111">
            <v>3373.2979999999998</v>
          </cell>
          <cell r="R111">
            <v>3539.873</v>
          </cell>
          <cell r="S111">
            <v>3755.0630000000001</v>
          </cell>
          <cell r="T111">
            <v>4001.0529999999999</v>
          </cell>
          <cell r="U111">
            <v>4288.8850000000002</v>
          </cell>
          <cell r="V111">
            <v>4597.9759999999997</v>
          </cell>
          <cell r="W111">
            <v>4945.2020000000002</v>
          </cell>
          <cell r="X111">
            <v>2011</v>
          </cell>
        </row>
        <row r="112">
          <cell r="A112" t="str">
            <v>Mongolia</v>
          </cell>
          <cell r="B112" t="str">
            <v>Gross domestic product based on purchasing-power-parity (PPP) per capita GDP</v>
          </cell>
          <cell r="C112" t="str">
            <v>Current international dollar</v>
          </cell>
          <cell r="D112" t="str">
            <v>Units</v>
          </cell>
          <cell r="E112" t="str">
            <v>See notes for:  Gross domestic product, current prices (National currency) Population (Persons).</v>
          </cell>
          <cell r="F112">
            <v>2039.19</v>
          </cell>
          <cell r="G112">
            <v>2116.299</v>
          </cell>
          <cell r="H112">
            <v>2221.2069999999999</v>
          </cell>
          <cell r="I112">
            <v>2396.8539999999998</v>
          </cell>
          <cell r="J112">
            <v>2644.326</v>
          </cell>
          <cell r="K112">
            <v>2861.3180000000002</v>
          </cell>
          <cell r="L112">
            <v>3168.2069999999999</v>
          </cell>
          <cell r="M112">
            <v>3544.201</v>
          </cell>
          <cell r="N112">
            <v>3879.529</v>
          </cell>
          <cell r="O112">
            <v>3798.7370000000001</v>
          </cell>
          <cell r="P112">
            <v>4020.3069999999998</v>
          </cell>
          <cell r="Q112">
            <v>4743.7479999999996</v>
          </cell>
          <cell r="R112">
            <v>5548.33</v>
          </cell>
          <cell r="S112">
            <v>6206.1059999999998</v>
          </cell>
          <cell r="T112">
            <v>6960.8639999999996</v>
          </cell>
          <cell r="U112">
            <v>7284.63</v>
          </cell>
          <cell r="V112">
            <v>8315.9120000000003</v>
          </cell>
          <cell r="W112">
            <v>9112.2620000000006</v>
          </cell>
          <cell r="X112">
            <v>2009</v>
          </cell>
        </row>
        <row r="113">
          <cell r="A113" t="str">
            <v>Montenegro</v>
          </cell>
          <cell r="B113" t="str">
            <v>Gross domestic product based on purchasing-power-parity (PPP) per capita GDP</v>
          </cell>
          <cell r="C113" t="str">
            <v>Current international dollar</v>
          </cell>
          <cell r="D113" t="str">
            <v>Units</v>
          </cell>
          <cell r="E113" t="str">
            <v>See notes for:  Gross domestic product, current prices (National currency) Population (Persons).</v>
          </cell>
          <cell r="F113">
            <v>6420.4549999999999</v>
          </cell>
          <cell r="G113">
            <v>6594.4390000000003</v>
          </cell>
          <cell r="H113">
            <v>6795.2730000000001</v>
          </cell>
          <cell r="I113">
            <v>7061.1840000000002</v>
          </cell>
          <cell r="J113">
            <v>7369.16</v>
          </cell>
          <cell r="K113">
            <v>7959.5379999999996</v>
          </cell>
          <cell r="L113">
            <v>8909.5920000000006</v>
          </cell>
          <cell r="M113">
            <v>9930.2170000000006</v>
          </cell>
          <cell r="N113">
            <v>10823.696</v>
          </cell>
          <cell r="O113">
            <v>10271.091</v>
          </cell>
          <cell r="P113">
            <v>10601.207</v>
          </cell>
          <cell r="Q113">
            <v>11545.465</v>
          </cell>
          <cell r="R113">
            <v>11677.493</v>
          </cell>
          <cell r="S113">
            <v>11996.501</v>
          </cell>
          <cell r="T113">
            <v>12379.429</v>
          </cell>
          <cell r="U113">
            <v>12790.078</v>
          </cell>
          <cell r="V113">
            <v>13215.207</v>
          </cell>
          <cell r="W113">
            <v>13726.769</v>
          </cell>
          <cell r="X113">
            <v>2009</v>
          </cell>
        </row>
        <row r="114">
          <cell r="A114" t="str">
            <v>Morocco</v>
          </cell>
          <cell r="B114" t="str">
            <v>Gross domestic product based on purchasing-power-parity (PPP) per capita GDP</v>
          </cell>
          <cell r="C114" t="str">
            <v>Current international dollar</v>
          </cell>
          <cell r="D114" t="str">
            <v>Units</v>
          </cell>
          <cell r="E114" t="str">
            <v>See notes for:  Gross domestic product, current prices (National currency) Population (Persons).</v>
          </cell>
          <cell r="F114">
            <v>2667.107</v>
          </cell>
          <cell r="G114">
            <v>2895.9859999999999</v>
          </cell>
          <cell r="H114">
            <v>3003.8009999999999</v>
          </cell>
          <cell r="I114">
            <v>3223.6419999999998</v>
          </cell>
          <cell r="J114">
            <v>3415.018</v>
          </cell>
          <cell r="K114">
            <v>3585.1480000000001</v>
          </cell>
          <cell r="L114">
            <v>3944.5210000000002</v>
          </cell>
          <cell r="M114">
            <v>4123.5150000000003</v>
          </cell>
          <cell r="N114">
            <v>4402.4989999999998</v>
          </cell>
          <cell r="O114">
            <v>4619.1880000000001</v>
          </cell>
          <cell r="P114">
            <v>4793.9799999999996</v>
          </cell>
          <cell r="Q114">
            <v>5052.25</v>
          </cell>
          <cell r="R114">
            <v>5251.6540000000005</v>
          </cell>
          <cell r="S114">
            <v>5504.4260000000004</v>
          </cell>
          <cell r="T114">
            <v>5798.4170000000004</v>
          </cell>
          <cell r="U114">
            <v>6142.0330000000004</v>
          </cell>
          <cell r="V114">
            <v>6529.1719999999996</v>
          </cell>
          <cell r="W114">
            <v>6984.9639999999999</v>
          </cell>
          <cell r="X114">
            <v>2010</v>
          </cell>
        </row>
        <row r="115">
          <cell r="A115" t="str">
            <v>Mozambique</v>
          </cell>
          <cell r="B115" t="str">
            <v>Gross domestic product based on purchasing-power-parity (PPP) per capita GDP</v>
          </cell>
          <cell r="C115" t="str">
            <v>Current international dollar</v>
          </cell>
          <cell r="D115" t="str">
            <v>Units</v>
          </cell>
          <cell r="E115" t="str">
            <v>See notes for:  Gross domestic product, current prices (National currency) Population (Persons).</v>
          </cell>
          <cell r="F115">
            <v>474.89600000000002</v>
          </cell>
          <cell r="G115">
            <v>533.66999999999996</v>
          </cell>
          <cell r="H115">
            <v>580.58299999999997</v>
          </cell>
          <cell r="I115">
            <v>619.38499999999999</v>
          </cell>
          <cell r="J115">
            <v>663.57399999999996</v>
          </cell>
          <cell r="K115">
            <v>711.28200000000004</v>
          </cell>
          <cell r="L115">
            <v>782.36900000000003</v>
          </cell>
          <cell r="M115">
            <v>846.76</v>
          </cell>
          <cell r="N115">
            <v>906.53399999999999</v>
          </cell>
          <cell r="O115">
            <v>955.02599999999995</v>
          </cell>
          <cell r="P115">
            <v>1011.218</v>
          </cell>
          <cell r="Q115">
            <v>1084.8989999999999</v>
          </cell>
          <cell r="R115">
            <v>1149.9590000000001</v>
          </cell>
          <cell r="S115">
            <v>1226.56</v>
          </cell>
          <cell r="T115">
            <v>1315.327</v>
          </cell>
          <cell r="U115">
            <v>1413.058</v>
          </cell>
          <cell r="V115">
            <v>1517.9079999999999</v>
          </cell>
          <cell r="W115">
            <v>1635.1569999999999</v>
          </cell>
          <cell r="X115">
            <v>2010</v>
          </cell>
        </row>
        <row r="116">
          <cell r="A116" t="str">
            <v>Myanmar</v>
          </cell>
          <cell r="B116" t="str">
            <v>Gross domestic product based on purchasing-power-parity (PPP) per capita GDP</v>
          </cell>
          <cell r="C116" t="str">
            <v>Current international dollar</v>
          </cell>
          <cell r="D116" t="str">
            <v>Units</v>
          </cell>
          <cell r="E116" t="str">
            <v>See notes for:  Gross domestic product, current prices (National currency) Population (Persons).</v>
          </cell>
          <cell r="F116">
            <v>458.84699999999998</v>
          </cell>
          <cell r="G116">
            <v>522.33900000000006</v>
          </cell>
          <cell r="H116">
            <v>571.49</v>
          </cell>
          <cell r="I116">
            <v>651.05999999999995</v>
          </cell>
          <cell r="J116">
            <v>739.58</v>
          </cell>
          <cell r="K116">
            <v>859.21100000000001</v>
          </cell>
          <cell r="L116">
            <v>983.19299999999998</v>
          </cell>
          <cell r="M116">
            <v>1110.713</v>
          </cell>
          <cell r="N116">
            <v>1153.027</v>
          </cell>
          <cell r="O116">
            <v>1200.9849999999999</v>
          </cell>
          <cell r="P116">
            <v>1254.5219999999999</v>
          </cell>
          <cell r="Q116">
            <v>1324.627</v>
          </cell>
          <cell r="R116">
            <v>1393.886</v>
          </cell>
          <cell r="S116">
            <v>1469.2719999999999</v>
          </cell>
          <cell r="T116">
            <v>1548.9849999999999</v>
          </cell>
          <cell r="U116">
            <v>1638.1110000000001</v>
          </cell>
          <cell r="V116">
            <v>1734.3019999999999</v>
          </cell>
          <cell r="W116">
            <v>1845.6120000000001</v>
          </cell>
          <cell r="X116">
            <v>2006</v>
          </cell>
        </row>
        <row r="117">
          <cell r="A117" t="str">
            <v>Namibia</v>
          </cell>
          <cell r="B117" t="str">
            <v>Gross domestic product based on purchasing-power-parity (PPP) per capita GDP</v>
          </cell>
          <cell r="C117" t="str">
            <v>Current international dollar</v>
          </cell>
          <cell r="D117" t="str">
            <v>Units</v>
          </cell>
          <cell r="E117" t="str">
            <v>See notes for:  Gross domestic product, current prices (National currency) Population (Persons).</v>
          </cell>
          <cell r="F117">
            <v>4064.39</v>
          </cell>
          <cell r="G117">
            <v>4200.558</v>
          </cell>
          <cell r="H117">
            <v>4400.6790000000001</v>
          </cell>
          <cell r="I117">
            <v>4607.6689999999999</v>
          </cell>
          <cell r="J117">
            <v>5168.8710000000001</v>
          </cell>
          <cell r="K117">
            <v>5532.2479999999996</v>
          </cell>
          <cell r="L117">
            <v>6007.4809999999998</v>
          </cell>
          <cell r="M117">
            <v>6398.68</v>
          </cell>
          <cell r="N117">
            <v>6639.8029999999999</v>
          </cell>
          <cell r="O117">
            <v>6560.3490000000002</v>
          </cell>
          <cell r="P117">
            <v>7015.6329999999998</v>
          </cell>
          <cell r="Q117">
            <v>7363.1769999999997</v>
          </cell>
          <cell r="R117">
            <v>7694.4369999999999</v>
          </cell>
          <cell r="S117">
            <v>8073.9639999999999</v>
          </cell>
          <cell r="T117">
            <v>8477.73</v>
          </cell>
          <cell r="U117">
            <v>8914.1049999999996</v>
          </cell>
          <cell r="V117">
            <v>9374.2860000000001</v>
          </cell>
          <cell r="W117">
            <v>9892.9920000000002</v>
          </cell>
          <cell r="X117">
            <v>2008</v>
          </cell>
        </row>
        <row r="118">
          <cell r="A118" t="str">
            <v>Nepal</v>
          </cell>
          <cell r="B118" t="str">
            <v>Gross domestic product based on purchasing-power-parity (PPP) per capita GDP</v>
          </cell>
          <cell r="C118" t="str">
            <v>Current international dollar</v>
          </cell>
          <cell r="D118" t="str">
            <v>Units</v>
          </cell>
          <cell r="E118" t="str">
            <v>See notes for:  Gross domestic product, current prices (National currency) Population (Persons).</v>
          </cell>
          <cell r="F118">
            <v>791.21199999999999</v>
          </cell>
          <cell r="G118">
            <v>835.99800000000005</v>
          </cell>
          <cell r="H118">
            <v>832.55100000000004</v>
          </cell>
          <cell r="I118">
            <v>865.36099999999999</v>
          </cell>
          <cell r="J118">
            <v>904.61199999999997</v>
          </cell>
          <cell r="K118">
            <v>969.13400000000001</v>
          </cell>
          <cell r="L118">
            <v>1024.125</v>
          </cell>
          <cell r="M118">
            <v>1079.271</v>
          </cell>
          <cell r="N118">
            <v>1159.251</v>
          </cell>
          <cell r="O118">
            <v>1211.3499999999999</v>
          </cell>
          <cell r="P118">
            <v>1268.7170000000001</v>
          </cell>
          <cell r="Q118">
            <v>1327.999</v>
          </cell>
          <cell r="R118">
            <v>1388.383</v>
          </cell>
          <cell r="S118">
            <v>1448.462</v>
          </cell>
          <cell r="T118">
            <v>1511.027</v>
          </cell>
          <cell r="U118">
            <v>1578.6110000000001</v>
          </cell>
          <cell r="V118">
            <v>1649.9280000000001</v>
          </cell>
          <cell r="W118">
            <v>1730.011</v>
          </cell>
          <cell r="X118">
            <v>2005</v>
          </cell>
        </row>
        <row r="119">
          <cell r="A119" t="str">
            <v>Netherlands</v>
          </cell>
          <cell r="B119" t="str">
            <v>Gross domestic product based on purchasing-power-parity (PPP) per capita GDP</v>
          </cell>
          <cell r="C119" t="str">
            <v>Current international dollar</v>
          </cell>
          <cell r="D119" t="str">
            <v>Units</v>
          </cell>
          <cell r="E119" t="str">
            <v>See notes for:  Gross domestic product, current prices (National currency) Population (Persons).</v>
          </cell>
          <cell r="F119">
            <v>29746.260999999999</v>
          </cell>
          <cell r="G119">
            <v>30772.391</v>
          </cell>
          <cell r="H119">
            <v>31094.9</v>
          </cell>
          <cell r="I119">
            <v>31706.149000000001</v>
          </cell>
          <cell r="J119">
            <v>33110.402999999998</v>
          </cell>
          <cell r="K119">
            <v>35020.991000000002</v>
          </cell>
          <cell r="L119">
            <v>37320.25</v>
          </cell>
          <cell r="M119">
            <v>39821.038999999997</v>
          </cell>
          <cell r="N119">
            <v>41277.292999999998</v>
          </cell>
          <cell r="O119">
            <v>40057.226000000002</v>
          </cell>
          <cell r="P119">
            <v>40969.228999999999</v>
          </cell>
          <cell r="Q119">
            <v>42183.002</v>
          </cell>
          <cell r="R119">
            <v>42319.572</v>
          </cell>
          <cell r="S119">
            <v>43198.506999999998</v>
          </cell>
          <cell r="T119">
            <v>44327.184000000001</v>
          </cell>
          <cell r="U119">
            <v>45756.966999999997</v>
          </cell>
          <cell r="V119">
            <v>47268.747000000003</v>
          </cell>
          <cell r="W119">
            <v>49002.398000000001</v>
          </cell>
          <cell r="X119">
            <v>2010</v>
          </cell>
        </row>
        <row r="120">
          <cell r="A120" t="str">
            <v>New Zealand</v>
          </cell>
          <cell r="B120" t="str">
            <v>Gross domestic product based on purchasing-power-parity (PPP) per capita GDP</v>
          </cell>
          <cell r="C120" t="str">
            <v>Current international dollar</v>
          </cell>
          <cell r="D120" t="str">
            <v>Units</v>
          </cell>
          <cell r="E120" t="str">
            <v>See notes for:  Gross domestic product, current prices (National currency) Population (Persons).</v>
          </cell>
          <cell r="F120">
            <v>19668.189999999999</v>
          </cell>
          <cell r="G120">
            <v>20491.207999999999</v>
          </cell>
          <cell r="H120">
            <v>21469.777999999998</v>
          </cell>
          <cell r="I120">
            <v>22407.825000000001</v>
          </cell>
          <cell r="J120">
            <v>23813.985000000001</v>
          </cell>
          <cell r="K120">
            <v>24938.572</v>
          </cell>
          <cell r="L120">
            <v>25688.957999999999</v>
          </cell>
          <cell r="M120">
            <v>26904.544000000002</v>
          </cell>
          <cell r="N120">
            <v>27223.042000000001</v>
          </cell>
          <cell r="O120">
            <v>26658.338</v>
          </cell>
          <cell r="P120">
            <v>26996.518</v>
          </cell>
          <cell r="Q120">
            <v>27668.366999999998</v>
          </cell>
          <cell r="R120">
            <v>28372.27</v>
          </cell>
          <cell r="S120">
            <v>29426.366000000002</v>
          </cell>
          <cell r="T120">
            <v>30411.200000000001</v>
          </cell>
          <cell r="U120">
            <v>31381.975999999999</v>
          </cell>
          <cell r="V120">
            <v>32324.511999999999</v>
          </cell>
          <cell r="W120">
            <v>33384.387000000002</v>
          </cell>
          <cell r="X120">
            <v>2011</v>
          </cell>
        </row>
        <row r="121">
          <cell r="A121" t="str">
            <v>Nicaragua</v>
          </cell>
          <cell r="B121" t="str">
            <v>Gross domestic product based on purchasing-power-parity (PPP) per capita GDP</v>
          </cell>
          <cell r="C121" t="str">
            <v>Current international dollar</v>
          </cell>
          <cell r="D121" t="str">
            <v>Units</v>
          </cell>
          <cell r="E121" t="str">
            <v>See notes for:  Gross domestic product, current prices (National currency) Population (Persons).</v>
          </cell>
          <cell r="F121" t="str">
            <v>n/a</v>
          </cell>
          <cell r="G121" t="str">
            <v>n/a</v>
          </cell>
          <cell r="H121" t="str">
            <v>n/a</v>
          </cell>
          <cell r="I121" t="str">
            <v>n/a</v>
          </cell>
          <cell r="J121" t="str">
            <v>n/a</v>
          </cell>
          <cell r="K121">
            <v>2556.614</v>
          </cell>
          <cell r="L121">
            <v>2712.864</v>
          </cell>
          <cell r="M121">
            <v>2855.5740000000001</v>
          </cell>
          <cell r="N121">
            <v>2960.6419999999998</v>
          </cell>
          <cell r="O121">
            <v>2910.2280000000001</v>
          </cell>
          <cell r="P121">
            <v>3036.902</v>
          </cell>
          <cell r="Q121">
            <v>3205.6149999999998</v>
          </cell>
          <cell r="R121">
            <v>3325.125</v>
          </cell>
          <cell r="S121">
            <v>3453.58</v>
          </cell>
          <cell r="T121">
            <v>3586.7359999999999</v>
          </cell>
          <cell r="U121">
            <v>3730.6909999999998</v>
          </cell>
          <cell r="V121">
            <v>3891.319</v>
          </cell>
          <cell r="W121">
            <v>4072.6120000000001</v>
          </cell>
          <cell r="X121">
            <v>2007</v>
          </cell>
        </row>
        <row r="122">
          <cell r="A122" t="str">
            <v>Niger</v>
          </cell>
          <cell r="B122" t="str">
            <v>Gross domestic product based on purchasing-power-parity (PPP) per capita GDP</v>
          </cell>
          <cell r="C122" t="str">
            <v>Current international dollar</v>
          </cell>
          <cell r="D122" t="str">
            <v>Units</v>
          </cell>
          <cell r="E122" t="str">
            <v>See notes for:  Gross domestic product, current prices (National currency) Population (Persons).</v>
          </cell>
          <cell r="F122">
            <v>488.54700000000003</v>
          </cell>
          <cell r="G122">
            <v>523.52499999999998</v>
          </cell>
          <cell r="H122">
            <v>543.548</v>
          </cell>
          <cell r="I122">
            <v>576.26800000000003</v>
          </cell>
          <cell r="J122">
            <v>580.83000000000004</v>
          </cell>
          <cell r="K122">
            <v>624.17200000000003</v>
          </cell>
          <cell r="L122">
            <v>661.25599999999997</v>
          </cell>
          <cell r="M122">
            <v>680.75</v>
          </cell>
          <cell r="N122">
            <v>739.63499999999999</v>
          </cell>
          <cell r="O122">
            <v>718.4</v>
          </cell>
          <cell r="P122">
            <v>760.94500000000005</v>
          </cell>
          <cell r="Q122">
            <v>771.08</v>
          </cell>
          <cell r="R122">
            <v>863.45699999999999</v>
          </cell>
          <cell r="S122">
            <v>905.89800000000002</v>
          </cell>
          <cell r="T122">
            <v>956.34500000000003</v>
          </cell>
          <cell r="U122">
            <v>1007.67</v>
          </cell>
          <cell r="V122">
            <v>1062.558</v>
          </cell>
          <cell r="W122">
            <v>1108.2929999999999</v>
          </cell>
          <cell r="X122">
            <v>2005</v>
          </cell>
        </row>
        <row r="123">
          <cell r="A123" t="str">
            <v>Nigeria</v>
          </cell>
          <cell r="B123" t="str">
            <v>Gross domestic product based on purchasing-power-parity (PPP) per capita GDP</v>
          </cell>
          <cell r="C123" t="str">
            <v>Current international dollar</v>
          </cell>
          <cell r="D123" t="str">
            <v>Units</v>
          </cell>
          <cell r="E123" t="str">
            <v>See notes for:  Gross domestic product, current prices (National currency) Population (Persons).</v>
          </cell>
          <cell r="F123">
            <v>1129.751</v>
          </cell>
          <cell r="G123">
            <v>1216.123</v>
          </cell>
          <cell r="H123">
            <v>1457.404</v>
          </cell>
          <cell r="I123">
            <v>1597.864</v>
          </cell>
          <cell r="J123">
            <v>1773.307</v>
          </cell>
          <cell r="K123">
            <v>1795.5</v>
          </cell>
          <cell r="L123">
            <v>1915.8989999999999</v>
          </cell>
          <cell r="M123">
            <v>2052.4920000000002</v>
          </cell>
          <cell r="N123">
            <v>2164.04</v>
          </cell>
          <cell r="O123">
            <v>2276.4749999999999</v>
          </cell>
          <cell r="P123">
            <v>2419.8020000000001</v>
          </cell>
          <cell r="Q123">
            <v>2578.2489999999998</v>
          </cell>
          <cell r="R123">
            <v>2722.25</v>
          </cell>
          <cell r="S123">
            <v>2866.1819999999998</v>
          </cell>
          <cell r="T123">
            <v>3014.4929999999999</v>
          </cell>
          <cell r="U123">
            <v>3175.0590000000002</v>
          </cell>
          <cell r="V123">
            <v>3346.2710000000002</v>
          </cell>
          <cell r="W123">
            <v>3539.65</v>
          </cell>
          <cell r="X123">
            <v>2006</v>
          </cell>
        </row>
        <row r="124">
          <cell r="A124" t="str">
            <v>Norway</v>
          </cell>
          <cell r="B124" t="str">
            <v>Gross domestic product based on purchasing-power-parity (PPP) per capita GDP</v>
          </cell>
          <cell r="C124" t="str">
            <v>Current international dollar</v>
          </cell>
          <cell r="D124" t="str">
            <v>Units</v>
          </cell>
          <cell r="E124" t="str">
            <v>See notes for:  Gross domestic product, current prices (National currency) Population (Persons).</v>
          </cell>
          <cell r="F124">
            <v>39090.364000000001</v>
          </cell>
          <cell r="G124">
            <v>40600.735999999997</v>
          </cell>
          <cell r="H124">
            <v>41622.161</v>
          </cell>
          <cell r="I124">
            <v>42677.069000000003</v>
          </cell>
          <cell r="J124">
            <v>45380.267</v>
          </cell>
          <cell r="K124">
            <v>47841.792000000001</v>
          </cell>
          <cell r="L124">
            <v>50160.485000000001</v>
          </cell>
          <cell r="M124">
            <v>52426.7</v>
          </cell>
          <cell r="N124">
            <v>52862.061000000002</v>
          </cell>
          <cell r="O124">
            <v>51928.623</v>
          </cell>
          <cell r="P124">
            <v>52164.773000000001</v>
          </cell>
          <cell r="Q124">
            <v>53470.697</v>
          </cell>
          <cell r="R124">
            <v>54479.057999999997</v>
          </cell>
          <cell r="S124">
            <v>55815.050999999999</v>
          </cell>
          <cell r="T124">
            <v>57217.364000000001</v>
          </cell>
          <cell r="U124">
            <v>58780.053</v>
          </cell>
          <cell r="V124">
            <v>60334.783000000003</v>
          </cell>
          <cell r="W124">
            <v>62144.283000000003</v>
          </cell>
          <cell r="X124">
            <v>2011</v>
          </cell>
        </row>
        <row r="125">
          <cell r="A125" t="str">
            <v>Oman</v>
          </cell>
          <cell r="B125" t="str">
            <v>Gross domestic product based on purchasing-power-parity (PPP) per capita GDP</v>
          </cell>
          <cell r="C125" t="str">
            <v>Current international dollar</v>
          </cell>
          <cell r="D125" t="str">
            <v>Units</v>
          </cell>
          <cell r="E125" t="str">
            <v>See notes for:  Gross domestic product, current prices (National currency) Population (Persons).</v>
          </cell>
          <cell r="F125">
            <v>15485.78</v>
          </cell>
          <cell r="G125">
            <v>16434.494999999999</v>
          </cell>
          <cell r="H125">
            <v>16767.526000000002</v>
          </cell>
          <cell r="I125">
            <v>16895.385999999999</v>
          </cell>
          <cell r="J125">
            <v>18143.416000000001</v>
          </cell>
          <cell r="K125">
            <v>19548.429</v>
          </cell>
          <cell r="L125">
            <v>21152.802</v>
          </cell>
          <cell r="M125">
            <v>22454.774000000001</v>
          </cell>
          <cell r="N125">
            <v>25354.580999999998</v>
          </cell>
          <cell r="O125">
            <v>25032.755000000001</v>
          </cell>
          <cell r="P125">
            <v>25458.778999999999</v>
          </cell>
          <cell r="Q125">
            <v>26519.429</v>
          </cell>
          <cell r="R125">
            <v>27349.802</v>
          </cell>
          <cell r="S125">
            <v>27982.741999999998</v>
          </cell>
          <cell r="T125">
            <v>28417.547999999999</v>
          </cell>
          <cell r="U125">
            <v>28927.892</v>
          </cell>
          <cell r="V125">
            <v>29553.580999999998</v>
          </cell>
          <cell r="W125">
            <v>30367.052</v>
          </cell>
          <cell r="X125">
            <v>2008</v>
          </cell>
        </row>
        <row r="126">
          <cell r="A126" t="str">
            <v>Pakistan</v>
          </cell>
          <cell r="B126" t="str">
            <v>Gross domestic product based on purchasing-power-parity (PPP) per capita GDP</v>
          </cell>
          <cell r="C126" t="str">
            <v>Current international dollar</v>
          </cell>
          <cell r="D126" t="str">
            <v>Units</v>
          </cell>
          <cell r="E126" t="str">
            <v>See notes for:  Gross domestic product, current prices (National currency) Population (Persons).</v>
          </cell>
          <cell r="F126">
            <v>1780.2360000000001</v>
          </cell>
          <cell r="G126">
            <v>1818.85</v>
          </cell>
          <cell r="H126">
            <v>1868.4110000000001</v>
          </cell>
          <cell r="I126">
            <v>1949.1189999999999</v>
          </cell>
          <cell r="J126">
            <v>2083.1149999999998</v>
          </cell>
          <cell r="K126">
            <v>2231.0410000000002</v>
          </cell>
          <cell r="L126">
            <v>2392.587</v>
          </cell>
          <cell r="M126">
            <v>2583.2339999999999</v>
          </cell>
          <cell r="N126">
            <v>2690.201</v>
          </cell>
          <cell r="O126">
            <v>2646.8519999999999</v>
          </cell>
          <cell r="P126">
            <v>2720.5309999999999</v>
          </cell>
          <cell r="Q126">
            <v>2786.9459999999999</v>
          </cell>
          <cell r="R126">
            <v>2859.8649999999998</v>
          </cell>
          <cell r="S126">
            <v>2945.058</v>
          </cell>
          <cell r="T126">
            <v>3032.6660000000002</v>
          </cell>
          <cell r="U126">
            <v>3127.7559999999999</v>
          </cell>
          <cell r="V126">
            <v>3227.1640000000002</v>
          </cell>
          <cell r="W126">
            <v>3341.4290000000001</v>
          </cell>
          <cell r="X126">
            <v>2011</v>
          </cell>
        </row>
        <row r="127">
          <cell r="A127" t="str">
            <v>Panama</v>
          </cell>
          <cell r="B127" t="str">
            <v>Gross domestic product based on purchasing-power-parity (PPP) per capita GDP</v>
          </cell>
          <cell r="C127" t="str">
            <v>Current international dollar</v>
          </cell>
          <cell r="D127" t="str">
            <v>Units</v>
          </cell>
          <cell r="E127" t="str">
            <v>See notes for:  Gross domestic product, current prices (National currency) Population (Persons).</v>
          </cell>
          <cell r="F127">
            <v>6629.6750000000002</v>
          </cell>
          <cell r="G127">
            <v>6691.3119999999999</v>
          </cell>
          <cell r="H127">
            <v>6823.7969999999996</v>
          </cell>
          <cell r="I127">
            <v>7129.4219999999996</v>
          </cell>
          <cell r="J127">
            <v>7727.7749999999996</v>
          </cell>
          <cell r="K127">
            <v>8354.0169999999998</v>
          </cell>
          <cell r="L127">
            <v>9200.4339999999993</v>
          </cell>
          <cell r="M127">
            <v>10426.460999999999</v>
          </cell>
          <cell r="N127">
            <v>11528.483</v>
          </cell>
          <cell r="O127">
            <v>11885.445</v>
          </cell>
          <cell r="P127">
            <v>12706.41</v>
          </cell>
          <cell r="Q127">
            <v>14096.703</v>
          </cell>
          <cell r="R127">
            <v>15082</v>
          </cell>
          <cell r="S127">
            <v>16027.317999999999</v>
          </cell>
          <cell r="T127">
            <v>16920.539000000001</v>
          </cell>
          <cell r="U127">
            <v>17863.873</v>
          </cell>
          <cell r="V127">
            <v>18751.25</v>
          </cell>
          <cell r="W127">
            <v>19731.407999999999</v>
          </cell>
          <cell r="X127">
            <v>2010</v>
          </cell>
        </row>
        <row r="128">
          <cell r="A128" t="str">
            <v>Papua New Guinea</v>
          </cell>
          <cell r="B128" t="str">
            <v>Gross domestic product based on purchasing-power-parity (PPP) per capita GDP</v>
          </cell>
          <cell r="C128" t="str">
            <v>Current international dollar</v>
          </cell>
          <cell r="D128" t="str">
            <v>Units</v>
          </cell>
          <cell r="E128" t="str">
            <v>See notes for:  Gross domestic product, current prices (National currency) Population (Persons).</v>
          </cell>
          <cell r="F128">
            <v>1687.1780000000001</v>
          </cell>
          <cell r="G128">
            <v>1683.1420000000001</v>
          </cell>
          <cell r="H128">
            <v>1703.2</v>
          </cell>
          <cell r="I128">
            <v>1772.4580000000001</v>
          </cell>
          <cell r="J128">
            <v>1841.8420000000001</v>
          </cell>
          <cell r="K128">
            <v>1770.91</v>
          </cell>
          <cell r="L128">
            <v>1826.9870000000001</v>
          </cell>
          <cell r="M128">
            <v>1968.412</v>
          </cell>
          <cell r="N128">
            <v>2096.5450000000001</v>
          </cell>
          <cell r="O128">
            <v>2198.1089999999999</v>
          </cell>
          <cell r="P128">
            <v>2333.3870000000002</v>
          </cell>
          <cell r="Q128">
            <v>2532.1979999999999</v>
          </cell>
          <cell r="R128">
            <v>2694.049</v>
          </cell>
          <cell r="S128">
            <v>2774.6080000000002</v>
          </cell>
          <cell r="T128">
            <v>2959.0259999999998</v>
          </cell>
          <cell r="U128">
            <v>3502.4369999999999</v>
          </cell>
          <cell r="V128">
            <v>3659.7620000000002</v>
          </cell>
          <cell r="W128">
            <v>3817.982</v>
          </cell>
          <cell r="X128">
            <v>2011</v>
          </cell>
        </row>
        <row r="129">
          <cell r="A129" t="str">
            <v>Paraguay</v>
          </cell>
          <cell r="B129" t="str">
            <v>Gross domestic product based on purchasing-power-parity (PPP) per capita GDP</v>
          </cell>
          <cell r="C129" t="str">
            <v>Current international dollar</v>
          </cell>
          <cell r="D129" t="str">
            <v>Units</v>
          </cell>
          <cell r="E129" t="str">
            <v>See notes for:  Gross domestic product, current prices (National currency) Population (Persons).</v>
          </cell>
          <cell r="F129">
            <v>3340.788</v>
          </cell>
          <cell r="G129">
            <v>3417.6210000000001</v>
          </cell>
          <cell r="H129">
            <v>3403.7379999999998</v>
          </cell>
          <cell r="I129">
            <v>3539.8890000000001</v>
          </cell>
          <cell r="J129">
            <v>3735.4119999999998</v>
          </cell>
          <cell r="K129">
            <v>3972.4459999999999</v>
          </cell>
          <cell r="L129">
            <v>4194.9059999999999</v>
          </cell>
          <cell r="M129">
            <v>4518.1189999999997</v>
          </cell>
          <cell r="N129">
            <v>4791.5959999999995</v>
          </cell>
          <cell r="O129">
            <v>4564.6080000000002</v>
          </cell>
          <cell r="P129">
            <v>5207.692</v>
          </cell>
          <cell r="Q129">
            <v>5412.6989999999996</v>
          </cell>
          <cell r="R129">
            <v>5293.942</v>
          </cell>
          <cell r="S129">
            <v>5718.7619999999997</v>
          </cell>
          <cell r="T129">
            <v>5951.1559999999999</v>
          </cell>
          <cell r="U129">
            <v>6206.768</v>
          </cell>
          <cell r="V129">
            <v>6474.1360000000004</v>
          </cell>
          <cell r="W129">
            <v>6774.7489999999998</v>
          </cell>
          <cell r="X129">
            <v>2008</v>
          </cell>
        </row>
        <row r="130">
          <cell r="A130" t="str">
            <v>Peru</v>
          </cell>
          <cell r="B130" t="str">
            <v>Gross domestic product based on purchasing-power-parity (PPP) per capita GDP</v>
          </cell>
          <cell r="C130" t="str">
            <v>Current international dollar</v>
          </cell>
          <cell r="D130" t="str">
            <v>Units</v>
          </cell>
          <cell r="E130" t="str">
            <v>See notes for:  Gross domestic product, current prices (National currency) Population (Persons).</v>
          </cell>
          <cell r="F130">
            <v>5069.4070000000002</v>
          </cell>
          <cell r="G130">
            <v>5115.9570000000003</v>
          </cell>
          <cell r="H130">
            <v>5376.3760000000002</v>
          </cell>
          <cell r="I130">
            <v>5624.027</v>
          </cell>
          <cell r="J130">
            <v>5998.0550000000003</v>
          </cell>
          <cell r="K130">
            <v>6474.6959999999999</v>
          </cell>
          <cell r="L130">
            <v>7091.5720000000001</v>
          </cell>
          <cell r="M130">
            <v>7783.7250000000004</v>
          </cell>
          <cell r="N130">
            <v>8603.2080000000005</v>
          </cell>
          <cell r="O130">
            <v>8635.1810000000005</v>
          </cell>
          <cell r="P130">
            <v>9357.9539999999997</v>
          </cell>
          <cell r="Q130">
            <v>10062.44</v>
          </cell>
          <cell r="R130">
            <v>10588.683000000001</v>
          </cell>
          <cell r="S130">
            <v>11222.648999999999</v>
          </cell>
          <cell r="T130">
            <v>11891.073</v>
          </cell>
          <cell r="U130">
            <v>12611.287</v>
          </cell>
          <cell r="V130">
            <v>13377.406000000001</v>
          </cell>
          <cell r="W130">
            <v>14237.428</v>
          </cell>
          <cell r="X130">
            <v>2009</v>
          </cell>
        </row>
        <row r="131">
          <cell r="A131" t="str">
            <v>Philippines</v>
          </cell>
          <cell r="B131" t="str">
            <v>Gross domestic product based on purchasing-power-parity (PPP) per capita GDP</v>
          </cell>
          <cell r="C131" t="str">
            <v>Current international dollar</v>
          </cell>
          <cell r="D131" t="str">
            <v>Units</v>
          </cell>
          <cell r="E131" t="str">
            <v>See notes for:  Gross domestic product, current prices (National currency) Population (Persons).</v>
          </cell>
          <cell r="F131">
            <v>2441.88</v>
          </cell>
          <cell r="G131">
            <v>2510.4769999999999</v>
          </cell>
          <cell r="H131">
            <v>2592.348</v>
          </cell>
          <cell r="I131">
            <v>2720.0590000000002</v>
          </cell>
          <cell r="J131">
            <v>2904.9090000000001</v>
          </cell>
          <cell r="K131">
            <v>3061.018</v>
          </cell>
          <cell r="L131">
            <v>3260.2130000000002</v>
          </cell>
          <cell r="M131">
            <v>3506.627</v>
          </cell>
          <cell r="N131">
            <v>3659.4119999999998</v>
          </cell>
          <cell r="O131">
            <v>3671.5250000000001</v>
          </cell>
          <cell r="P131">
            <v>3920.2809999999999</v>
          </cell>
          <cell r="Q131">
            <v>4072.8789999999999</v>
          </cell>
          <cell r="R131">
            <v>4214.3860000000004</v>
          </cell>
          <cell r="S131">
            <v>4393.9470000000001</v>
          </cell>
          <cell r="T131">
            <v>4589.99</v>
          </cell>
          <cell r="U131">
            <v>4800.8540000000003</v>
          </cell>
          <cell r="V131">
            <v>5022.009</v>
          </cell>
          <cell r="W131">
            <v>5270.2539999999999</v>
          </cell>
          <cell r="X131">
            <v>2010</v>
          </cell>
        </row>
        <row r="132">
          <cell r="A132" t="str">
            <v>Poland</v>
          </cell>
          <cell r="B132" t="str">
            <v>Gross domestic product based on purchasing-power-parity (PPP) per capita GDP</v>
          </cell>
          <cell r="C132" t="str">
            <v>Current international dollar</v>
          </cell>
          <cell r="D132" t="str">
            <v>Units</v>
          </cell>
          <cell r="E132" t="str">
            <v>See notes for:  Gross domestic product, current prices (National currency) Population (Persons).</v>
          </cell>
          <cell r="F132">
            <v>10365.832</v>
          </cell>
          <cell r="G132">
            <v>10732.742</v>
          </cell>
          <cell r="H132">
            <v>11071.334000000001</v>
          </cell>
          <cell r="I132">
            <v>11748.217000000001</v>
          </cell>
          <cell r="J132">
            <v>12706.036</v>
          </cell>
          <cell r="K132">
            <v>13580.05</v>
          </cell>
          <cell r="L132">
            <v>14899.892</v>
          </cell>
          <cell r="M132">
            <v>16370.174999999999</v>
          </cell>
          <cell r="N132">
            <v>17579.334999999999</v>
          </cell>
          <cell r="O132">
            <v>18035</v>
          </cell>
          <cell r="P132">
            <v>18950.718000000001</v>
          </cell>
          <cell r="Q132">
            <v>20334.190999999999</v>
          </cell>
          <cell r="R132">
            <v>21310.289000000001</v>
          </cell>
          <cell r="S132">
            <v>22373.169000000002</v>
          </cell>
          <cell r="T132">
            <v>23583.954000000002</v>
          </cell>
          <cell r="U132">
            <v>24950.581999999999</v>
          </cell>
          <cell r="V132">
            <v>26366.25</v>
          </cell>
          <cell r="W132">
            <v>27964.161</v>
          </cell>
          <cell r="X132">
            <v>2011</v>
          </cell>
        </row>
        <row r="133">
          <cell r="A133" t="str">
            <v>Portugal</v>
          </cell>
          <cell r="B133" t="str">
            <v>Gross domestic product based on purchasing-power-parity (PPP) per capita GDP</v>
          </cell>
          <cell r="C133" t="str">
            <v>Current international dollar</v>
          </cell>
          <cell r="D133" t="str">
            <v>Units</v>
          </cell>
          <cell r="E133" t="str">
            <v>See notes for:  Gross domestic product, current prices (National currency) Population (Persons).</v>
          </cell>
          <cell r="F133">
            <v>18382.182000000001</v>
          </cell>
          <cell r="G133">
            <v>19053.600999999999</v>
          </cell>
          <cell r="H133">
            <v>19372.807000000001</v>
          </cell>
          <cell r="I133">
            <v>19452.847000000002</v>
          </cell>
          <cell r="J133">
            <v>20082.627</v>
          </cell>
          <cell r="K133">
            <v>20711.514999999999</v>
          </cell>
          <cell r="L133">
            <v>21607.627</v>
          </cell>
          <cell r="M133">
            <v>22697.116999999998</v>
          </cell>
          <cell r="N133">
            <v>23158.190999999999</v>
          </cell>
          <cell r="O133">
            <v>22701.233</v>
          </cell>
          <cell r="P133">
            <v>23257.296999999999</v>
          </cell>
          <cell r="Q133">
            <v>23361.25</v>
          </cell>
          <cell r="R133">
            <v>22853.382000000001</v>
          </cell>
          <cell r="S133">
            <v>23247.083999999999</v>
          </cell>
          <cell r="T133">
            <v>24057.471000000001</v>
          </cell>
          <cell r="U133">
            <v>24885.374</v>
          </cell>
          <cell r="V133">
            <v>25751.859</v>
          </cell>
          <cell r="W133">
            <v>26636.144</v>
          </cell>
          <cell r="X133">
            <v>2010</v>
          </cell>
        </row>
        <row r="134">
          <cell r="A134" t="str">
            <v>Qatar</v>
          </cell>
          <cell r="B134" t="str">
            <v>Gross domestic product based on purchasing-power-parity (PPP) per capita GDP</v>
          </cell>
          <cell r="C134" t="str">
            <v>Current international dollar</v>
          </cell>
          <cell r="D134" t="str">
            <v>Units</v>
          </cell>
          <cell r="E134" t="str">
            <v>See notes for:  Gross domestic product, current prices (National currency) Population (Persons).</v>
          </cell>
          <cell r="F134">
            <v>54473.408000000003</v>
          </cell>
          <cell r="G134">
            <v>56299.701000000001</v>
          </cell>
          <cell r="H134">
            <v>56127.375999999997</v>
          </cell>
          <cell r="I134">
            <v>57931.682999999997</v>
          </cell>
          <cell r="J134">
            <v>67766.91</v>
          </cell>
          <cell r="K134">
            <v>66493.762000000002</v>
          </cell>
          <cell r="L134">
            <v>73863.429999999993</v>
          </cell>
          <cell r="M134">
            <v>76185.726999999999</v>
          </cell>
          <cell r="N134">
            <v>77571.892999999996</v>
          </cell>
          <cell r="O134">
            <v>77567.615999999995</v>
          </cell>
          <cell r="P134">
            <v>88221.506999999998</v>
          </cell>
          <cell r="Q134">
            <v>102943.321</v>
          </cell>
          <cell r="R134">
            <v>106283.955</v>
          </cell>
          <cell r="S134">
            <v>108467.476</v>
          </cell>
          <cell r="T134">
            <v>110751.431</v>
          </cell>
          <cell r="U134">
            <v>114554.005</v>
          </cell>
          <cell r="V134">
            <v>118558.765</v>
          </cell>
          <cell r="W134">
            <v>124309.868</v>
          </cell>
          <cell r="X134">
            <v>2011</v>
          </cell>
        </row>
        <row r="135">
          <cell r="A135" t="str">
            <v>Romania</v>
          </cell>
          <cell r="B135" t="str">
            <v>Gross domestic product based on purchasing-power-parity (PPP) per capita GDP</v>
          </cell>
          <cell r="C135" t="str">
            <v>Current international dollar</v>
          </cell>
          <cell r="D135" t="str">
            <v>Units</v>
          </cell>
          <cell r="E135" t="str">
            <v>See notes for:  Gross domestic product, current prices (National currency) Population (Persons).</v>
          </cell>
          <cell r="F135">
            <v>6130.24</v>
          </cell>
          <cell r="G135">
            <v>6627.4080000000004</v>
          </cell>
          <cell r="H135">
            <v>7081.7690000000002</v>
          </cell>
          <cell r="I135">
            <v>7828.2070000000003</v>
          </cell>
          <cell r="J135">
            <v>8769.0149999999994</v>
          </cell>
          <cell r="K135">
            <v>9409.5609999999997</v>
          </cell>
          <cell r="L135">
            <v>10495.049000000001</v>
          </cell>
          <cell r="M135">
            <v>11494.495000000001</v>
          </cell>
          <cell r="N135">
            <v>12633.298000000001</v>
          </cell>
          <cell r="O135">
            <v>11944.967000000001</v>
          </cell>
          <cell r="P135">
            <v>11904.036</v>
          </cell>
          <cell r="Q135">
            <v>12476.463</v>
          </cell>
          <cell r="R135">
            <v>12843.141</v>
          </cell>
          <cell r="S135">
            <v>13456.579</v>
          </cell>
          <cell r="T135">
            <v>14194.584000000001</v>
          </cell>
          <cell r="U135">
            <v>15027.726000000001</v>
          </cell>
          <cell r="V135">
            <v>15911.008</v>
          </cell>
          <cell r="W135">
            <v>16901.539000000001</v>
          </cell>
          <cell r="X135">
            <v>2010</v>
          </cell>
        </row>
        <row r="136">
          <cell r="A136" t="str">
            <v>Russia</v>
          </cell>
          <cell r="B136" t="str">
            <v>Gross domestic product based on purchasing-power-parity (PPP) per capita GDP</v>
          </cell>
          <cell r="C136" t="str">
            <v>Current international dollar</v>
          </cell>
          <cell r="D136" t="str">
            <v>Units</v>
          </cell>
          <cell r="E136" t="str">
            <v>See notes for:  Gross domestic product, current prices (National currency) Population (Persons).</v>
          </cell>
          <cell r="F136">
            <v>7661.47</v>
          </cell>
          <cell r="G136">
            <v>8273.0499999999993</v>
          </cell>
          <cell r="H136">
            <v>8842.2489999999998</v>
          </cell>
          <cell r="I136">
            <v>9736.7430000000004</v>
          </cell>
          <cell r="J136">
            <v>10779.22</v>
          </cell>
          <cell r="K136">
            <v>11881.876</v>
          </cell>
          <cell r="L136">
            <v>13321.870999999999</v>
          </cell>
          <cell r="M136">
            <v>14899.377</v>
          </cell>
          <cell r="N136">
            <v>16040.348</v>
          </cell>
          <cell r="O136">
            <v>14945.261</v>
          </cell>
          <cell r="P136">
            <v>15657.027</v>
          </cell>
          <cell r="Q136">
            <v>16736.047999999999</v>
          </cell>
          <cell r="R136">
            <v>17691.071</v>
          </cell>
          <cell r="S136">
            <v>18728.816999999999</v>
          </cell>
          <cell r="T136">
            <v>19820.150000000001</v>
          </cell>
          <cell r="U136">
            <v>21001.649000000001</v>
          </cell>
          <cell r="V136">
            <v>22244.644</v>
          </cell>
          <cell r="W136">
            <v>23637.011999999999</v>
          </cell>
          <cell r="X136">
            <v>2011</v>
          </cell>
        </row>
        <row r="137">
          <cell r="A137" t="str">
            <v>Rwanda</v>
          </cell>
          <cell r="B137" t="str">
            <v>Gross domestic product based on purchasing-power-parity (PPP) per capita GDP</v>
          </cell>
          <cell r="C137" t="str">
            <v>Current international dollar</v>
          </cell>
          <cell r="D137" t="str">
            <v>Units</v>
          </cell>
          <cell r="E137" t="str">
            <v>See notes for:  Gross domestic product, current prices (National currency) Population (Persons).</v>
          </cell>
          <cell r="F137">
            <v>566.50800000000004</v>
          </cell>
          <cell r="G137">
            <v>601.58500000000004</v>
          </cell>
          <cell r="H137">
            <v>673.41300000000001</v>
          </cell>
          <cell r="I137">
            <v>691.17100000000005</v>
          </cell>
          <cell r="J137">
            <v>758.60900000000004</v>
          </cell>
          <cell r="K137">
            <v>855.68499999999995</v>
          </cell>
          <cell r="L137">
            <v>947.77099999999996</v>
          </cell>
          <cell r="M137">
            <v>1007.924</v>
          </cell>
          <cell r="N137">
            <v>1122.02</v>
          </cell>
          <cell r="O137">
            <v>1156.5329999999999</v>
          </cell>
          <cell r="P137">
            <v>1231.693</v>
          </cell>
          <cell r="Q137">
            <v>1340.5319999999999</v>
          </cell>
          <cell r="R137">
            <v>1430.846</v>
          </cell>
          <cell r="S137">
            <v>1522.174</v>
          </cell>
          <cell r="T137">
            <v>1618.788</v>
          </cell>
          <cell r="U137">
            <v>1720.4939999999999</v>
          </cell>
          <cell r="V137">
            <v>1823.673</v>
          </cell>
          <cell r="W137">
            <v>1939.258</v>
          </cell>
          <cell r="X137">
            <v>2010</v>
          </cell>
        </row>
        <row r="138">
          <cell r="A138" t="str">
            <v>Samoa</v>
          </cell>
          <cell r="B138" t="str">
            <v>Gross domestic product based on purchasing-power-parity (PPP) per capita GDP</v>
          </cell>
          <cell r="C138" t="str">
            <v>Current international dollar</v>
          </cell>
          <cell r="D138" t="str">
            <v>Units</v>
          </cell>
          <cell r="E138" t="str">
            <v>See notes for:  Gross domestic product, current prices (National currency) Population (Persons).</v>
          </cell>
          <cell r="F138">
            <v>3527.11</v>
          </cell>
          <cell r="G138">
            <v>3859.7950000000001</v>
          </cell>
          <cell r="H138">
            <v>4154.2330000000002</v>
          </cell>
          <cell r="I138">
            <v>4392.259</v>
          </cell>
          <cell r="J138">
            <v>4689.9189999999999</v>
          </cell>
          <cell r="K138">
            <v>5128.8689999999997</v>
          </cell>
          <cell r="L138">
            <v>5388.1689999999999</v>
          </cell>
          <cell r="M138">
            <v>5621.3519999999999</v>
          </cell>
          <cell r="N138">
            <v>5965.0680000000002</v>
          </cell>
          <cell r="O138">
            <v>5681.991</v>
          </cell>
          <cell r="P138">
            <v>5740.183</v>
          </cell>
          <cell r="Q138">
            <v>5965.0219999999999</v>
          </cell>
          <cell r="R138">
            <v>6104.7619999999997</v>
          </cell>
          <cell r="S138">
            <v>6292.7389999999996</v>
          </cell>
          <cell r="T138">
            <v>6507.9269999999997</v>
          </cell>
          <cell r="U138">
            <v>6752.94</v>
          </cell>
          <cell r="V138">
            <v>7012.5479999999998</v>
          </cell>
          <cell r="W138">
            <v>7318.9629999999997</v>
          </cell>
          <cell r="X138">
            <v>2008</v>
          </cell>
        </row>
        <row r="139">
          <cell r="A139" t="str">
            <v>São Tomé and Príncipe</v>
          </cell>
          <cell r="B139" t="str">
            <v>Gross domestic product based on purchasing-power-parity (PPP) per capita GDP</v>
          </cell>
          <cell r="C139" t="str">
            <v>Current international dollar</v>
          </cell>
          <cell r="D139" t="str">
            <v>Units</v>
          </cell>
          <cell r="E139" t="str">
            <v>See notes for:  Gross domestic product, current prices (National currency) Population (Persons).</v>
          </cell>
          <cell r="F139">
            <v>1112.4649999999999</v>
          </cell>
          <cell r="G139">
            <v>1152.0840000000001</v>
          </cell>
          <cell r="H139">
            <v>1174.9380000000001</v>
          </cell>
          <cell r="I139">
            <v>1260.752</v>
          </cell>
          <cell r="J139">
            <v>1354.5719999999999</v>
          </cell>
          <cell r="K139">
            <v>1534.1020000000001</v>
          </cell>
          <cell r="L139">
            <v>1756.866</v>
          </cell>
          <cell r="M139">
            <v>1815.904</v>
          </cell>
          <cell r="N139">
            <v>1993.069</v>
          </cell>
          <cell r="O139">
            <v>2060.7939999999999</v>
          </cell>
          <cell r="P139">
            <v>2140.6</v>
          </cell>
          <cell r="Q139">
            <v>2251.7640000000001</v>
          </cell>
          <cell r="R139">
            <v>2359.1260000000002</v>
          </cell>
          <cell r="S139">
            <v>2487.7289999999998</v>
          </cell>
          <cell r="T139">
            <v>2622.7350000000001</v>
          </cell>
          <cell r="U139">
            <v>3905.5189999999998</v>
          </cell>
          <cell r="V139">
            <v>4013.8139999999999</v>
          </cell>
          <cell r="W139">
            <v>4158.1059999999998</v>
          </cell>
          <cell r="X139">
            <v>2008</v>
          </cell>
        </row>
        <row r="140">
          <cell r="A140" t="str">
            <v>Saudi Arabia</v>
          </cell>
          <cell r="B140" t="str">
            <v>Gross domestic product based on purchasing-power-parity (PPP) per capita GDP</v>
          </cell>
          <cell r="C140" t="str">
            <v>Current international dollar</v>
          </cell>
          <cell r="D140" t="str">
            <v>Units</v>
          </cell>
          <cell r="E140" t="str">
            <v>See notes for:  Gross domestic product, current prices (National currency) Population (Persons).</v>
          </cell>
          <cell r="F140">
            <v>17260.975999999999</v>
          </cell>
          <cell r="G140">
            <v>17322.411</v>
          </cell>
          <cell r="H140">
            <v>17203.059000000001</v>
          </cell>
          <cell r="I140">
            <v>18457.069</v>
          </cell>
          <cell r="J140">
            <v>19487.143</v>
          </cell>
          <cell r="K140">
            <v>21236.347000000002</v>
          </cell>
          <cell r="L140">
            <v>21674.440999999999</v>
          </cell>
          <cell r="M140">
            <v>22006.062999999998</v>
          </cell>
          <cell r="N140">
            <v>22676.38</v>
          </cell>
          <cell r="O140">
            <v>22186.38</v>
          </cell>
          <cell r="P140">
            <v>22714.21</v>
          </cell>
          <cell r="Q140">
            <v>24237.401000000002</v>
          </cell>
          <cell r="R140">
            <v>25465.977999999999</v>
          </cell>
          <cell r="S140">
            <v>26343.088</v>
          </cell>
          <cell r="T140">
            <v>27329.023000000001</v>
          </cell>
          <cell r="U140">
            <v>28389.523000000001</v>
          </cell>
          <cell r="V140">
            <v>29485.491000000002</v>
          </cell>
          <cell r="W140">
            <v>30696.357</v>
          </cell>
          <cell r="X140">
            <v>2010</v>
          </cell>
        </row>
        <row r="141">
          <cell r="A141" t="str">
            <v>Senegal</v>
          </cell>
          <cell r="B141" t="str">
            <v>Gross domestic product based on purchasing-power-parity (PPP) per capita GDP</v>
          </cell>
          <cell r="C141" t="str">
            <v>Current international dollar</v>
          </cell>
          <cell r="D141" t="str">
            <v>Units</v>
          </cell>
          <cell r="E141" t="str">
            <v>See notes for:  Gross domestic product, current prices (National currency) Population (Persons).</v>
          </cell>
          <cell r="F141">
            <v>1273.6389999999999</v>
          </cell>
          <cell r="G141">
            <v>1329.308</v>
          </cell>
          <cell r="H141">
            <v>1327.3050000000001</v>
          </cell>
          <cell r="I141">
            <v>1411.663</v>
          </cell>
          <cell r="J141">
            <v>1469.806</v>
          </cell>
          <cell r="K141">
            <v>1565.479</v>
          </cell>
          <cell r="L141">
            <v>1616.7</v>
          </cell>
          <cell r="M141">
            <v>1705.1020000000001</v>
          </cell>
          <cell r="N141">
            <v>1764.6990000000001</v>
          </cell>
          <cell r="O141">
            <v>1777.367</v>
          </cell>
          <cell r="P141">
            <v>1828.085</v>
          </cell>
          <cell r="Q141">
            <v>1870.9880000000001</v>
          </cell>
          <cell r="R141">
            <v>1921.4949999999999</v>
          </cell>
          <cell r="S141">
            <v>1991.396</v>
          </cell>
          <cell r="T141">
            <v>2070.1260000000002</v>
          </cell>
          <cell r="U141">
            <v>2161.078</v>
          </cell>
          <cell r="V141">
            <v>2259.489</v>
          </cell>
          <cell r="W141">
            <v>2371.893</v>
          </cell>
          <cell r="X141">
            <v>2009</v>
          </cell>
        </row>
        <row r="142">
          <cell r="A142" t="str">
            <v>Serbia</v>
          </cell>
          <cell r="B142" t="str">
            <v>Gross domestic product based on purchasing-power-parity (PPP) per capita GDP</v>
          </cell>
          <cell r="C142" t="str">
            <v>Current international dollar</v>
          </cell>
          <cell r="D142" t="str">
            <v>Units</v>
          </cell>
          <cell r="E142" t="str">
            <v>See notes for:  Gross domestic product, current prices (National currency) Population (Persons).</v>
          </cell>
          <cell r="F142">
            <v>5654.7950000000001</v>
          </cell>
          <cell r="G142">
            <v>6099.5330000000004</v>
          </cell>
          <cell r="H142">
            <v>6467.7510000000002</v>
          </cell>
          <cell r="I142">
            <v>6786.45</v>
          </cell>
          <cell r="J142">
            <v>7597.8130000000001</v>
          </cell>
          <cell r="K142">
            <v>8315.2099999999991</v>
          </cell>
          <cell r="L142">
            <v>8927.9539999999997</v>
          </cell>
          <cell r="M142">
            <v>9722.41</v>
          </cell>
          <cell r="N142">
            <v>10315.687</v>
          </cell>
          <cell r="O142">
            <v>10059.682000000001</v>
          </cell>
          <cell r="P142">
            <v>10257.706</v>
          </cell>
          <cell r="Q142">
            <v>10641.991</v>
          </cell>
          <cell r="R142">
            <v>10810.966</v>
          </cell>
          <cell r="S142">
            <v>11278.48</v>
          </cell>
          <cell r="T142">
            <v>11879.111999999999</v>
          </cell>
          <cell r="U142">
            <v>12527.582</v>
          </cell>
          <cell r="V142">
            <v>13213.038</v>
          </cell>
          <cell r="W142">
            <v>13913.623</v>
          </cell>
          <cell r="X142">
            <v>2002</v>
          </cell>
        </row>
        <row r="143">
          <cell r="A143" t="str">
            <v>Seychelles</v>
          </cell>
          <cell r="B143" t="str">
            <v>Gross domestic product based on purchasing-power-parity (PPP) per capita GDP</v>
          </cell>
          <cell r="C143" t="str">
            <v>Current international dollar</v>
          </cell>
          <cell r="D143" t="str">
            <v>Units</v>
          </cell>
          <cell r="E143" t="str">
            <v>See notes for:  Gross domestic product, current prices (National currency) Population (Persons).</v>
          </cell>
          <cell r="F143">
            <v>14096.094999999999</v>
          </cell>
          <cell r="G143">
            <v>14074.929</v>
          </cell>
          <cell r="H143">
            <v>14210.119000000001</v>
          </cell>
          <cell r="I143">
            <v>13645.225</v>
          </cell>
          <cell r="J143">
            <v>16714.649000000001</v>
          </cell>
          <cell r="K143">
            <v>18356.781999999999</v>
          </cell>
          <cell r="L143">
            <v>19736.857</v>
          </cell>
          <cell r="M143">
            <v>22201.903999999999</v>
          </cell>
          <cell r="N143">
            <v>21971.948</v>
          </cell>
          <cell r="O143">
            <v>22232.357</v>
          </cell>
          <cell r="P143">
            <v>23336.657999999999</v>
          </cell>
          <cell r="Q143">
            <v>24726.094000000001</v>
          </cell>
          <cell r="R143">
            <v>25439.920999999998</v>
          </cell>
          <cell r="S143">
            <v>26472.023000000001</v>
          </cell>
          <cell r="T143">
            <v>27636.21</v>
          </cell>
          <cell r="U143">
            <v>28906.079000000002</v>
          </cell>
          <cell r="V143">
            <v>30166.002</v>
          </cell>
          <cell r="W143">
            <v>31591.745999999999</v>
          </cell>
          <cell r="X143">
            <v>2009</v>
          </cell>
        </row>
        <row r="144">
          <cell r="A144" t="str">
            <v>Sierra Leone</v>
          </cell>
          <cell r="B144" t="str">
            <v>Gross domestic product based on purchasing-power-parity (PPP) per capita GDP</v>
          </cell>
          <cell r="C144" t="str">
            <v>Current international dollar</v>
          </cell>
          <cell r="D144" t="str">
            <v>Units</v>
          </cell>
          <cell r="E144" t="str">
            <v>See notes for:  Gross domestic product, current prices (National currency) Population (Persons).</v>
          </cell>
          <cell r="F144">
            <v>362.87700000000001</v>
          </cell>
          <cell r="G144">
            <v>424.48599999999999</v>
          </cell>
          <cell r="H144">
            <v>528.79300000000001</v>
          </cell>
          <cell r="I144">
            <v>567.02499999999998</v>
          </cell>
          <cell r="J144">
            <v>601.32399999999996</v>
          </cell>
          <cell r="K144">
            <v>639.904</v>
          </cell>
          <cell r="L144">
            <v>686.65099999999995</v>
          </cell>
          <cell r="M144">
            <v>731.33500000000004</v>
          </cell>
          <cell r="N144">
            <v>769.13699999999994</v>
          </cell>
          <cell r="O144">
            <v>782.40300000000002</v>
          </cell>
          <cell r="P144">
            <v>809.53800000000001</v>
          </cell>
          <cell r="Q144">
            <v>848.81600000000003</v>
          </cell>
          <cell r="R144">
            <v>1138.463</v>
          </cell>
          <cell r="S144">
            <v>1228.79</v>
          </cell>
          <cell r="T144">
            <v>1270.546</v>
          </cell>
          <cell r="U144">
            <v>1311.3530000000001</v>
          </cell>
          <cell r="V144">
            <v>1354.3050000000001</v>
          </cell>
          <cell r="W144">
            <v>1403.8409999999999</v>
          </cell>
          <cell r="X144">
            <v>2010</v>
          </cell>
        </row>
        <row r="145">
          <cell r="A145" t="str">
            <v>Singapore</v>
          </cell>
          <cell r="B145" t="str">
            <v>Gross domestic product based on purchasing-power-parity (PPP) per capita GDP</v>
          </cell>
          <cell r="C145" t="str">
            <v>Current international dollar</v>
          </cell>
          <cell r="D145" t="str">
            <v>Units</v>
          </cell>
          <cell r="E145" t="str">
            <v>See notes for:  Gross domestic product, current prices (National currency) Population (Persons).</v>
          </cell>
          <cell r="F145">
            <v>32262.25</v>
          </cell>
          <cell r="G145">
            <v>32313.690999999999</v>
          </cell>
          <cell r="H145">
            <v>34725.593000000001</v>
          </cell>
          <cell r="I145">
            <v>36617.964</v>
          </cell>
          <cell r="J145">
            <v>40330.023000000001</v>
          </cell>
          <cell r="K145">
            <v>43975.7</v>
          </cell>
          <cell r="L145">
            <v>47360.737999999998</v>
          </cell>
          <cell r="M145">
            <v>50301.970999999998</v>
          </cell>
          <cell r="N145">
            <v>50738.46</v>
          </cell>
          <cell r="O145">
            <v>49880.438999999998</v>
          </cell>
          <cell r="P145">
            <v>56708.21</v>
          </cell>
          <cell r="Q145">
            <v>59711.239000000001</v>
          </cell>
          <cell r="R145">
            <v>61046.957999999999</v>
          </cell>
          <cell r="S145">
            <v>63285.207999999999</v>
          </cell>
          <cell r="T145">
            <v>65709.714000000007</v>
          </cell>
          <cell r="U145">
            <v>68247.861000000004</v>
          </cell>
          <cell r="V145">
            <v>70892.539999999994</v>
          </cell>
          <cell r="W145">
            <v>73846.577000000005</v>
          </cell>
          <cell r="X145">
            <v>2010</v>
          </cell>
        </row>
        <row r="146">
          <cell r="A146" t="str">
            <v>Slovak Republic</v>
          </cell>
          <cell r="B146" t="str">
            <v>Gross domestic product based on purchasing-power-parity (PPP) per capita GDP</v>
          </cell>
          <cell r="C146" t="str">
            <v>Current international dollar</v>
          </cell>
          <cell r="D146" t="str">
            <v>Units</v>
          </cell>
          <cell r="E146" t="str">
            <v>See notes for:  Gross domestic product, current prices (National currency) Population (Persons).</v>
          </cell>
          <cell r="F146">
            <v>11237.278</v>
          </cell>
          <cell r="G146">
            <v>11943.504000000001</v>
          </cell>
          <cell r="H146">
            <v>12692.61</v>
          </cell>
          <cell r="I146">
            <v>13576.081</v>
          </cell>
          <cell r="J146">
            <v>14600.641</v>
          </cell>
          <cell r="K146">
            <v>16031.054</v>
          </cell>
          <cell r="L146">
            <v>17915.342000000001</v>
          </cell>
          <cell r="M146">
            <v>20341.974999999999</v>
          </cell>
          <cell r="N146">
            <v>21943.115000000002</v>
          </cell>
          <cell r="O146">
            <v>21031.850999999999</v>
          </cell>
          <cell r="P146">
            <v>22121.67</v>
          </cell>
          <cell r="Q146">
            <v>23303.874</v>
          </cell>
          <cell r="R146">
            <v>24144.778999999999</v>
          </cell>
          <cell r="S146">
            <v>25244.167000000001</v>
          </cell>
          <cell r="T146">
            <v>26512.732</v>
          </cell>
          <cell r="U146">
            <v>27961.059000000001</v>
          </cell>
          <cell r="V146">
            <v>29406.892</v>
          </cell>
          <cell r="W146">
            <v>31026.994999999999</v>
          </cell>
          <cell r="X146">
            <v>2010</v>
          </cell>
        </row>
        <row r="147">
          <cell r="A147" t="str">
            <v>Slovenia</v>
          </cell>
          <cell r="B147" t="str">
            <v>Gross domestic product based on purchasing-power-parity (PPP) per capita GDP</v>
          </cell>
          <cell r="C147" t="str">
            <v>Current international dollar</v>
          </cell>
          <cell r="D147" t="str">
            <v>Units</v>
          </cell>
          <cell r="E147" t="str">
            <v>See notes for:  Gross domestic product, current prices (National currency) Population (Persons).</v>
          </cell>
          <cell r="F147">
            <v>17528.455000000002</v>
          </cell>
          <cell r="G147">
            <v>18415.018</v>
          </cell>
          <cell r="H147">
            <v>19419.534</v>
          </cell>
          <cell r="I147">
            <v>20394.572</v>
          </cell>
          <cell r="J147">
            <v>21830.036</v>
          </cell>
          <cell r="K147">
            <v>23366.721000000001</v>
          </cell>
          <cell r="L147">
            <v>25443.64</v>
          </cell>
          <cell r="M147">
            <v>27992.31</v>
          </cell>
          <cell r="N147">
            <v>29595.392</v>
          </cell>
          <cell r="O147">
            <v>27470.833999999999</v>
          </cell>
          <cell r="P147">
            <v>28131.145</v>
          </cell>
          <cell r="Q147">
            <v>28641.567999999999</v>
          </cell>
          <cell r="R147">
            <v>28704.934000000001</v>
          </cell>
          <cell r="S147">
            <v>29532.695</v>
          </cell>
          <cell r="T147">
            <v>30432.652999999998</v>
          </cell>
          <cell r="U147">
            <v>31494.273000000001</v>
          </cell>
          <cell r="V147">
            <v>32627.233</v>
          </cell>
          <cell r="W147">
            <v>33921.438000000002</v>
          </cell>
          <cell r="X147">
            <v>2011</v>
          </cell>
        </row>
        <row r="148">
          <cell r="A148" t="str">
            <v>Solomon Islands</v>
          </cell>
          <cell r="B148" t="str">
            <v>Gross domestic product based on purchasing-power-parity (PPP) per capita GDP</v>
          </cell>
          <cell r="C148" t="str">
            <v>Current international dollar</v>
          </cell>
          <cell r="D148" t="str">
            <v>Units</v>
          </cell>
          <cell r="E148" t="str">
            <v>See notes for:  Gross domestic product, current prices (National currency) Population (Persons).</v>
          </cell>
          <cell r="F148">
            <v>2138.7449999999999</v>
          </cell>
          <cell r="G148">
            <v>1958.1</v>
          </cell>
          <cell r="H148">
            <v>1881.288</v>
          </cell>
          <cell r="I148">
            <v>1990.425</v>
          </cell>
          <cell r="J148">
            <v>2165.8380000000002</v>
          </cell>
          <cell r="K148">
            <v>2396.2060000000001</v>
          </cell>
          <cell r="L148">
            <v>2571.9760000000001</v>
          </cell>
          <cell r="M148">
            <v>2751.1109999999999</v>
          </cell>
          <cell r="N148">
            <v>2942.88</v>
          </cell>
          <cell r="O148">
            <v>2768.0390000000002</v>
          </cell>
          <cell r="P148">
            <v>2927.3429999999998</v>
          </cell>
          <cell r="Q148">
            <v>3191.5520000000001</v>
          </cell>
          <cell r="R148">
            <v>3348.1329999999998</v>
          </cell>
          <cell r="S148">
            <v>3454.9279999999999</v>
          </cell>
          <cell r="T148">
            <v>3541.0369999999998</v>
          </cell>
          <cell r="U148">
            <v>3643.933</v>
          </cell>
          <cell r="V148">
            <v>3760.9630000000002</v>
          </cell>
          <cell r="W148">
            <v>3896.855</v>
          </cell>
          <cell r="X148">
            <v>2009</v>
          </cell>
        </row>
        <row r="149">
          <cell r="A149" t="str">
            <v>South Africa</v>
          </cell>
          <cell r="B149" t="str">
            <v>Gross domestic product based on purchasing-power-parity (PPP) per capita GDP</v>
          </cell>
          <cell r="C149" t="str">
            <v>Current international dollar</v>
          </cell>
          <cell r="D149" t="str">
            <v>Units</v>
          </cell>
          <cell r="E149" t="str">
            <v>See notes for:  Gross domestic product, current prices (National currency) Population (Persons).</v>
          </cell>
          <cell r="F149">
            <v>6643.1090000000004</v>
          </cell>
          <cell r="G149">
            <v>6900.0349999999999</v>
          </cell>
          <cell r="H149">
            <v>7187.7939999999999</v>
          </cell>
          <cell r="I149">
            <v>7478.3549999999996</v>
          </cell>
          <cell r="J149">
            <v>7999.87</v>
          </cell>
          <cell r="K149">
            <v>8653.7080000000005</v>
          </cell>
          <cell r="L149">
            <v>9333.8410000000003</v>
          </cell>
          <cell r="M149">
            <v>9933.7639999999992</v>
          </cell>
          <cell r="N149">
            <v>10403.632</v>
          </cell>
          <cell r="O149">
            <v>10236.058000000001</v>
          </cell>
          <cell r="P149">
            <v>10540.781000000001</v>
          </cell>
          <cell r="Q149">
            <v>10973.005999999999</v>
          </cell>
          <cell r="R149">
            <v>11273.081</v>
          </cell>
          <cell r="S149">
            <v>11697.289000000001</v>
          </cell>
          <cell r="T149">
            <v>12194.945</v>
          </cell>
          <cell r="U149">
            <v>12724.987999999999</v>
          </cell>
          <cell r="V149">
            <v>13251.08</v>
          </cell>
          <cell r="W149">
            <v>13842.495999999999</v>
          </cell>
          <cell r="X149">
            <v>2008</v>
          </cell>
        </row>
        <row r="150">
          <cell r="A150" t="str">
            <v>Spain</v>
          </cell>
          <cell r="B150" t="str">
            <v>Gross domestic product based on purchasing-power-parity (PPP) per capita GDP</v>
          </cell>
          <cell r="C150" t="str">
            <v>Current international dollar</v>
          </cell>
          <cell r="D150" t="str">
            <v>Units</v>
          </cell>
          <cell r="E150" t="str">
            <v>See notes for:  Gross domestic product, current prices (National currency) Population (Persons).</v>
          </cell>
          <cell r="F150">
            <v>22358.679</v>
          </cell>
          <cell r="G150">
            <v>23431.192999999999</v>
          </cell>
          <cell r="H150">
            <v>24316.539000000001</v>
          </cell>
          <cell r="I150">
            <v>25165.617999999999</v>
          </cell>
          <cell r="J150">
            <v>26235.942999999999</v>
          </cell>
          <cell r="K150">
            <v>27524.088</v>
          </cell>
          <cell r="L150">
            <v>29085.27</v>
          </cell>
          <cell r="M150">
            <v>30471.563999999998</v>
          </cell>
          <cell r="N150">
            <v>30862.773000000001</v>
          </cell>
          <cell r="O150">
            <v>29665.02</v>
          </cell>
          <cell r="P150">
            <v>29880.607</v>
          </cell>
          <cell r="Q150">
            <v>30625.746999999999</v>
          </cell>
          <cell r="R150">
            <v>30315.481</v>
          </cell>
          <cell r="S150">
            <v>30688.275000000001</v>
          </cell>
          <cell r="T150">
            <v>31374.91</v>
          </cell>
          <cell r="U150">
            <v>32273.550999999999</v>
          </cell>
          <cell r="V150">
            <v>33228.42</v>
          </cell>
          <cell r="W150">
            <v>34348.466999999997</v>
          </cell>
          <cell r="X150">
            <v>2010</v>
          </cell>
        </row>
        <row r="151">
          <cell r="A151" t="str">
            <v>Sri Lanka</v>
          </cell>
          <cell r="B151" t="str">
            <v>Gross domestic product based on purchasing-power-parity (PPP) per capita GDP</v>
          </cell>
          <cell r="C151" t="str">
            <v>Current international dollar</v>
          </cell>
          <cell r="D151" t="str">
            <v>Units</v>
          </cell>
          <cell r="E151" t="str">
            <v>See notes for:  Gross domestic product, current prices (National currency) Population (Persons).</v>
          </cell>
          <cell r="F151">
            <v>2771.3939999999998</v>
          </cell>
          <cell r="G151">
            <v>2750.768</v>
          </cell>
          <cell r="H151">
            <v>2864.078</v>
          </cell>
          <cell r="I151">
            <v>3061.8139999999999</v>
          </cell>
          <cell r="J151">
            <v>3262.8780000000002</v>
          </cell>
          <cell r="K151">
            <v>3554.6219999999998</v>
          </cell>
          <cell r="L151">
            <v>3920.1019999999999</v>
          </cell>
          <cell r="M151">
            <v>4274.4669999999996</v>
          </cell>
          <cell r="N151">
            <v>4593.1959999999999</v>
          </cell>
          <cell r="O151">
            <v>4768.5020000000004</v>
          </cell>
          <cell r="P151">
            <v>5169.1880000000001</v>
          </cell>
          <cell r="Q151">
            <v>5673.6890000000003</v>
          </cell>
          <cell r="R151">
            <v>6135.4690000000001</v>
          </cell>
          <cell r="S151">
            <v>6618.9530000000004</v>
          </cell>
          <cell r="T151">
            <v>7104.79</v>
          </cell>
          <cell r="U151">
            <v>7688.0910000000003</v>
          </cell>
          <cell r="V151">
            <v>8320.2800000000007</v>
          </cell>
          <cell r="W151">
            <v>9033.4249999999993</v>
          </cell>
          <cell r="X151">
            <v>2011</v>
          </cell>
        </row>
        <row r="152">
          <cell r="A152" t="str">
            <v>St. Kitts and Nevis</v>
          </cell>
          <cell r="B152" t="str">
            <v>Gross domestic product based on purchasing-power-parity (PPP) per capita GDP</v>
          </cell>
          <cell r="C152" t="str">
            <v>Current international dollar</v>
          </cell>
          <cell r="D152" t="str">
            <v>Units</v>
          </cell>
          <cell r="E152" t="str">
            <v>See notes for:  Gross domestic product, current prices (National currency) Population (Persons).</v>
          </cell>
          <cell r="F152">
            <v>13958.192999999999</v>
          </cell>
          <cell r="G152">
            <v>14474.196</v>
          </cell>
          <cell r="H152">
            <v>14601.536</v>
          </cell>
          <cell r="I152">
            <v>14092.849</v>
          </cell>
          <cell r="J152">
            <v>15023.092000000001</v>
          </cell>
          <cell r="K152">
            <v>15206.365</v>
          </cell>
          <cell r="L152">
            <v>15921.224</v>
          </cell>
          <cell r="M152">
            <v>16865.062999999998</v>
          </cell>
          <cell r="N152">
            <v>17584.29</v>
          </cell>
          <cell r="O152">
            <v>16446.738000000001</v>
          </cell>
          <cell r="P152">
            <v>15870.968999999999</v>
          </cell>
          <cell r="Q152">
            <v>15573.471</v>
          </cell>
          <cell r="R152">
            <v>15616.796</v>
          </cell>
          <cell r="S152">
            <v>15826.358</v>
          </cell>
          <cell r="T152">
            <v>16217.663</v>
          </cell>
          <cell r="U152">
            <v>16720.036</v>
          </cell>
          <cell r="V152">
            <v>17239.633999999998</v>
          </cell>
          <cell r="W152">
            <v>17833.358</v>
          </cell>
          <cell r="X152">
            <v>2003</v>
          </cell>
        </row>
        <row r="153">
          <cell r="A153" t="str">
            <v>St. Lucia</v>
          </cell>
          <cell r="B153" t="str">
            <v>Gross domestic product based on purchasing-power-parity (PPP) per capita GDP</v>
          </cell>
          <cell r="C153" t="str">
            <v>Current international dollar</v>
          </cell>
          <cell r="D153" t="str">
            <v>Units</v>
          </cell>
          <cell r="E153" t="str">
            <v>See notes for:  Gross domestic product, current prices (National currency) Population (Persons).</v>
          </cell>
          <cell r="F153">
            <v>8046.3119999999999</v>
          </cell>
          <cell r="G153">
            <v>7801.6170000000002</v>
          </cell>
          <cell r="H153">
            <v>7745.1570000000002</v>
          </cell>
          <cell r="I153">
            <v>8241.5820000000003</v>
          </cell>
          <cell r="J153">
            <v>9146.8510000000006</v>
          </cell>
          <cell r="K153">
            <v>9736.9030000000002</v>
          </cell>
          <cell r="L153">
            <v>10742.047</v>
          </cell>
          <cell r="M153">
            <v>11158.859</v>
          </cell>
          <cell r="N153">
            <v>12002.6</v>
          </cell>
          <cell r="O153">
            <v>11909.203</v>
          </cell>
          <cell r="P153">
            <v>12390.576999999999</v>
          </cell>
          <cell r="Q153">
            <v>12607.143</v>
          </cell>
          <cell r="R153">
            <v>12927.293</v>
          </cell>
          <cell r="S153">
            <v>13359.214</v>
          </cell>
          <cell r="T153">
            <v>13783.005999999999</v>
          </cell>
          <cell r="U153">
            <v>14249.396000000001</v>
          </cell>
          <cell r="V153">
            <v>14746.401</v>
          </cell>
          <cell r="W153">
            <v>15321.888000000001</v>
          </cell>
          <cell r="X153">
            <v>2010</v>
          </cell>
        </row>
        <row r="154">
          <cell r="A154" t="str">
            <v>St. Vincent and the Grenadines</v>
          </cell>
          <cell r="B154" t="str">
            <v>Gross domestic product based on purchasing-power-parity (PPP) per capita GDP</v>
          </cell>
          <cell r="C154" t="str">
            <v>Current international dollar</v>
          </cell>
          <cell r="D154" t="str">
            <v>Units</v>
          </cell>
          <cell r="E154" t="str">
            <v>See notes for:  Gross domestic product, current prices (National currency) Population (Persons).</v>
          </cell>
          <cell r="F154">
            <v>6857.5219999999999</v>
          </cell>
          <cell r="G154">
            <v>7120.5990000000002</v>
          </cell>
          <cell r="H154">
            <v>7644.6540000000005</v>
          </cell>
          <cell r="I154">
            <v>8333.0290000000005</v>
          </cell>
          <cell r="J154">
            <v>9413.1200000000008</v>
          </cell>
          <cell r="K154">
            <v>9891.9009999999998</v>
          </cell>
          <cell r="L154">
            <v>10775.255999999999</v>
          </cell>
          <cell r="M154">
            <v>11383.888000000001</v>
          </cell>
          <cell r="N154">
            <v>11555.528</v>
          </cell>
          <cell r="O154">
            <v>11397.743</v>
          </cell>
          <cell r="P154">
            <v>11306.071</v>
          </cell>
          <cell r="Q154">
            <v>11490.906999999999</v>
          </cell>
          <cell r="R154">
            <v>11863.63</v>
          </cell>
          <cell r="S154">
            <v>12271.478999999999</v>
          </cell>
          <cell r="T154">
            <v>12751.3</v>
          </cell>
          <cell r="U154">
            <v>13396.101000000001</v>
          </cell>
          <cell r="V154">
            <v>14075.198</v>
          </cell>
          <cell r="W154">
            <v>14836.302</v>
          </cell>
          <cell r="X154">
            <v>2001</v>
          </cell>
        </row>
        <row r="155">
          <cell r="A155" t="str">
            <v>Sudan</v>
          </cell>
          <cell r="B155" t="str">
            <v>Gross domestic product based on purchasing-power-parity (PPP) per capita GDP</v>
          </cell>
          <cell r="C155" t="str">
            <v>Current international dollar</v>
          </cell>
          <cell r="D155" t="str">
            <v>Units</v>
          </cell>
          <cell r="E155" t="str">
            <v>See notes for:  Gross domestic product, current prices (National currency) Population (Persons).</v>
          </cell>
          <cell r="F155">
            <v>1294.144</v>
          </cell>
          <cell r="G155">
            <v>1374.067</v>
          </cell>
          <cell r="H155">
            <v>1449.704</v>
          </cell>
          <cell r="I155">
            <v>1551.962</v>
          </cell>
          <cell r="J155">
            <v>1627.7439999999999</v>
          </cell>
          <cell r="K155">
            <v>1699.9259999999999</v>
          </cell>
          <cell r="L155">
            <v>1882.5229999999999</v>
          </cell>
          <cell r="M155">
            <v>2105.4789999999998</v>
          </cell>
          <cell r="N155">
            <v>2163.7310000000002</v>
          </cell>
          <cell r="O155">
            <v>2194.886</v>
          </cell>
          <cell r="P155">
            <v>2260.9270000000001</v>
          </cell>
          <cell r="Q155">
            <v>2726.4160000000002</v>
          </cell>
          <cell r="R155">
            <v>2495.902</v>
          </cell>
          <cell r="S155">
            <v>2431.2049999999999</v>
          </cell>
          <cell r="T155">
            <v>2421.38</v>
          </cell>
          <cell r="U155">
            <v>2428.8110000000001</v>
          </cell>
          <cell r="V155">
            <v>2437.681</v>
          </cell>
          <cell r="W155">
            <v>2462.614</v>
          </cell>
          <cell r="X155">
            <v>2006</v>
          </cell>
        </row>
        <row r="156">
          <cell r="A156" t="str">
            <v>Suriname</v>
          </cell>
          <cell r="B156" t="str">
            <v>Gross domestic product based on purchasing-power-parity (PPP) per capita GDP</v>
          </cell>
          <cell r="C156" t="str">
            <v>Current international dollar</v>
          </cell>
          <cell r="D156" t="str">
            <v>Units</v>
          </cell>
          <cell r="E156" t="str">
            <v>See notes for:  Gross domestic product, current prices (National currency) Population (Persons).</v>
          </cell>
          <cell r="F156">
            <v>4782.6419999999998</v>
          </cell>
          <cell r="G156">
            <v>5036.41</v>
          </cell>
          <cell r="H156">
            <v>5197.2190000000001</v>
          </cell>
          <cell r="I156">
            <v>5561.6490000000003</v>
          </cell>
          <cell r="J156">
            <v>6278.9809999999998</v>
          </cell>
          <cell r="K156">
            <v>6944.8109999999997</v>
          </cell>
          <cell r="L156">
            <v>7422.7659999999996</v>
          </cell>
          <cell r="M156">
            <v>7899.1760000000004</v>
          </cell>
          <cell r="N156">
            <v>8310.1460000000006</v>
          </cell>
          <cell r="O156">
            <v>8592.2880000000005</v>
          </cell>
          <cell r="P156">
            <v>8980.4930000000004</v>
          </cell>
          <cell r="Q156">
            <v>9475.39</v>
          </cell>
          <cell r="R156">
            <v>9953.9220000000005</v>
          </cell>
          <cell r="S156">
            <v>10527.7</v>
          </cell>
          <cell r="T156">
            <v>11352.646000000001</v>
          </cell>
          <cell r="U156">
            <v>12032.679</v>
          </cell>
          <cell r="V156">
            <v>12738.743</v>
          </cell>
          <cell r="W156">
            <v>13548.557000000001</v>
          </cell>
          <cell r="X156">
            <v>2007</v>
          </cell>
        </row>
        <row r="157">
          <cell r="A157" t="str">
            <v>Swaziland</v>
          </cell>
          <cell r="B157" t="str">
            <v>Gross domestic product based on purchasing-power-parity (PPP) per capita GDP</v>
          </cell>
          <cell r="C157" t="str">
            <v>Current international dollar</v>
          </cell>
          <cell r="D157" t="str">
            <v>Units</v>
          </cell>
          <cell r="E157" t="str">
            <v>See notes for:  Gross domestic product, current prices (National currency) Population (Persons).</v>
          </cell>
          <cell r="F157">
            <v>3567.105</v>
          </cell>
          <cell r="G157">
            <v>3640.6680000000001</v>
          </cell>
          <cell r="H157">
            <v>3736.067</v>
          </cell>
          <cell r="I157">
            <v>3937.2750000000001</v>
          </cell>
          <cell r="J157">
            <v>4110.6130000000003</v>
          </cell>
          <cell r="K157">
            <v>4336.2470000000003</v>
          </cell>
          <cell r="L157">
            <v>4553.7079999999996</v>
          </cell>
          <cell r="M157">
            <v>4758.6909999999998</v>
          </cell>
          <cell r="N157">
            <v>4940.2629999999999</v>
          </cell>
          <cell r="O157">
            <v>4978.5150000000003</v>
          </cell>
          <cell r="P157">
            <v>5156.2920000000004</v>
          </cell>
          <cell r="Q157">
            <v>5301.9650000000001</v>
          </cell>
          <cell r="R157">
            <v>5247.8689999999997</v>
          </cell>
          <cell r="S157">
            <v>5300.57</v>
          </cell>
          <cell r="T157">
            <v>5416.63</v>
          </cell>
          <cell r="U157">
            <v>5544.0590000000002</v>
          </cell>
          <cell r="V157">
            <v>5671.6059999999998</v>
          </cell>
          <cell r="W157">
            <v>5822.3450000000003</v>
          </cell>
          <cell r="X157">
            <v>2008</v>
          </cell>
        </row>
        <row r="158">
          <cell r="A158" t="str">
            <v>Sweden</v>
          </cell>
          <cell r="B158" t="str">
            <v>Gross domestic product based on purchasing-power-parity (PPP) per capita GDP</v>
          </cell>
          <cell r="C158" t="str">
            <v>Current international dollar</v>
          </cell>
          <cell r="D158" t="str">
            <v>Units</v>
          </cell>
          <cell r="E158" t="str">
            <v>See notes for:  Gross domestic product, current prices (National currency) Population (Persons).</v>
          </cell>
          <cell r="F158">
            <v>26464.79</v>
          </cell>
          <cell r="G158">
            <v>27372.092000000001</v>
          </cell>
          <cell r="H158">
            <v>28417.863000000001</v>
          </cell>
          <cell r="I158">
            <v>29625.241000000002</v>
          </cell>
          <cell r="J158">
            <v>31395.652999999998</v>
          </cell>
          <cell r="K158">
            <v>33146.182999999997</v>
          </cell>
          <cell r="L158">
            <v>35485.186999999998</v>
          </cell>
          <cell r="M158">
            <v>37481.002999999997</v>
          </cell>
          <cell r="N158">
            <v>37714.377</v>
          </cell>
          <cell r="O158">
            <v>35938.177000000003</v>
          </cell>
          <cell r="P158">
            <v>38170.760999999999</v>
          </cell>
          <cell r="Q158">
            <v>40393.561000000002</v>
          </cell>
          <cell r="R158">
            <v>41129.934999999998</v>
          </cell>
          <cell r="S158">
            <v>42457.968999999997</v>
          </cell>
          <cell r="T158">
            <v>44324.425000000003</v>
          </cell>
          <cell r="U158">
            <v>46242.222999999998</v>
          </cell>
          <cell r="V158">
            <v>47968.201999999997</v>
          </cell>
          <cell r="W158">
            <v>49919.182000000001</v>
          </cell>
          <cell r="X158">
            <v>2011</v>
          </cell>
        </row>
        <row r="159">
          <cell r="A159" t="str">
            <v>Switzerland</v>
          </cell>
          <cell r="B159" t="str">
            <v>Gross domestic product based on purchasing-power-parity (PPP) per capita GDP</v>
          </cell>
          <cell r="C159" t="str">
            <v>Current international dollar</v>
          </cell>
          <cell r="D159" t="str">
            <v>Units</v>
          </cell>
          <cell r="E159" t="str">
            <v>See notes for:  Gross domestic product, current prices (National currency) Population (Persons).</v>
          </cell>
          <cell r="F159">
            <v>31110.021000000001</v>
          </cell>
          <cell r="G159">
            <v>31990.74</v>
          </cell>
          <cell r="H159">
            <v>32392.316999999999</v>
          </cell>
          <cell r="I159">
            <v>32764.115000000002</v>
          </cell>
          <cell r="J159">
            <v>34249.747000000003</v>
          </cell>
          <cell r="K159">
            <v>35815.618000000002</v>
          </cell>
          <cell r="L159">
            <v>38075.485000000001</v>
          </cell>
          <cell r="M159">
            <v>40246.898000000001</v>
          </cell>
          <cell r="N159">
            <v>41471.269</v>
          </cell>
          <cell r="O159">
            <v>40611.216999999997</v>
          </cell>
          <cell r="P159">
            <v>41942.006000000001</v>
          </cell>
          <cell r="Q159">
            <v>43369.711000000003</v>
          </cell>
          <cell r="R159">
            <v>44015.964999999997</v>
          </cell>
          <cell r="S159">
            <v>45180.851999999999</v>
          </cell>
          <cell r="T159">
            <v>46413.315999999999</v>
          </cell>
          <cell r="U159">
            <v>47763.245999999999</v>
          </cell>
          <cell r="V159">
            <v>49158.345000000001</v>
          </cell>
          <cell r="W159">
            <v>50781.883000000002</v>
          </cell>
          <cell r="X159">
            <v>2009</v>
          </cell>
        </row>
        <row r="160">
          <cell r="A160" t="str">
            <v>Syrian Arab Republic</v>
          </cell>
          <cell r="B160" t="str">
            <v>Gross domestic product based on purchasing-power-parity (PPP) per capita GDP</v>
          </cell>
          <cell r="C160" t="str">
            <v>Current international dollar</v>
          </cell>
          <cell r="D160" t="str">
            <v>Units</v>
          </cell>
          <cell r="E160" t="str">
            <v>See notes for:  Gross domestic product, current prices (National currency) Population (Persons).</v>
          </cell>
          <cell r="F160">
            <v>3351.13</v>
          </cell>
          <cell r="G160">
            <v>3458.7280000000001</v>
          </cell>
          <cell r="H160">
            <v>3620.0569999999998</v>
          </cell>
          <cell r="I160">
            <v>3517.3009999999999</v>
          </cell>
          <cell r="J160">
            <v>3840.9949999999999</v>
          </cell>
          <cell r="K160">
            <v>3998.8029999999999</v>
          </cell>
          <cell r="L160">
            <v>4231.2659999999996</v>
          </cell>
          <cell r="M160">
            <v>4489.6530000000002</v>
          </cell>
          <cell r="N160">
            <v>4678.5159999999996</v>
          </cell>
          <cell r="O160">
            <v>4886.1130000000003</v>
          </cell>
          <cell r="P160">
            <v>5040.5339999999997</v>
          </cell>
          <cell r="Q160" t="str">
            <v>n/a</v>
          </cell>
          <cell r="R160" t="str">
            <v>n/a</v>
          </cell>
          <cell r="S160" t="str">
            <v>n/a</v>
          </cell>
          <cell r="T160" t="str">
            <v>n/a</v>
          </cell>
          <cell r="U160" t="str">
            <v>n/a</v>
          </cell>
          <cell r="V160" t="str">
            <v>n/a</v>
          </cell>
          <cell r="W160" t="str">
            <v>n/a</v>
          </cell>
          <cell r="X160">
            <v>2010</v>
          </cell>
        </row>
        <row r="161">
          <cell r="A161" t="str">
            <v>Taiwan Province of China</v>
          </cell>
          <cell r="B161" t="str">
            <v>Gross domestic product based on purchasing-power-parity (PPP) per capita GDP</v>
          </cell>
          <cell r="C161" t="str">
            <v>Current international dollar</v>
          </cell>
          <cell r="D161" t="str">
            <v>Units</v>
          </cell>
          <cell r="E161" t="str">
            <v>See notes for:  Gross domestic product, current prices (National currency) Population (Persons).</v>
          </cell>
          <cell r="F161">
            <v>20289.510999999999</v>
          </cell>
          <cell r="G161">
            <v>20288.137999999999</v>
          </cell>
          <cell r="H161">
            <v>21590.778999999999</v>
          </cell>
          <cell r="I161">
            <v>22769.013999999999</v>
          </cell>
          <cell r="J161">
            <v>24942.06</v>
          </cell>
          <cell r="K161">
            <v>26657.330999999998</v>
          </cell>
          <cell r="L161">
            <v>28880.339</v>
          </cell>
          <cell r="M161">
            <v>31384.050999999999</v>
          </cell>
          <cell r="N161">
            <v>32203.874</v>
          </cell>
          <cell r="O161">
            <v>31840.168000000001</v>
          </cell>
          <cell r="P161">
            <v>35595.160000000003</v>
          </cell>
          <cell r="Q161">
            <v>37719.616999999998</v>
          </cell>
          <cell r="R161">
            <v>39217.775000000001</v>
          </cell>
          <cell r="S161">
            <v>41313.745999999999</v>
          </cell>
          <cell r="T161">
            <v>43534.906999999999</v>
          </cell>
          <cell r="U161">
            <v>45942.781000000003</v>
          </cell>
          <cell r="V161">
            <v>48537.981</v>
          </cell>
          <cell r="W161">
            <v>51473.050999999999</v>
          </cell>
          <cell r="X161">
            <v>2011</v>
          </cell>
        </row>
        <row r="162">
          <cell r="A162" t="str">
            <v>Tajikistan</v>
          </cell>
          <cell r="B162" t="str">
            <v>Gross domestic product based on purchasing-power-parity (PPP) per capita GDP</v>
          </cell>
          <cell r="C162" t="str">
            <v>Current international dollar</v>
          </cell>
          <cell r="D162" t="str">
            <v>Units</v>
          </cell>
          <cell r="E162" t="str">
            <v>See notes for:  Gross domestic product, current prices (National currency) Population (Persons).</v>
          </cell>
          <cell r="F162">
            <v>882.58600000000001</v>
          </cell>
          <cell r="G162">
            <v>975.00900000000001</v>
          </cell>
          <cell r="H162">
            <v>1059.1949999999999</v>
          </cell>
          <cell r="I162">
            <v>1167.818</v>
          </cell>
          <cell r="J162">
            <v>1297.0070000000001</v>
          </cell>
          <cell r="K162">
            <v>1397.971</v>
          </cell>
          <cell r="L162">
            <v>1512.7940000000001</v>
          </cell>
          <cell r="M162">
            <v>1642.7809999999999</v>
          </cell>
          <cell r="N162">
            <v>1773.0260000000001</v>
          </cell>
          <cell r="O162">
            <v>1823.0940000000001</v>
          </cell>
          <cell r="P162">
            <v>1923.5530000000001</v>
          </cell>
          <cell r="Q162">
            <v>2066.5889999999999</v>
          </cell>
          <cell r="R162">
            <v>2173.0189999999998</v>
          </cell>
          <cell r="S162">
            <v>2290.1120000000001</v>
          </cell>
          <cell r="T162">
            <v>2412.7080000000001</v>
          </cell>
          <cell r="U162">
            <v>2545.0859999999998</v>
          </cell>
          <cell r="V162">
            <v>2685.05</v>
          </cell>
          <cell r="W162">
            <v>2841.826</v>
          </cell>
          <cell r="X162">
            <v>2011</v>
          </cell>
        </row>
        <row r="163">
          <cell r="A163" t="str">
            <v>Tanzania</v>
          </cell>
          <cell r="B163" t="str">
            <v>Gross domestic product based on purchasing-power-parity (PPP) per capita GDP</v>
          </cell>
          <cell r="C163" t="str">
            <v>Current international dollar</v>
          </cell>
          <cell r="D163" t="str">
            <v>Units</v>
          </cell>
          <cell r="E163" t="str">
            <v>See notes for:  Gross domestic product, current prices (National currency) Population (Persons).</v>
          </cell>
          <cell r="F163">
            <v>731.92</v>
          </cell>
          <cell r="G163">
            <v>772.65499999999997</v>
          </cell>
          <cell r="H163">
            <v>824.678</v>
          </cell>
          <cell r="I163">
            <v>882.45500000000004</v>
          </cell>
          <cell r="J163">
            <v>942.2</v>
          </cell>
          <cell r="K163">
            <v>1008.924</v>
          </cell>
          <cell r="L163">
            <v>1094.444</v>
          </cell>
          <cell r="M163">
            <v>1180.847</v>
          </cell>
          <cell r="N163">
            <v>1269.7249999999999</v>
          </cell>
          <cell r="O163">
            <v>1342.299</v>
          </cell>
          <cell r="P163">
            <v>1418.2850000000001</v>
          </cell>
          <cell r="Q163">
            <v>1514.885</v>
          </cell>
          <cell r="R163">
            <v>1600.721</v>
          </cell>
          <cell r="S163">
            <v>1699.1369999999999</v>
          </cell>
          <cell r="T163">
            <v>1807.778</v>
          </cell>
          <cell r="U163">
            <v>1928.213</v>
          </cell>
          <cell r="V163">
            <v>2056.422</v>
          </cell>
          <cell r="W163">
            <v>2199.0990000000002</v>
          </cell>
          <cell r="X163">
            <v>2006</v>
          </cell>
        </row>
        <row r="164">
          <cell r="A164" t="str">
            <v>Thailand</v>
          </cell>
          <cell r="B164" t="str">
            <v>Gross domestic product based on purchasing-power-parity (PPP) per capita GDP</v>
          </cell>
          <cell r="C164" t="str">
            <v>Current international dollar</v>
          </cell>
          <cell r="D164" t="str">
            <v>Units</v>
          </cell>
          <cell r="E164" t="str">
            <v>See notes for:  Gross domestic product, current prices (National currency) Population (Persons).</v>
          </cell>
          <cell r="F164">
            <v>5007.07</v>
          </cell>
          <cell r="G164">
            <v>5195.0709999999999</v>
          </cell>
          <cell r="H164">
            <v>5516.442</v>
          </cell>
          <cell r="I164">
            <v>6007.2889999999998</v>
          </cell>
          <cell r="J164">
            <v>6668.6</v>
          </cell>
          <cell r="K164">
            <v>7132.4920000000002</v>
          </cell>
          <cell r="L164">
            <v>7691.0640000000003</v>
          </cell>
          <cell r="M164">
            <v>8286.1460000000006</v>
          </cell>
          <cell r="N164">
            <v>8638.5589999999993</v>
          </cell>
          <cell r="O164">
            <v>8506.6740000000009</v>
          </cell>
          <cell r="P164">
            <v>9222.3860000000004</v>
          </cell>
          <cell r="Q164">
            <v>9396.2420000000002</v>
          </cell>
          <cell r="R164">
            <v>9979.2270000000008</v>
          </cell>
          <cell r="S164">
            <v>10828.286</v>
          </cell>
          <cell r="T164">
            <v>11414.208000000001</v>
          </cell>
          <cell r="U164">
            <v>12058.607</v>
          </cell>
          <cell r="V164">
            <v>12765.278</v>
          </cell>
          <cell r="W164">
            <v>13582.713</v>
          </cell>
          <cell r="X164">
            <v>2011</v>
          </cell>
        </row>
        <row r="165">
          <cell r="A165" t="str">
            <v>Timor-Leste</v>
          </cell>
          <cell r="B165" t="str">
            <v>Gross domestic product based on purchasing-power-parity (PPP) per capita GDP</v>
          </cell>
          <cell r="C165" t="str">
            <v>Current international dollar</v>
          </cell>
          <cell r="D165" t="str">
            <v>Units</v>
          </cell>
          <cell r="E165" t="str">
            <v>See notes for:  Gross domestic product, current prices (National currency) Population (Persons).</v>
          </cell>
          <cell r="F165">
            <v>2329.8310000000001</v>
          </cell>
          <cell r="G165">
            <v>2790.0419999999999</v>
          </cell>
          <cell r="H165">
            <v>2803.2040000000002</v>
          </cell>
          <cell r="I165">
            <v>2767.913</v>
          </cell>
          <cell r="J165">
            <v>3723.1570000000002</v>
          </cell>
          <cell r="K165">
            <v>5237.7759999999998</v>
          </cell>
          <cell r="L165">
            <v>5111.7179999999998</v>
          </cell>
          <cell r="M165">
            <v>5733.95</v>
          </cell>
          <cell r="N165">
            <v>6559.4160000000002</v>
          </cell>
          <cell r="O165">
            <v>7298.6660000000002</v>
          </cell>
          <cell r="P165">
            <v>7889.2520000000004</v>
          </cell>
          <cell r="Q165">
            <v>8701.2720000000008</v>
          </cell>
          <cell r="R165">
            <v>9467.7579999999998</v>
          </cell>
          <cell r="S165">
            <v>10327.651</v>
          </cell>
          <cell r="T165">
            <v>11264.620999999999</v>
          </cell>
          <cell r="U165">
            <v>12305.17</v>
          </cell>
          <cell r="V165">
            <v>13446.739</v>
          </cell>
          <cell r="W165">
            <v>14745.093999999999</v>
          </cell>
          <cell r="X165">
            <v>2007</v>
          </cell>
        </row>
        <row r="166">
          <cell r="A166" t="str">
            <v>Togo</v>
          </cell>
          <cell r="B166" t="str">
            <v>Gross domestic product based on purchasing-power-parity (PPP) per capita GDP</v>
          </cell>
          <cell r="C166" t="str">
            <v>Current international dollar</v>
          </cell>
          <cell r="D166" t="str">
            <v>Units</v>
          </cell>
          <cell r="E166" t="str">
            <v>See notes for:  Gross domestic product, current prices (National currency) Population (Persons).</v>
          </cell>
          <cell r="F166">
            <v>685.39300000000003</v>
          </cell>
          <cell r="G166">
            <v>669.09400000000005</v>
          </cell>
          <cell r="H166">
            <v>655.12400000000002</v>
          </cell>
          <cell r="I166">
            <v>683.73500000000001</v>
          </cell>
          <cell r="J166">
            <v>695.66700000000003</v>
          </cell>
          <cell r="K166">
            <v>754.36699999999996</v>
          </cell>
          <cell r="L166">
            <v>790.30600000000004</v>
          </cell>
          <cell r="M166">
            <v>811.33699999999999</v>
          </cell>
          <cell r="N166">
            <v>828.11300000000006</v>
          </cell>
          <cell r="O166">
            <v>844.08299999999997</v>
          </cell>
          <cell r="P166">
            <v>866.36099999999999</v>
          </cell>
          <cell r="Q166">
            <v>898.66300000000001</v>
          </cell>
          <cell r="R166">
            <v>926.66499999999996</v>
          </cell>
          <cell r="S166">
            <v>959.52700000000004</v>
          </cell>
          <cell r="T166">
            <v>994.95100000000002</v>
          </cell>
          <cell r="U166">
            <v>1028.923</v>
          </cell>
          <cell r="V166">
            <v>1063.414</v>
          </cell>
          <cell r="W166">
            <v>1101.0429999999999</v>
          </cell>
          <cell r="X166">
            <v>2009</v>
          </cell>
        </row>
        <row r="167">
          <cell r="A167" t="str">
            <v>Tonga</v>
          </cell>
          <cell r="B167" t="str">
            <v>Gross domestic product based on purchasing-power-parity (PPP) per capita GDP</v>
          </cell>
          <cell r="C167" t="str">
            <v>Current international dollar</v>
          </cell>
          <cell r="D167" t="str">
            <v>Units</v>
          </cell>
          <cell r="E167" t="str">
            <v>See notes for:  Gross domestic product, current prices (National currency) Population (Persons).</v>
          </cell>
          <cell r="F167">
            <v>5313.8109999999997</v>
          </cell>
          <cell r="G167">
            <v>5642.5529999999999</v>
          </cell>
          <cell r="H167">
            <v>5943.4809999999998</v>
          </cell>
          <cell r="I167">
            <v>6113.33</v>
          </cell>
          <cell r="J167">
            <v>6438.1660000000002</v>
          </cell>
          <cell r="K167">
            <v>6809.3630000000003</v>
          </cell>
          <cell r="L167">
            <v>6684.8209999999999</v>
          </cell>
          <cell r="M167">
            <v>6687.0389999999998</v>
          </cell>
          <cell r="N167">
            <v>6842.5910000000003</v>
          </cell>
          <cell r="O167">
            <v>6951.1540000000005</v>
          </cell>
          <cell r="P167">
            <v>7116.11</v>
          </cell>
          <cell r="Q167">
            <v>7344.3779999999997</v>
          </cell>
          <cell r="R167">
            <v>7510.4489999999996</v>
          </cell>
          <cell r="S167">
            <v>7705.21</v>
          </cell>
          <cell r="T167">
            <v>7925.3389999999999</v>
          </cell>
          <cell r="U167">
            <v>8163.3789999999999</v>
          </cell>
          <cell r="V167">
            <v>8410.3169999999991</v>
          </cell>
          <cell r="W167">
            <v>8693.2829999999994</v>
          </cell>
          <cell r="X167">
            <v>2006</v>
          </cell>
        </row>
        <row r="168">
          <cell r="A168" t="str">
            <v>Trinidad and Tobago</v>
          </cell>
          <cell r="B168" t="str">
            <v>Gross domestic product based on purchasing-power-parity (PPP) per capita GDP</v>
          </cell>
          <cell r="C168" t="str">
            <v>Current international dollar</v>
          </cell>
          <cell r="D168" t="str">
            <v>Units</v>
          </cell>
          <cell r="E168" t="str">
            <v>See notes for:  Gross domestic product, current prices (National currency) Population (Persons).</v>
          </cell>
          <cell r="F168">
            <v>10308.48</v>
          </cell>
          <cell r="G168">
            <v>10942.434999999999</v>
          </cell>
          <cell r="H168">
            <v>11918.33</v>
          </cell>
          <cell r="I168">
            <v>13853.126</v>
          </cell>
          <cell r="J168">
            <v>15484.085999999999</v>
          </cell>
          <cell r="K168">
            <v>15554.315000000001</v>
          </cell>
          <cell r="L168">
            <v>18129.409</v>
          </cell>
          <cell r="M168">
            <v>19463.710999999999</v>
          </cell>
          <cell r="N168">
            <v>20355.567999999999</v>
          </cell>
          <cell r="O168">
            <v>19872.78</v>
          </cell>
          <cell r="P168">
            <v>19980.764999999999</v>
          </cell>
          <cell r="Q168">
            <v>20053.394</v>
          </cell>
          <cell r="R168">
            <v>20573.45</v>
          </cell>
          <cell r="S168">
            <v>21287.316999999999</v>
          </cell>
          <cell r="T168">
            <v>22038.117999999999</v>
          </cell>
          <cell r="U168">
            <v>22845.016</v>
          </cell>
          <cell r="V168">
            <v>23688.508999999998</v>
          </cell>
          <cell r="W168">
            <v>24676.063999999998</v>
          </cell>
          <cell r="X168">
            <v>2010</v>
          </cell>
        </row>
        <row r="169">
          <cell r="A169" t="str">
            <v>Tunisia</v>
          </cell>
          <cell r="B169" t="str">
            <v>Gross domestic product based on purchasing-power-parity (PPP) per capita GDP</v>
          </cell>
          <cell r="C169" t="str">
            <v>Current international dollar</v>
          </cell>
          <cell r="D169" t="str">
            <v>Units</v>
          </cell>
          <cell r="E169" t="str">
            <v>See notes for:  Gross domestic product, current prices (National currency) Population (Persons).</v>
          </cell>
          <cell r="F169">
            <v>5272.5339999999997</v>
          </cell>
          <cell r="G169">
            <v>5602.1490000000003</v>
          </cell>
          <cell r="H169">
            <v>5731.2749999999996</v>
          </cell>
          <cell r="I169">
            <v>6114.915</v>
          </cell>
          <cell r="J169">
            <v>6652.8819999999996</v>
          </cell>
          <cell r="K169">
            <v>7182.3580000000002</v>
          </cell>
          <cell r="L169">
            <v>7757.1760000000004</v>
          </cell>
          <cell r="M169">
            <v>8401.27</v>
          </cell>
          <cell r="N169">
            <v>8887.6020000000008</v>
          </cell>
          <cell r="O169">
            <v>9164.6790000000001</v>
          </cell>
          <cell r="P169">
            <v>9454.1380000000008</v>
          </cell>
          <cell r="Q169">
            <v>9477.5110000000004</v>
          </cell>
          <cell r="R169">
            <v>9706.5910000000003</v>
          </cell>
          <cell r="S169">
            <v>10090.983</v>
          </cell>
          <cell r="T169">
            <v>10624.873</v>
          </cell>
          <cell r="U169">
            <v>11348.888000000001</v>
          </cell>
          <cell r="V169">
            <v>12177.243</v>
          </cell>
          <cell r="W169">
            <v>13109.352999999999</v>
          </cell>
          <cell r="X169">
            <v>2010</v>
          </cell>
        </row>
        <row r="170">
          <cell r="A170" t="str">
            <v>Turkey</v>
          </cell>
          <cell r="B170" t="str">
            <v>Gross domestic product based on purchasing-power-parity (PPP) per capita GDP</v>
          </cell>
          <cell r="C170" t="str">
            <v>Current international dollar</v>
          </cell>
          <cell r="D170" t="str">
            <v>Units</v>
          </cell>
          <cell r="E170" t="str">
            <v>See notes for:  Gross domestic product, current prices (National currency) Population (Persons).</v>
          </cell>
          <cell r="F170">
            <v>7983.3450000000003</v>
          </cell>
          <cell r="G170">
            <v>7594.4859999999999</v>
          </cell>
          <cell r="H170">
            <v>8084.5339999999997</v>
          </cell>
          <cell r="I170">
            <v>8576.7780000000002</v>
          </cell>
          <cell r="J170">
            <v>9725.402</v>
          </cell>
          <cell r="K170">
            <v>10899.370999999999</v>
          </cell>
          <cell r="L170">
            <v>11883.507</v>
          </cell>
          <cell r="M170">
            <v>12649.721</v>
          </cell>
          <cell r="N170">
            <v>12854.364</v>
          </cell>
          <cell r="O170">
            <v>12199.255999999999</v>
          </cell>
          <cell r="P170">
            <v>13275.371999999999</v>
          </cell>
          <cell r="Q170">
            <v>14517.446</v>
          </cell>
          <cell r="R170">
            <v>14852.977000000001</v>
          </cell>
          <cell r="S170">
            <v>15365.072</v>
          </cell>
          <cell r="T170">
            <v>16029.037</v>
          </cell>
          <cell r="U170">
            <v>16797.617999999999</v>
          </cell>
          <cell r="V170">
            <v>17643.773000000001</v>
          </cell>
          <cell r="W170">
            <v>18611.116999999998</v>
          </cell>
          <cell r="X170">
            <v>2010</v>
          </cell>
        </row>
        <row r="171">
          <cell r="A171" t="str">
            <v>Turkmenistan</v>
          </cell>
          <cell r="B171" t="str">
            <v>Gross domestic product based on purchasing-power-parity (PPP) per capita GDP</v>
          </cell>
          <cell r="C171" t="str">
            <v>Current international dollar</v>
          </cell>
          <cell r="D171" t="str">
            <v>Units</v>
          </cell>
          <cell r="E171" t="str">
            <v>See notes for:  Gross domestic product, current prices (National currency) Population (Persons).</v>
          </cell>
          <cell r="F171">
            <v>1906.8030000000001</v>
          </cell>
          <cell r="G171">
            <v>2309.19</v>
          </cell>
          <cell r="H171">
            <v>2674.6550000000002</v>
          </cell>
          <cell r="I171">
            <v>3149.799</v>
          </cell>
          <cell r="J171">
            <v>3658.0569999999998</v>
          </cell>
          <cell r="K171">
            <v>4050.962</v>
          </cell>
          <cell r="L171">
            <v>4567.41</v>
          </cell>
          <cell r="M171">
            <v>5137.415</v>
          </cell>
          <cell r="N171">
            <v>5930.8950000000004</v>
          </cell>
          <cell r="O171">
            <v>6258.24</v>
          </cell>
          <cell r="P171">
            <v>6804.9759999999997</v>
          </cell>
          <cell r="Q171">
            <v>7846.3509999999997</v>
          </cell>
          <cell r="R171">
            <v>8366.9429999999993</v>
          </cell>
          <cell r="S171">
            <v>8923.6149999999998</v>
          </cell>
          <cell r="T171">
            <v>9463.5079999999998</v>
          </cell>
          <cell r="U171">
            <v>10060.294</v>
          </cell>
          <cell r="V171">
            <v>10673.495999999999</v>
          </cell>
          <cell r="W171">
            <v>11362.609</v>
          </cell>
          <cell r="X171">
            <v>2007</v>
          </cell>
        </row>
        <row r="172">
          <cell r="A172" t="str">
            <v>Tuvalu</v>
          </cell>
          <cell r="B172" t="str">
            <v>Gross domestic product based on purchasing-power-parity (PPP) per capita GDP</v>
          </cell>
          <cell r="C172" t="str">
            <v>Current international dollar</v>
          </cell>
          <cell r="D172" t="str">
            <v>Units</v>
          </cell>
          <cell r="E172" t="str">
            <v>See notes for:  Gross domestic product, current prices (National currency) Population (Persons).</v>
          </cell>
          <cell r="F172" t="str">
            <v>n/a</v>
          </cell>
          <cell r="G172" t="str">
            <v>n/a</v>
          </cell>
          <cell r="H172" t="str">
            <v>n/a</v>
          </cell>
          <cell r="I172">
            <v>2803.7489999999998</v>
          </cell>
          <cell r="J172">
            <v>2765.0949999999998</v>
          </cell>
          <cell r="K172">
            <v>2717.7339999999999</v>
          </cell>
          <cell r="L172">
            <v>2689.5410000000002</v>
          </cell>
          <cell r="M172">
            <v>2963.1669999999999</v>
          </cell>
          <cell r="N172">
            <v>3252.5790000000002</v>
          </cell>
          <cell r="O172">
            <v>3269.0509999999999</v>
          </cell>
          <cell r="P172">
            <v>3240.14</v>
          </cell>
          <cell r="Q172" t="str">
            <v>n/a</v>
          </cell>
          <cell r="R172" t="str">
            <v>n/a</v>
          </cell>
          <cell r="S172" t="str">
            <v>n/a</v>
          </cell>
          <cell r="T172" t="str">
            <v>n/a</v>
          </cell>
          <cell r="U172" t="str">
            <v>n/a</v>
          </cell>
          <cell r="V172" t="str">
            <v>n/a</v>
          </cell>
          <cell r="W172" t="str">
            <v>n/a</v>
          </cell>
          <cell r="X172">
            <v>2010</v>
          </cell>
        </row>
        <row r="173">
          <cell r="A173" t="str">
            <v>Uganda</v>
          </cell>
          <cell r="B173" t="str">
            <v>Gross domestic product based on purchasing-power-parity (PPP) per capita GDP</v>
          </cell>
          <cell r="C173" t="str">
            <v>Current international dollar</v>
          </cell>
          <cell r="D173" t="str">
            <v>Units</v>
          </cell>
          <cell r="E173" t="str">
            <v>See notes for:  Gross domestic product, current prices (National currency) Population (Persons).</v>
          </cell>
          <cell r="F173">
            <v>688.87699999999995</v>
          </cell>
          <cell r="G173">
            <v>717.952</v>
          </cell>
          <cell r="H173">
            <v>768.33299999999997</v>
          </cell>
          <cell r="I173">
            <v>808.71400000000006</v>
          </cell>
          <cell r="J173">
            <v>932.74</v>
          </cell>
          <cell r="K173">
            <v>901.19399999999996</v>
          </cell>
          <cell r="L173">
            <v>997.52200000000005</v>
          </cell>
          <cell r="M173">
            <v>1076.579</v>
          </cell>
          <cell r="N173">
            <v>1158.2929999999999</v>
          </cell>
          <cell r="O173">
            <v>1211.741</v>
          </cell>
          <cell r="P173">
            <v>1252.3900000000001</v>
          </cell>
          <cell r="Q173">
            <v>1317.258</v>
          </cell>
          <cell r="R173">
            <v>1341.396</v>
          </cell>
          <cell r="S173">
            <v>1384.8679999999999</v>
          </cell>
          <cell r="T173">
            <v>1438.248</v>
          </cell>
          <cell r="U173">
            <v>1509.3</v>
          </cell>
          <cell r="V173">
            <v>1584.0519999999999</v>
          </cell>
          <cell r="W173">
            <v>1667.9280000000001</v>
          </cell>
          <cell r="X173">
            <v>2010</v>
          </cell>
        </row>
        <row r="174">
          <cell r="A174" t="str">
            <v>Ukraine</v>
          </cell>
          <cell r="B174" t="str">
            <v>Gross domestic product based on purchasing-power-parity (PPP) per capita GDP</v>
          </cell>
          <cell r="C174" t="str">
            <v>Current international dollar</v>
          </cell>
          <cell r="D174" t="str">
            <v>Units</v>
          </cell>
          <cell r="E174" t="str">
            <v>See notes for:  Gross domestic product, current prices (National currency) Population (Persons).</v>
          </cell>
          <cell r="F174">
            <v>3205.569</v>
          </cell>
          <cell r="G174">
            <v>3711.8560000000002</v>
          </cell>
          <cell r="H174">
            <v>4002.8670000000002</v>
          </cell>
          <cell r="I174">
            <v>4518.5360000000001</v>
          </cell>
          <cell r="J174">
            <v>5244.36</v>
          </cell>
          <cell r="K174">
            <v>5583.95</v>
          </cell>
          <cell r="L174">
            <v>6231.6629999999996</v>
          </cell>
          <cell r="M174">
            <v>6961.2749999999996</v>
          </cell>
          <cell r="N174">
            <v>7322.4129999999996</v>
          </cell>
          <cell r="O174">
            <v>6335.9250000000002</v>
          </cell>
          <cell r="P174">
            <v>6697.9790000000003</v>
          </cell>
          <cell r="Q174">
            <v>7233.1509999999998</v>
          </cell>
          <cell r="R174">
            <v>7584.0590000000002</v>
          </cell>
          <cell r="S174">
            <v>8008.1530000000002</v>
          </cell>
          <cell r="T174">
            <v>8449.7180000000008</v>
          </cell>
          <cell r="U174">
            <v>8928.4150000000009</v>
          </cell>
          <cell r="V174">
            <v>9438.491</v>
          </cell>
          <cell r="W174">
            <v>10010.259</v>
          </cell>
          <cell r="X174">
            <v>2010</v>
          </cell>
        </row>
        <row r="175">
          <cell r="A175" t="str">
            <v>United Arab Emirates</v>
          </cell>
          <cell r="B175" t="str">
            <v>Gross domestic product based on purchasing-power-parity (PPP) per capita GDP</v>
          </cell>
          <cell r="C175" t="str">
            <v>Current international dollar</v>
          </cell>
          <cell r="D175" t="str">
            <v>Units</v>
          </cell>
          <cell r="E175" t="str">
            <v>See notes for:  Gross domestic product, current prices (National currency) Population (Persons).</v>
          </cell>
          <cell r="F175">
            <v>39314.690999999999</v>
          </cell>
          <cell r="G175">
            <v>38722.703999999998</v>
          </cell>
          <cell r="H175">
            <v>36936.357000000004</v>
          </cell>
          <cell r="I175">
            <v>41398.241000000002</v>
          </cell>
          <cell r="J175">
            <v>44088.542999999998</v>
          </cell>
          <cell r="K175">
            <v>44477.199000000001</v>
          </cell>
          <cell r="L175">
            <v>48522.038999999997</v>
          </cell>
          <cell r="M175">
            <v>50130.144</v>
          </cell>
          <cell r="N175">
            <v>50832.267999999996</v>
          </cell>
          <cell r="O175">
            <v>46733.762999999999</v>
          </cell>
          <cell r="P175">
            <v>46298.940999999999</v>
          </cell>
          <cell r="Q175">
            <v>48157.836000000003</v>
          </cell>
          <cell r="R175">
            <v>48434.595999999998</v>
          </cell>
          <cell r="S175">
            <v>49085.904000000002</v>
          </cell>
          <cell r="T175">
            <v>49958.493000000002</v>
          </cell>
          <cell r="U175">
            <v>50984.116999999998</v>
          </cell>
          <cell r="V175">
            <v>52225.942000000003</v>
          </cell>
          <cell r="W175">
            <v>53689.42</v>
          </cell>
          <cell r="X175">
            <v>2009</v>
          </cell>
        </row>
        <row r="176">
          <cell r="A176" t="str">
            <v>United Kingdom</v>
          </cell>
          <cell r="B176" t="str">
            <v>Gross domestic product based on purchasing-power-parity (PPP) per capita GDP</v>
          </cell>
          <cell r="C176" t="str">
            <v>Current international dollar</v>
          </cell>
          <cell r="D176" t="str">
            <v>Units</v>
          </cell>
          <cell r="E176" t="str">
            <v>See notes for:  Gross domestic product, current prices (National currency) Population (Persons).</v>
          </cell>
          <cell r="F176">
            <v>25254.588</v>
          </cell>
          <cell r="G176">
            <v>26536.639999999999</v>
          </cell>
          <cell r="H176">
            <v>27584.937999999998</v>
          </cell>
          <cell r="I176">
            <v>29043.188999999998</v>
          </cell>
          <cell r="J176">
            <v>30653.227999999999</v>
          </cell>
          <cell r="K176">
            <v>32089.702000000001</v>
          </cell>
          <cell r="L176">
            <v>33794.466</v>
          </cell>
          <cell r="M176">
            <v>35751.417999999998</v>
          </cell>
          <cell r="N176">
            <v>35907.120999999999</v>
          </cell>
          <cell r="O176">
            <v>34460.036999999997</v>
          </cell>
          <cell r="P176">
            <v>35343.699999999997</v>
          </cell>
          <cell r="Q176">
            <v>36089.595000000001</v>
          </cell>
          <cell r="R176">
            <v>36605.021999999997</v>
          </cell>
          <cell r="S176">
            <v>37662.686999999998</v>
          </cell>
          <cell r="T176">
            <v>38935.324999999997</v>
          </cell>
          <cell r="U176">
            <v>40323.972999999998</v>
          </cell>
          <cell r="V176">
            <v>41803.807000000001</v>
          </cell>
          <cell r="W176">
            <v>43533.915999999997</v>
          </cell>
          <cell r="X176">
            <v>2007</v>
          </cell>
        </row>
        <row r="177">
          <cell r="A177" t="str">
            <v>United States</v>
          </cell>
          <cell r="B177" t="str">
            <v>Gross domestic product based on purchasing-power-parity (PPP) per capita GDP</v>
          </cell>
          <cell r="C177" t="str">
            <v>Current international dollar</v>
          </cell>
          <cell r="D177" t="str">
            <v>Units</v>
          </cell>
          <cell r="E177" t="str">
            <v>See notes for:  Gross domestic product, current prices (National currency) Population (Persons).</v>
          </cell>
          <cell r="F177">
            <v>35251.927000000003</v>
          </cell>
          <cell r="G177">
            <v>36064.519999999997</v>
          </cell>
          <cell r="H177">
            <v>36949.993000000002</v>
          </cell>
          <cell r="I177">
            <v>38324.553</v>
          </cell>
          <cell r="J177">
            <v>40401.197</v>
          </cell>
          <cell r="K177">
            <v>42628.552000000003</v>
          </cell>
          <cell r="L177">
            <v>44750.288</v>
          </cell>
          <cell r="M177">
            <v>46467.466</v>
          </cell>
          <cell r="N177">
            <v>46900.904999999999</v>
          </cell>
          <cell r="O177">
            <v>45348.455999999998</v>
          </cell>
          <cell r="P177">
            <v>46900.385000000002</v>
          </cell>
          <cell r="Q177">
            <v>48386.686000000002</v>
          </cell>
          <cell r="R177">
            <v>49601.41</v>
          </cell>
          <cell r="S177">
            <v>51057.58</v>
          </cell>
          <cell r="T177">
            <v>52816.951999999997</v>
          </cell>
          <cell r="U177">
            <v>54920.843999999997</v>
          </cell>
          <cell r="V177">
            <v>57220.23</v>
          </cell>
          <cell r="W177">
            <v>59707.866999999998</v>
          </cell>
          <cell r="X177">
            <v>2011</v>
          </cell>
        </row>
        <row r="178">
          <cell r="A178" t="str">
            <v>Uruguay</v>
          </cell>
          <cell r="B178" t="str">
            <v>Gross domestic product based on purchasing-power-parity (PPP) per capita GDP</v>
          </cell>
          <cell r="C178" t="str">
            <v>Current international dollar</v>
          </cell>
          <cell r="D178" t="str">
            <v>Units</v>
          </cell>
          <cell r="E178" t="str">
            <v>See notes for:  Gross domestic product, current prices (National currency) Population (Persons).</v>
          </cell>
          <cell r="F178">
            <v>8148.5919999999996</v>
          </cell>
          <cell r="G178">
            <v>8026.1059999999998</v>
          </cell>
          <cell r="H178">
            <v>7580.5680000000002</v>
          </cell>
          <cell r="I178">
            <v>7932.0739999999996</v>
          </cell>
          <cell r="J178">
            <v>8762.0820000000003</v>
          </cell>
          <cell r="K178">
            <v>9694.7900000000009</v>
          </cell>
          <cell r="L178">
            <v>10390.763000000001</v>
          </cell>
          <cell r="M178">
            <v>11359.333000000001</v>
          </cell>
          <cell r="N178">
            <v>12406.641</v>
          </cell>
          <cell r="O178">
            <v>12798.897000000001</v>
          </cell>
          <cell r="P178">
            <v>14048.878000000001</v>
          </cell>
          <cell r="Q178">
            <v>15112.562</v>
          </cell>
          <cell r="R178">
            <v>15785.934999999999</v>
          </cell>
          <cell r="S178">
            <v>16607.216</v>
          </cell>
          <cell r="T178">
            <v>17465.524000000001</v>
          </cell>
          <cell r="U178">
            <v>18391.433000000001</v>
          </cell>
          <cell r="V178">
            <v>19368.742999999999</v>
          </cell>
          <cell r="W178">
            <v>20463.614000000001</v>
          </cell>
          <cell r="X178">
            <v>2005</v>
          </cell>
        </row>
        <row r="179">
          <cell r="A179" t="str">
            <v>Uzbekistan</v>
          </cell>
          <cell r="B179" t="str">
            <v>Gross domestic product based on purchasing-power-parity (PPP) per capita GDP</v>
          </cell>
          <cell r="C179" t="str">
            <v>Current international dollar</v>
          </cell>
          <cell r="D179" t="str">
            <v>Units</v>
          </cell>
          <cell r="E179" t="str">
            <v>See notes for:  Gross domestic product, current prices (National currency) Population (Persons).</v>
          </cell>
          <cell r="F179">
            <v>1416.9880000000001</v>
          </cell>
          <cell r="G179">
            <v>1491.722</v>
          </cell>
          <cell r="H179">
            <v>1557.2380000000001</v>
          </cell>
          <cell r="I179">
            <v>1638.8510000000001</v>
          </cell>
          <cell r="J179">
            <v>1790.7059999999999</v>
          </cell>
          <cell r="K179">
            <v>1952.027</v>
          </cell>
          <cell r="L179">
            <v>2137.8209999999999</v>
          </cell>
          <cell r="M179">
            <v>2372.6590000000001</v>
          </cell>
          <cell r="N179">
            <v>2606.5230000000001</v>
          </cell>
          <cell r="O179">
            <v>2801.9270000000001</v>
          </cell>
          <cell r="P179">
            <v>3021.1419999999998</v>
          </cell>
          <cell r="Q179">
            <v>3302.1019999999999</v>
          </cell>
          <cell r="R179">
            <v>3536.087</v>
          </cell>
          <cell r="S179">
            <v>3777.5070000000001</v>
          </cell>
          <cell r="T179">
            <v>4034.058</v>
          </cell>
          <cell r="U179">
            <v>4293.24</v>
          </cell>
          <cell r="V179">
            <v>4569.6229999999996</v>
          </cell>
          <cell r="W179">
            <v>4856.4309999999996</v>
          </cell>
          <cell r="X179">
            <v>2010</v>
          </cell>
        </row>
        <row r="180">
          <cell r="A180" t="str">
            <v>Vanuatu</v>
          </cell>
          <cell r="B180" t="str">
            <v>Gross domestic product based on purchasing-power-parity (PPP) per capita GDP</v>
          </cell>
          <cell r="C180" t="str">
            <v>Current international dollar</v>
          </cell>
          <cell r="D180" t="str">
            <v>Units</v>
          </cell>
          <cell r="E180" t="str">
            <v>See notes for:  Gross domestic product, current prices (National currency) Population (Persons).</v>
          </cell>
          <cell r="F180">
            <v>3629.41</v>
          </cell>
          <cell r="G180">
            <v>3501.9789999999998</v>
          </cell>
          <cell r="H180">
            <v>3326.0509999999999</v>
          </cell>
          <cell r="I180">
            <v>3444.2040000000002</v>
          </cell>
          <cell r="J180">
            <v>3588.3809999999999</v>
          </cell>
          <cell r="K180">
            <v>3743.3040000000001</v>
          </cell>
          <cell r="L180">
            <v>4055.9679999999998</v>
          </cell>
          <cell r="M180">
            <v>4345.9620000000004</v>
          </cell>
          <cell r="N180">
            <v>4611.0889999999999</v>
          </cell>
          <cell r="O180">
            <v>4712.8819999999996</v>
          </cell>
          <cell r="P180">
            <v>4765.232</v>
          </cell>
          <cell r="Q180">
            <v>4916.1639999999998</v>
          </cell>
          <cell r="R180">
            <v>5064.5950000000003</v>
          </cell>
          <cell r="S180">
            <v>5226.4679999999998</v>
          </cell>
          <cell r="T180">
            <v>5392.5379999999996</v>
          </cell>
          <cell r="U180">
            <v>5570.9340000000002</v>
          </cell>
          <cell r="V180">
            <v>5755.9229999999998</v>
          </cell>
          <cell r="W180">
            <v>5966.1890000000003</v>
          </cell>
          <cell r="X180">
            <v>2009</v>
          </cell>
        </row>
        <row r="181">
          <cell r="A181" t="str">
            <v>Venezuela</v>
          </cell>
          <cell r="B181" t="str">
            <v>Gross domestic product based on purchasing-power-parity (PPP) per capita GDP</v>
          </cell>
          <cell r="C181" t="str">
            <v>Current international dollar</v>
          </cell>
          <cell r="D181" t="str">
            <v>Units</v>
          </cell>
          <cell r="E181" t="str">
            <v>See notes for:  Gross domestic product, current prices (National currency) Population (Persons).</v>
          </cell>
          <cell r="F181">
            <v>8541.7139999999999</v>
          </cell>
          <cell r="G181">
            <v>8942.4509999999991</v>
          </cell>
          <cell r="H181">
            <v>8119.5829999999996</v>
          </cell>
          <cell r="I181">
            <v>7499.866</v>
          </cell>
          <cell r="J181">
            <v>8924.9220000000005</v>
          </cell>
          <cell r="K181">
            <v>9992.027</v>
          </cell>
          <cell r="L181">
            <v>11110.404</v>
          </cell>
          <cell r="M181">
            <v>12189.398999999999</v>
          </cell>
          <cell r="N181">
            <v>12860.15</v>
          </cell>
          <cell r="O181">
            <v>12333.027</v>
          </cell>
          <cell r="P181">
            <v>12048.319</v>
          </cell>
          <cell r="Q181">
            <v>12568.029</v>
          </cell>
          <cell r="R181">
            <v>13070.441000000001</v>
          </cell>
          <cell r="S181">
            <v>13423.385</v>
          </cell>
          <cell r="T181">
            <v>13765.387000000001</v>
          </cell>
          <cell r="U181">
            <v>14144.084999999999</v>
          </cell>
          <cell r="V181">
            <v>14507.169</v>
          </cell>
          <cell r="W181">
            <v>14913.263999999999</v>
          </cell>
          <cell r="X181">
            <v>2010</v>
          </cell>
        </row>
        <row r="182">
          <cell r="A182" t="str">
            <v>Vietnam</v>
          </cell>
          <cell r="B182" t="str">
            <v>Gross domestic product based on purchasing-power-parity (PPP) per capita GDP</v>
          </cell>
          <cell r="C182" t="str">
            <v>Current international dollar</v>
          </cell>
          <cell r="D182" t="str">
            <v>Units</v>
          </cell>
          <cell r="E182" t="str">
            <v>See notes for:  Gross domestic product, current prices (National currency) Population (Persons).</v>
          </cell>
          <cell r="F182">
            <v>1423.9490000000001</v>
          </cell>
          <cell r="G182">
            <v>1535.7460000000001</v>
          </cell>
          <cell r="H182">
            <v>1649.2760000000001</v>
          </cell>
          <cell r="I182">
            <v>1781.396</v>
          </cell>
          <cell r="J182">
            <v>1949.43</v>
          </cell>
          <cell r="K182">
            <v>2142.7159999999999</v>
          </cell>
          <cell r="L182">
            <v>2364.1060000000002</v>
          </cell>
          <cell r="M182">
            <v>2607.46</v>
          </cell>
          <cell r="N182">
            <v>2799.9029999999998</v>
          </cell>
          <cell r="O182">
            <v>2944.721</v>
          </cell>
          <cell r="P182">
            <v>3142.9720000000002</v>
          </cell>
          <cell r="Q182">
            <v>3358.6709999999998</v>
          </cell>
          <cell r="R182">
            <v>3549.9490000000001</v>
          </cell>
          <cell r="S182">
            <v>3783.8420000000001</v>
          </cell>
          <cell r="T182">
            <v>4056.9360000000001</v>
          </cell>
          <cell r="U182">
            <v>4368.6580000000004</v>
          </cell>
          <cell r="V182">
            <v>4715.6970000000001</v>
          </cell>
          <cell r="W182">
            <v>5106.6809999999996</v>
          </cell>
          <cell r="X182">
            <v>2007</v>
          </cell>
        </row>
        <row r="183">
          <cell r="A183" t="str">
            <v>Republic of Yemen</v>
          </cell>
          <cell r="B183" t="str">
            <v>Gross domestic product based on purchasing-power-parity (PPP) per capita GDP</v>
          </cell>
          <cell r="C183" t="str">
            <v>Current international dollar</v>
          </cell>
          <cell r="D183" t="str">
            <v>Units</v>
          </cell>
          <cell r="E183" t="str">
            <v>See notes for:  Gross domestic product, current prices (National currency) Population (Persons).</v>
          </cell>
          <cell r="F183">
            <v>2018.7339999999999</v>
          </cell>
          <cell r="G183">
            <v>2076.9389999999999</v>
          </cell>
          <cell r="H183">
            <v>2126.0300000000002</v>
          </cell>
          <cell r="I183">
            <v>2182.5819999999999</v>
          </cell>
          <cell r="J183">
            <v>2109.2730000000001</v>
          </cell>
          <cell r="K183">
            <v>2203.0459999999998</v>
          </cell>
          <cell r="L183">
            <v>2276.0700000000002</v>
          </cell>
          <cell r="M183">
            <v>2347.8200000000002</v>
          </cell>
          <cell r="N183">
            <v>2412.9389999999999</v>
          </cell>
          <cell r="O183">
            <v>2456.83</v>
          </cell>
          <cell r="P183">
            <v>2598.569</v>
          </cell>
          <cell r="Q183">
            <v>2306.6950000000002</v>
          </cell>
          <cell r="R183">
            <v>2248.6190000000001</v>
          </cell>
          <cell r="S183">
            <v>2281.433</v>
          </cell>
          <cell r="T183">
            <v>2347.1619999999998</v>
          </cell>
          <cell r="U183">
            <v>2423.3739999999998</v>
          </cell>
          <cell r="V183">
            <v>2504.4430000000002</v>
          </cell>
          <cell r="W183">
            <v>2593.8040000000001</v>
          </cell>
          <cell r="X183">
            <v>2008</v>
          </cell>
        </row>
        <row r="184">
          <cell r="A184" t="str">
            <v>Zambia</v>
          </cell>
          <cell r="B184" t="str">
            <v>Gross domestic product based on purchasing-power-parity (PPP) per capita GDP</v>
          </cell>
          <cell r="C184" t="str">
            <v>Current international dollar</v>
          </cell>
          <cell r="D184" t="str">
            <v>Units</v>
          </cell>
          <cell r="E184" t="str">
            <v>See notes for:  Gross domestic product, current prices (National currency) Population (Persons).</v>
          </cell>
          <cell r="F184">
            <v>909.12</v>
          </cell>
          <cell r="G184">
            <v>951.79600000000005</v>
          </cell>
          <cell r="H184">
            <v>976.70600000000002</v>
          </cell>
          <cell r="I184">
            <v>1025.298</v>
          </cell>
          <cell r="J184">
            <v>1084.0830000000001</v>
          </cell>
          <cell r="K184">
            <v>1130.4090000000001</v>
          </cell>
          <cell r="L184">
            <v>1210.5989999999999</v>
          </cell>
          <cell r="M184">
            <v>1291.1869999999999</v>
          </cell>
          <cell r="N184">
            <v>1360.991</v>
          </cell>
          <cell r="O184">
            <v>1427.779</v>
          </cell>
          <cell r="P184">
            <v>1516.5160000000001</v>
          </cell>
          <cell r="Q184">
            <v>1610.722</v>
          </cell>
          <cell r="R184">
            <v>1714.6130000000001</v>
          </cell>
          <cell r="S184">
            <v>1838.9870000000001</v>
          </cell>
          <cell r="T184">
            <v>1964.0250000000001</v>
          </cell>
          <cell r="U184">
            <v>2102.8090000000002</v>
          </cell>
          <cell r="V184">
            <v>2249.5100000000002</v>
          </cell>
          <cell r="W184">
            <v>2408.8130000000001</v>
          </cell>
          <cell r="X184">
            <v>2010</v>
          </cell>
        </row>
        <row r="185">
          <cell r="A185" t="str">
            <v>Zimbabwe</v>
          </cell>
          <cell r="B185" t="str">
            <v>Gross domestic product based on purchasing-power-parity (PPP) per capita GDP</v>
          </cell>
          <cell r="C185" t="str">
            <v>Current international dollar</v>
          </cell>
          <cell r="D185" t="str">
            <v>Units</v>
          </cell>
          <cell r="E185" t="str">
            <v>See notes for:  Gross domestic product, current prices (National currency) Population (Persons).</v>
          </cell>
          <cell r="F185">
            <v>832.68299999999999</v>
          </cell>
          <cell r="G185">
            <v>859.46900000000005</v>
          </cell>
          <cell r="H185">
            <v>794.25400000000002</v>
          </cell>
          <cell r="I185">
            <v>666.14</v>
          </cell>
          <cell r="J185">
            <v>294.19499999999999</v>
          </cell>
          <cell r="K185">
            <v>452.25700000000001</v>
          </cell>
          <cell r="L185">
            <v>451.11399999999998</v>
          </cell>
          <cell r="M185">
            <v>446.14699999999999</v>
          </cell>
          <cell r="N185">
            <v>373.24599999999998</v>
          </cell>
          <cell r="O185">
            <v>399.06599999999997</v>
          </cell>
          <cell r="P185">
            <v>436.35399999999998</v>
          </cell>
          <cell r="Q185">
            <v>487.197</v>
          </cell>
          <cell r="R185">
            <v>516.46699999999998</v>
          </cell>
          <cell r="S185">
            <v>557.27099999999996</v>
          </cell>
          <cell r="T185">
            <v>594.86800000000005</v>
          </cell>
          <cell r="U185">
            <v>632.80100000000004</v>
          </cell>
          <cell r="V185">
            <v>669.52599999999995</v>
          </cell>
          <cell r="W185">
            <v>706.90700000000004</v>
          </cell>
          <cell r="X185">
            <v>2000</v>
          </cell>
        </row>
      </sheetData>
      <sheetData sheetId="8">
        <row r="1">
          <cell r="A1" t="str">
            <v>Country</v>
          </cell>
          <cell r="B1" t="str">
            <v>Subject Descriptor</v>
          </cell>
          <cell r="C1" t="str">
            <v>Units</v>
          </cell>
          <cell r="D1" t="str">
            <v>Scale</v>
          </cell>
          <cell r="E1" t="str">
            <v>Country/Series-specific Notes</v>
          </cell>
          <cell r="F1">
            <v>2000</v>
          </cell>
          <cell r="G1">
            <v>2001</v>
          </cell>
          <cell r="H1">
            <v>2002</v>
          </cell>
          <cell r="I1">
            <v>2003</v>
          </cell>
          <cell r="J1">
            <v>2004</v>
          </cell>
          <cell r="K1">
            <v>2005</v>
          </cell>
          <cell r="L1">
            <v>2006</v>
          </cell>
          <cell r="M1">
            <v>2007</v>
          </cell>
          <cell r="N1">
            <v>2008</v>
          </cell>
          <cell r="O1">
            <v>2009</v>
          </cell>
          <cell r="P1">
            <v>2010</v>
          </cell>
          <cell r="Q1">
            <v>2011</v>
          </cell>
          <cell r="R1">
            <v>2012</v>
          </cell>
          <cell r="S1">
            <v>2013</v>
          </cell>
          <cell r="T1">
            <v>2014</v>
          </cell>
          <cell r="U1">
            <v>2015</v>
          </cell>
          <cell r="V1">
            <v>2016</v>
          </cell>
          <cell r="W1">
            <v>2017</v>
          </cell>
          <cell r="X1" t="str">
            <v>Estimates Start After</v>
          </cell>
        </row>
        <row r="2">
          <cell r="A2" t="str">
            <v>Afghanistan</v>
          </cell>
          <cell r="B2" t="str">
            <v>Population</v>
          </cell>
          <cell r="C2" t="str">
            <v>Persons</v>
          </cell>
          <cell r="D2" t="str">
            <v>Millions</v>
          </cell>
          <cell r="E2" t="str">
            <v>Source: National Statistical Office Latest actual data: 2007 Primary domestic currency: Afghani Data last updated: 02/2012</v>
          </cell>
          <cell r="F2" t="str">
            <v>n/a</v>
          </cell>
          <cell r="G2" t="str">
            <v>n/a</v>
          </cell>
          <cell r="H2">
            <v>22.8</v>
          </cell>
          <cell r="I2">
            <v>23.8</v>
          </cell>
          <cell r="J2">
            <v>24.728000000000002</v>
          </cell>
          <cell r="K2">
            <v>25.693000000000001</v>
          </cell>
          <cell r="L2">
            <v>26.695</v>
          </cell>
          <cell r="M2">
            <v>27.407</v>
          </cell>
          <cell r="N2">
            <v>28.364000000000001</v>
          </cell>
          <cell r="O2">
            <v>29.271999999999998</v>
          </cell>
          <cell r="P2">
            <v>30.178999999999998</v>
          </cell>
          <cell r="Q2">
            <v>31.084</v>
          </cell>
          <cell r="R2">
            <v>32.017000000000003</v>
          </cell>
          <cell r="S2">
            <v>32.976999999999997</v>
          </cell>
          <cell r="T2">
            <v>33.966999999999999</v>
          </cell>
          <cell r="U2">
            <v>34.985999999999997</v>
          </cell>
          <cell r="V2">
            <v>36.034999999999997</v>
          </cell>
          <cell r="W2">
            <v>37.116</v>
          </cell>
          <cell r="X2">
            <v>2007</v>
          </cell>
        </row>
        <row r="3">
          <cell r="A3" t="str">
            <v>Albania</v>
          </cell>
          <cell r="B3" t="str">
            <v>Population</v>
          </cell>
          <cell r="C3" t="str">
            <v>Persons</v>
          </cell>
          <cell r="D3" t="str">
            <v>Millions</v>
          </cell>
          <cell r="E3" t="str">
            <v>Source: World Bank. INSTAT Latest actual data: 2008 Primary domestic currency: Albanian leks Data last updated: 03/2012</v>
          </cell>
          <cell r="F3">
            <v>3.0579999999999998</v>
          </cell>
          <cell r="G3">
            <v>3.0630000000000002</v>
          </cell>
          <cell r="H3">
            <v>3.0840000000000001</v>
          </cell>
          <cell r="I3">
            <v>3.1030000000000002</v>
          </cell>
          <cell r="J3">
            <v>3.12</v>
          </cell>
          <cell r="K3">
            <v>3.1349999999999998</v>
          </cell>
          <cell r="L3">
            <v>3.149</v>
          </cell>
          <cell r="M3">
            <v>3.153</v>
          </cell>
          <cell r="N3">
            <v>3.17</v>
          </cell>
          <cell r="O3">
            <v>3.1859999999999999</v>
          </cell>
          <cell r="P3">
            <v>3.202</v>
          </cell>
          <cell r="Q3">
            <v>3.218</v>
          </cell>
          <cell r="R3">
            <v>3.234</v>
          </cell>
          <cell r="S3">
            <v>3.25</v>
          </cell>
          <cell r="T3">
            <v>3.266</v>
          </cell>
          <cell r="U3">
            <v>3.2829999999999999</v>
          </cell>
          <cell r="V3">
            <v>3.2989999999999999</v>
          </cell>
          <cell r="W3">
            <v>3.3159999999999998</v>
          </cell>
          <cell r="X3">
            <v>2008</v>
          </cell>
        </row>
        <row r="4">
          <cell r="A4" t="str">
            <v>Algeria</v>
          </cell>
          <cell r="B4" t="str">
            <v>Population</v>
          </cell>
          <cell r="C4" t="str">
            <v>Persons</v>
          </cell>
          <cell r="D4" t="str">
            <v>Millions</v>
          </cell>
          <cell r="E4" t="str">
            <v>Source: National Statistical Office Latest actual data: 2010 Primary domestic currency: Algerian dinars Data last updated: 03/2012</v>
          </cell>
          <cell r="F4">
            <v>30.506</v>
          </cell>
          <cell r="G4">
            <v>30.954000000000001</v>
          </cell>
          <cell r="H4">
            <v>31.414000000000001</v>
          </cell>
          <cell r="I4">
            <v>31.885000000000002</v>
          </cell>
          <cell r="J4">
            <v>32.366</v>
          </cell>
          <cell r="K4">
            <v>32.854999999999997</v>
          </cell>
          <cell r="L4">
            <v>33.350999999999999</v>
          </cell>
          <cell r="M4">
            <v>33.857999999999997</v>
          </cell>
          <cell r="N4">
            <v>34.372999999999998</v>
          </cell>
          <cell r="O4">
            <v>34.895000000000003</v>
          </cell>
          <cell r="P4">
            <v>35.423000000000002</v>
          </cell>
          <cell r="Q4">
            <v>35.954000000000001</v>
          </cell>
          <cell r="R4">
            <v>36.494</v>
          </cell>
          <cell r="S4">
            <v>37.040999999999997</v>
          </cell>
          <cell r="T4">
            <v>37.597000000000001</v>
          </cell>
          <cell r="U4">
            <v>38.161000000000001</v>
          </cell>
          <cell r="V4">
            <v>38.732999999999997</v>
          </cell>
          <cell r="W4">
            <v>39.314</v>
          </cell>
          <cell r="X4">
            <v>2010</v>
          </cell>
        </row>
        <row r="5">
          <cell r="A5" t="str">
            <v>Angola</v>
          </cell>
          <cell r="B5" t="str">
            <v>Population</v>
          </cell>
          <cell r="C5" t="str">
            <v>Persons</v>
          </cell>
          <cell r="D5" t="str">
            <v>Millions</v>
          </cell>
          <cell r="E5" t="str">
            <v>Source: National Statistical Office Latest actual data: 2000 Primary domestic currency: Angolan kwanzas Data last updated: 03/2012</v>
          </cell>
          <cell r="F5">
            <v>14.382999999999999</v>
          </cell>
          <cell r="G5">
            <v>14.805</v>
          </cell>
          <cell r="H5">
            <v>15.239000000000001</v>
          </cell>
          <cell r="I5">
            <v>15.685</v>
          </cell>
          <cell r="J5">
            <v>16.145</v>
          </cell>
          <cell r="K5">
            <v>16.617999999999999</v>
          </cell>
          <cell r="L5">
            <v>17.088999999999999</v>
          </cell>
          <cell r="M5">
            <v>17.555</v>
          </cell>
          <cell r="N5">
            <v>18.021000000000001</v>
          </cell>
          <cell r="O5">
            <v>18.498000000000001</v>
          </cell>
          <cell r="P5">
            <v>19.053000000000001</v>
          </cell>
          <cell r="Q5">
            <v>19.625</v>
          </cell>
          <cell r="R5">
            <v>20.213000000000001</v>
          </cell>
          <cell r="S5">
            <v>20.82</v>
          </cell>
          <cell r="T5">
            <v>21.443999999999999</v>
          </cell>
          <cell r="U5">
            <v>22.088000000000001</v>
          </cell>
          <cell r="V5">
            <v>22.75</v>
          </cell>
          <cell r="W5">
            <v>23.433</v>
          </cell>
          <cell r="X5">
            <v>2000</v>
          </cell>
        </row>
        <row r="6">
          <cell r="A6" t="str">
            <v>Antigua and Barbuda</v>
          </cell>
          <cell r="B6" t="str">
            <v>Population</v>
          </cell>
          <cell r="C6" t="str">
            <v>Persons</v>
          </cell>
          <cell r="D6" t="str">
            <v>Millions</v>
          </cell>
          <cell r="E6" t="str">
            <v>Source: IFS - International Finance Statistics Latest actual data: 2009 Primary domestic currency: Eastern Caribbean dollars Data last updated: 03/2012</v>
          </cell>
          <cell r="F6">
            <v>7.6999999999999999E-2</v>
          </cell>
          <cell r="G6">
            <v>7.9000000000000001E-2</v>
          </cell>
          <cell r="H6">
            <v>0.08</v>
          </cell>
          <cell r="I6">
            <v>8.1000000000000003E-2</v>
          </cell>
          <cell r="J6">
            <v>8.2000000000000003E-2</v>
          </cell>
          <cell r="K6">
            <v>8.4000000000000005E-2</v>
          </cell>
          <cell r="L6">
            <v>8.5000000000000006E-2</v>
          </cell>
          <cell r="M6">
            <v>8.5999999999999993E-2</v>
          </cell>
          <cell r="N6">
            <v>8.6999999999999994E-2</v>
          </cell>
          <cell r="O6">
            <v>8.7999999999999995E-2</v>
          </cell>
          <cell r="P6">
            <v>8.7999999999999995E-2</v>
          </cell>
          <cell r="Q6">
            <v>8.7999999999999995E-2</v>
          </cell>
          <cell r="R6">
            <v>8.7999999999999995E-2</v>
          </cell>
          <cell r="S6">
            <v>8.7999999999999995E-2</v>
          </cell>
          <cell r="T6">
            <v>8.7999999999999995E-2</v>
          </cell>
          <cell r="U6">
            <v>8.7999999999999995E-2</v>
          </cell>
          <cell r="V6">
            <v>8.7999999999999995E-2</v>
          </cell>
          <cell r="W6">
            <v>8.7999999999999995E-2</v>
          </cell>
          <cell r="X6">
            <v>2009</v>
          </cell>
        </row>
        <row r="7">
          <cell r="A7" t="str">
            <v>Argentina</v>
          </cell>
          <cell r="B7" t="str">
            <v>Population</v>
          </cell>
          <cell r="C7" t="str">
            <v>Persons</v>
          </cell>
          <cell r="D7" t="str">
            <v>Millions</v>
          </cell>
          <cell r="E7" t="str">
            <v>Source: National Statistical Office Latest actual data: 2006 Notes: Based on the National Census of 2001 Primary domestic currency: Argentine pesos Data last updated: 04/2012</v>
          </cell>
          <cell r="F7">
            <v>36.783999999999999</v>
          </cell>
          <cell r="G7">
            <v>37.155999999999999</v>
          </cell>
          <cell r="H7">
            <v>37.515999999999998</v>
          </cell>
          <cell r="I7">
            <v>37.869999999999997</v>
          </cell>
          <cell r="J7">
            <v>38.225999999999999</v>
          </cell>
          <cell r="K7">
            <v>38.591999999999999</v>
          </cell>
          <cell r="L7">
            <v>38.970999999999997</v>
          </cell>
          <cell r="M7">
            <v>39.356000000000002</v>
          </cell>
          <cell r="N7">
            <v>39.746000000000002</v>
          </cell>
          <cell r="O7">
            <v>40.134</v>
          </cell>
          <cell r="P7">
            <v>40.518999999999998</v>
          </cell>
          <cell r="Q7">
            <v>40.9</v>
          </cell>
          <cell r="R7">
            <v>41.281999999999996</v>
          </cell>
          <cell r="S7">
            <v>41.66</v>
          </cell>
          <cell r="T7">
            <v>42.034999999999997</v>
          </cell>
          <cell r="U7">
            <v>42.402999999999999</v>
          </cell>
          <cell r="V7">
            <v>42.774999999999999</v>
          </cell>
          <cell r="W7">
            <v>43.149000000000001</v>
          </cell>
          <cell r="X7">
            <v>2006</v>
          </cell>
        </row>
        <row r="8">
          <cell r="A8" t="str">
            <v>Armenia</v>
          </cell>
          <cell r="B8" t="str">
            <v>Population</v>
          </cell>
          <cell r="C8" t="str">
            <v>Persons</v>
          </cell>
          <cell r="D8" t="str">
            <v>Millions</v>
          </cell>
          <cell r="E8" t="str">
            <v>Source: National Statistical Office Primary domestic currency: Armenian drams Data last updated: 03/2012</v>
          </cell>
          <cell r="F8">
            <v>3.2210000000000001</v>
          </cell>
          <cell r="G8">
            <v>3.214</v>
          </cell>
          <cell r="H8">
            <v>3.2120000000000002</v>
          </cell>
          <cell r="I8">
            <v>3.2109999999999999</v>
          </cell>
          <cell r="J8">
            <v>3.214</v>
          </cell>
          <cell r="K8">
            <v>3.218</v>
          </cell>
          <cell r="L8">
            <v>3.2210000000000001</v>
          </cell>
          <cell r="M8">
            <v>3.2269999999999999</v>
          </cell>
          <cell r="N8">
            <v>3.234</v>
          </cell>
          <cell r="O8">
            <v>3.2669999999999999</v>
          </cell>
          <cell r="P8">
            <v>3.2989999999999999</v>
          </cell>
          <cell r="Q8">
            <v>3.3319999999999999</v>
          </cell>
          <cell r="R8">
            <v>3.3660000000000001</v>
          </cell>
          <cell r="S8">
            <v>3.399</v>
          </cell>
          <cell r="T8">
            <v>3.4329999999999998</v>
          </cell>
          <cell r="U8">
            <v>3.468</v>
          </cell>
          <cell r="V8">
            <v>3.5019999999999998</v>
          </cell>
          <cell r="W8">
            <v>3.5369999999999999</v>
          </cell>
        </row>
        <row r="9">
          <cell r="A9" t="str">
            <v>Australia</v>
          </cell>
          <cell r="B9" t="str">
            <v>Population</v>
          </cell>
          <cell r="C9" t="str">
            <v>Persons</v>
          </cell>
          <cell r="D9" t="str">
            <v>Millions</v>
          </cell>
          <cell r="E9" t="str">
            <v>Source: National Statistical Office. Australian Bureau of Statistics (via Time Series Plus &amp; dXdata) Latest actual data: 2011 Primary domestic currency: Australian dollars Data last updated: 03/2012</v>
          </cell>
          <cell r="F9">
            <v>19.273</v>
          </cell>
          <cell r="G9">
            <v>19.533999999999999</v>
          </cell>
          <cell r="H9">
            <v>19.771000000000001</v>
          </cell>
          <cell r="I9">
            <v>20.012</v>
          </cell>
          <cell r="J9">
            <v>20.251999999999999</v>
          </cell>
          <cell r="K9">
            <v>20.544</v>
          </cell>
          <cell r="L9">
            <v>20.873999999999999</v>
          </cell>
          <cell r="M9">
            <v>21.263000000000002</v>
          </cell>
          <cell r="N9">
            <v>21.731000000000002</v>
          </cell>
          <cell r="O9">
            <v>22.131</v>
          </cell>
          <cell r="P9">
            <v>22.448</v>
          </cell>
          <cell r="Q9">
            <v>22.728999999999999</v>
          </cell>
          <cell r="R9">
            <v>23.013000000000002</v>
          </cell>
          <cell r="S9">
            <v>23.300999999999998</v>
          </cell>
          <cell r="T9">
            <v>23.591999999999999</v>
          </cell>
          <cell r="U9">
            <v>23.887</v>
          </cell>
          <cell r="V9">
            <v>24.184999999999999</v>
          </cell>
          <cell r="W9">
            <v>24.488</v>
          </cell>
          <cell r="X9">
            <v>2011</v>
          </cell>
        </row>
        <row r="10">
          <cell r="A10" t="str">
            <v>Austria</v>
          </cell>
          <cell r="B10" t="str">
            <v>Population</v>
          </cell>
          <cell r="C10" t="str">
            <v>Persons</v>
          </cell>
          <cell r="D10" t="str">
            <v>Millions</v>
          </cell>
          <cell r="E10" t="str">
            <v>Source: National Statistical Office Latest actual data: 2011 Primary domestic currency: Euros Data last updated: 03/2012</v>
          </cell>
          <cell r="F10">
            <v>8.0120000000000005</v>
          </cell>
          <cell r="G10">
            <v>8.0419999999999998</v>
          </cell>
          <cell r="H10">
            <v>8.0820000000000007</v>
          </cell>
          <cell r="I10">
            <v>8.1180000000000003</v>
          </cell>
          <cell r="J10">
            <v>8.1690000000000005</v>
          </cell>
          <cell r="K10">
            <v>8.2249999999999996</v>
          </cell>
          <cell r="L10">
            <v>8.2680000000000007</v>
          </cell>
          <cell r="M10">
            <v>8.3010000000000002</v>
          </cell>
          <cell r="N10">
            <v>8.3369999999999997</v>
          </cell>
          <cell r="O10">
            <v>8.3629999999999995</v>
          </cell>
          <cell r="P10">
            <v>8.3879999999999999</v>
          </cell>
          <cell r="Q10">
            <v>8.4169999999999998</v>
          </cell>
          <cell r="R10">
            <v>8.4499999999999993</v>
          </cell>
          <cell r="S10">
            <v>8.484</v>
          </cell>
          <cell r="T10">
            <v>8.52</v>
          </cell>
          <cell r="U10">
            <v>8.5559999999999992</v>
          </cell>
          <cell r="V10">
            <v>8.5939999999999994</v>
          </cell>
          <cell r="W10">
            <v>8.6280000000000001</v>
          </cell>
          <cell r="X10">
            <v>2011</v>
          </cell>
        </row>
        <row r="11">
          <cell r="A11" t="str">
            <v>Azerbaijan</v>
          </cell>
          <cell r="B11" t="str">
            <v>Population</v>
          </cell>
          <cell r="C11" t="str">
            <v>Persons</v>
          </cell>
          <cell r="D11" t="str">
            <v>Millions</v>
          </cell>
          <cell r="E11" t="str">
            <v>Source: National Statistical Office Latest actual data: 2009 Notes: Data prior to 1994 cannot be confirmed by national sources at this time. Primary domestic currency: Azerbaijan manat Data last updated: 03/2012</v>
          </cell>
          <cell r="F11">
            <v>8.1389999999999993</v>
          </cell>
          <cell r="G11">
            <v>8.234</v>
          </cell>
          <cell r="H11">
            <v>8.3279999999999994</v>
          </cell>
          <cell r="I11">
            <v>8.423</v>
          </cell>
          <cell r="J11">
            <v>8.5180000000000007</v>
          </cell>
          <cell r="K11">
            <v>8.6129999999999995</v>
          </cell>
          <cell r="L11">
            <v>8.7070000000000007</v>
          </cell>
          <cell r="M11">
            <v>8.8019999999999996</v>
          </cell>
          <cell r="N11">
            <v>8.8970000000000002</v>
          </cell>
          <cell r="O11">
            <v>8.9770000000000003</v>
          </cell>
          <cell r="P11">
            <v>9.0489999999999995</v>
          </cell>
          <cell r="Q11">
            <v>9.1219999999999999</v>
          </cell>
          <cell r="R11">
            <v>9.1950000000000003</v>
          </cell>
          <cell r="S11">
            <v>9.2680000000000007</v>
          </cell>
          <cell r="T11">
            <v>9.3420000000000005</v>
          </cell>
          <cell r="U11">
            <v>9.4169999999999998</v>
          </cell>
          <cell r="V11">
            <v>9.4920000000000009</v>
          </cell>
          <cell r="W11">
            <v>9.5679999999999996</v>
          </cell>
          <cell r="X11">
            <v>2009</v>
          </cell>
        </row>
        <row r="12">
          <cell r="A12" t="str">
            <v>The Bahamas</v>
          </cell>
          <cell r="B12" t="str">
            <v>Population</v>
          </cell>
          <cell r="C12" t="str">
            <v>Persons</v>
          </cell>
          <cell r="D12" t="str">
            <v>Millions</v>
          </cell>
          <cell r="E12" t="str">
            <v>Source: National Statistical Office Latest actual data: 2008 Primary domestic currency: Bahamian dollars Data last updated: 04/2012</v>
          </cell>
          <cell r="F12">
            <v>0.30299999999999999</v>
          </cell>
          <cell r="G12">
            <v>0.307</v>
          </cell>
          <cell r="H12">
            <v>0.312</v>
          </cell>
          <cell r="I12">
            <v>0.316</v>
          </cell>
          <cell r="J12">
            <v>0.32100000000000001</v>
          </cell>
          <cell r="K12">
            <v>0.32500000000000001</v>
          </cell>
          <cell r="L12">
            <v>0.32900000000000001</v>
          </cell>
          <cell r="M12">
            <v>0.33300000000000002</v>
          </cell>
          <cell r="N12">
            <v>0.33700000000000002</v>
          </cell>
          <cell r="O12">
            <v>0.34100000000000003</v>
          </cell>
          <cell r="P12">
            <v>0.34499999999999997</v>
          </cell>
          <cell r="Q12">
            <v>0.34799999999999998</v>
          </cell>
          <cell r="R12">
            <v>0.35199999999999998</v>
          </cell>
          <cell r="S12">
            <v>0.35599999999999998</v>
          </cell>
          <cell r="T12">
            <v>0.36</v>
          </cell>
          <cell r="U12">
            <v>0.36399999999999999</v>
          </cell>
          <cell r="V12">
            <v>0.36799999999999999</v>
          </cell>
          <cell r="W12">
            <v>0.372</v>
          </cell>
          <cell r="X12">
            <v>2008</v>
          </cell>
        </row>
        <row r="13">
          <cell r="A13" t="str">
            <v>Bahrain</v>
          </cell>
          <cell r="B13" t="str">
            <v>Population</v>
          </cell>
          <cell r="C13" t="str">
            <v>Persons</v>
          </cell>
          <cell r="D13" t="str">
            <v>Millions</v>
          </cell>
          <cell r="E13" t="str">
            <v>Source: National Statistical Office. For data prior to 1990, the source is IFS - International Financial Statistics Latest actual data: 2010 Primary domestic currency: Bahrain dinars Data last updated: 03/2012</v>
          </cell>
          <cell r="F13">
            <v>0.67</v>
          </cell>
          <cell r="G13">
            <v>0.68</v>
          </cell>
          <cell r="H13">
            <v>0.7</v>
          </cell>
          <cell r="I13">
            <v>0.71</v>
          </cell>
          <cell r="J13">
            <v>0.72</v>
          </cell>
          <cell r="K13">
            <v>0.73399999999999999</v>
          </cell>
          <cell r="L13">
            <v>0.749</v>
          </cell>
          <cell r="M13">
            <v>0.76400000000000001</v>
          </cell>
          <cell r="N13">
            <v>0.77900000000000003</v>
          </cell>
          <cell r="O13">
            <v>1.0389999999999999</v>
          </cell>
          <cell r="P13">
            <v>1.107</v>
          </cell>
          <cell r="Q13">
            <v>1.129</v>
          </cell>
          <cell r="R13">
            <v>1.151</v>
          </cell>
          <cell r="S13">
            <v>1.1739999999999999</v>
          </cell>
          <cell r="T13">
            <v>1.198</v>
          </cell>
          <cell r="U13">
            <v>1.222</v>
          </cell>
          <cell r="V13">
            <v>1.246</v>
          </cell>
          <cell r="W13">
            <v>1.2709999999999999</v>
          </cell>
          <cell r="X13">
            <v>2010</v>
          </cell>
        </row>
        <row r="14">
          <cell r="A14" t="str">
            <v>Bangladesh</v>
          </cell>
          <cell r="B14" t="str">
            <v>Population</v>
          </cell>
          <cell r="C14" t="str">
            <v>Persons</v>
          </cell>
          <cell r="D14" t="str">
            <v>Millions</v>
          </cell>
          <cell r="E14" t="str">
            <v>Source: IFS - International Finance Statistics Latest actual data: 2010 Primary domestic currency: Bangladesh taka Data last updated: 03/2012</v>
          </cell>
          <cell r="F14">
            <v>140.767</v>
          </cell>
          <cell r="G14">
            <v>143.28899999999999</v>
          </cell>
          <cell r="H14">
            <v>145.797</v>
          </cell>
          <cell r="I14">
            <v>148.28100000000001</v>
          </cell>
          <cell r="J14">
            <v>150.726</v>
          </cell>
          <cell r="K14">
            <v>153.12200000000001</v>
          </cell>
          <cell r="L14">
            <v>155.46299999999999</v>
          </cell>
          <cell r="M14">
            <v>157.75299999999999</v>
          </cell>
          <cell r="N14">
            <v>160</v>
          </cell>
          <cell r="O14">
            <v>162.221</v>
          </cell>
          <cell r="P14">
            <v>164.42500000000001</v>
          </cell>
          <cell r="Q14">
            <v>166.70699999999999</v>
          </cell>
          <cell r="R14">
            <v>169.02199999999999</v>
          </cell>
          <cell r="S14">
            <v>171.36799999999999</v>
          </cell>
          <cell r="T14">
            <v>173.74700000000001</v>
          </cell>
          <cell r="U14">
            <v>176.15799999999999</v>
          </cell>
          <cell r="V14">
            <v>178.60400000000001</v>
          </cell>
          <cell r="W14">
            <v>181.083</v>
          </cell>
          <cell r="X14">
            <v>2010</v>
          </cell>
        </row>
        <row r="15">
          <cell r="A15" t="str">
            <v>Barbados</v>
          </cell>
          <cell r="B15" t="str">
            <v>Population</v>
          </cell>
          <cell r="C15" t="str">
            <v>Persons</v>
          </cell>
          <cell r="D15" t="str">
            <v>Millions</v>
          </cell>
          <cell r="E15" t="str">
            <v>Source: National Statistical Office Latest actual data: 2009 Primary domestic currency: Barbados dollars Data last updated: 03/2012</v>
          </cell>
          <cell r="F15">
            <v>0.26900000000000002</v>
          </cell>
          <cell r="G15">
            <v>0.27</v>
          </cell>
          <cell r="H15">
            <v>0.27100000000000002</v>
          </cell>
          <cell r="I15">
            <v>0.27200000000000002</v>
          </cell>
          <cell r="J15">
            <v>0.27300000000000002</v>
          </cell>
          <cell r="K15">
            <v>0.27300000000000002</v>
          </cell>
          <cell r="L15">
            <v>0.27400000000000002</v>
          </cell>
          <cell r="M15">
            <v>0.27500000000000002</v>
          </cell>
          <cell r="N15">
            <v>0.27500000000000002</v>
          </cell>
          <cell r="O15">
            <v>0.27600000000000002</v>
          </cell>
          <cell r="P15">
            <v>0.27700000000000002</v>
          </cell>
          <cell r="Q15">
            <v>0.27700000000000002</v>
          </cell>
          <cell r="R15">
            <v>0.27800000000000002</v>
          </cell>
          <cell r="S15">
            <v>0.27900000000000003</v>
          </cell>
          <cell r="T15">
            <v>0.27900000000000003</v>
          </cell>
          <cell r="U15">
            <v>0.28000000000000003</v>
          </cell>
          <cell r="V15">
            <v>0.28100000000000003</v>
          </cell>
          <cell r="W15">
            <v>0.28100000000000003</v>
          </cell>
          <cell r="X15">
            <v>2009</v>
          </cell>
        </row>
        <row r="16">
          <cell r="A16" t="str">
            <v>Belarus</v>
          </cell>
          <cell r="B16" t="str">
            <v>Population</v>
          </cell>
          <cell r="C16" t="str">
            <v>Persons</v>
          </cell>
          <cell r="D16" t="str">
            <v>Millions</v>
          </cell>
          <cell r="E16" t="str">
            <v>Source: National Statistical Office. Formally, the National Statistical Committee of the Republic of Belarus Latest actual data: 2010 Primary domestic currency: Belarusian rubels Data last updated: 03/2012</v>
          </cell>
          <cell r="F16">
            <v>9.99</v>
          </cell>
          <cell r="G16">
            <v>9.9510000000000005</v>
          </cell>
          <cell r="H16">
            <v>9.8989999999999991</v>
          </cell>
          <cell r="I16">
            <v>9.8490000000000002</v>
          </cell>
          <cell r="J16">
            <v>9.8000000000000007</v>
          </cell>
          <cell r="K16">
            <v>9.7509999999999994</v>
          </cell>
          <cell r="L16">
            <v>9.7140000000000004</v>
          </cell>
          <cell r="M16">
            <v>9.69</v>
          </cell>
          <cell r="N16">
            <v>9.5139999999999993</v>
          </cell>
          <cell r="O16">
            <v>9.5</v>
          </cell>
          <cell r="P16">
            <v>9.4809999999999999</v>
          </cell>
          <cell r="Q16">
            <v>9.4339999999999993</v>
          </cell>
          <cell r="R16">
            <v>9.3859999999999992</v>
          </cell>
          <cell r="S16">
            <v>9.3390000000000004</v>
          </cell>
          <cell r="T16">
            <v>9.2929999999999993</v>
          </cell>
          <cell r="U16">
            <v>9.2460000000000004</v>
          </cell>
          <cell r="V16">
            <v>9.1999999999999993</v>
          </cell>
          <cell r="W16">
            <v>9.1539999999999999</v>
          </cell>
          <cell r="X16">
            <v>2010</v>
          </cell>
        </row>
        <row r="17">
          <cell r="A17" t="str">
            <v>Belgium</v>
          </cell>
          <cell r="B17" t="str">
            <v>Population</v>
          </cell>
          <cell r="C17" t="str">
            <v>Persons</v>
          </cell>
          <cell r="D17" t="str">
            <v>Millions</v>
          </cell>
          <cell r="E17" t="str">
            <v>Source: Central Bank Latest actual data: 2011 Primary domestic currency: Euros Data last updated: 03/2012</v>
          </cell>
          <cell r="F17">
            <v>10.239000000000001</v>
          </cell>
          <cell r="G17">
            <v>10.263</v>
          </cell>
          <cell r="H17">
            <v>10.31</v>
          </cell>
          <cell r="I17">
            <v>10.356</v>
          </cell>
          <cell r="J17">
            <v>10.396000000000001</v>
          </cell>
          <cell r="K17">
            <v>10.446</v>
          </cell>
          <cell r="L17">
            <v>10.510999999999999</v>
          </cell>
          <cell r="M17">
            <v>10.585000000000001</v>
          </cell>
          <cell r="N17">
            <v>10.667</v>
          </cell>
          <cell r="O17">
            <v>10.753</v>
          </cell>
          <cell r="P17">
            <v>10.84</v>
          </cell>
          <cell r="Q17">
            <v>10.952</v>
          </cell>
          <cell r="R17">
            <v>11.016999999999999</v>
          </cell>
          <cell r="S17">
            <v>11.093999999999999</v>
          </cell>
          <cell r="T17">
            <v>11.172000000000001</v>
          </cell>
          <cell r="U17">
            <v>11.25</v>
          </cell>
          <cell r="V17">
            <v>11.329000000000001</v>
          </cell>
          <cell r="W17">
            <v>11.385999999999999</v>
          </cell>
          <cell r="X17">
            <v>2011</v>
          </cell>
        </row>
        <row r="18">
          <cell r="A18" t="str">
            <v>Belize</v>
          </cell>
          <cell r="B18" t="str">
            <v>Population</v>
          </cell>
          <cell r="C18" t="str">
            <v>Persons</v>
          </cell>
          <cell r="D18" t="str">
            <v>Millions</v>
          </cell>
          <cell r="E18" t="str">
            <v>Source: National Statistical Office Latest actual data: 2010. Preliminary census report Primary domestic currency: Belize dollars Data last updated: 03/2012</v>
          </cell>
          <cell r="F18">
            <v>0.25</v>
          </cell>
          <cell r="G18">
            <v>0.25700000000000001</v>
          </cell>
          <cell r="H18">
            <v>0.26500000000000001</v>
          </cell>
          <cell r="I18">
            <v>0.27400000000000002</v>
          </cell>
          <cell r="J18">
            <v>0.28299999999999997</v>
          </cell>
          <cell r="K18">
            <v>0.29199999999999998</v>
          </cell>
          <cell r="L18">
            <v>0.3</v>
          </cell>
          <cell r="M18">
            <v>0.314</v>
          </cell>
          <cell r="N18">
            <v>0.32100000000000001</v>
          </cell>
          <cell r="O18">
            <v>0.32800000000000001</v>
          </cell>
          <cell r="P18">
            <v>0.33200000000000002</v>
          </cell>
          <cell r="Q18">
            <v>0.33900000000000002</v>
          </cell>
          <cell r="R18">
            <v>0.34599999999999997</v>
          </cell>
          <cell r="S18">
            <v>0.35399999999999998</v>
          </cell>
          <cell r="T18">
            <v>0.36199999999999999</v>
          </cell>
          <cell r="U18">
            <v>0.37</v>
          </cell>
          <cell r="V18">
            <v>0.378</v>
          </cell>
          <cell r="W18">
            <v>0.38700000000000001</v>
          </cell>
          <cell r="X18">
            <v>2010</v>
          </cell>
        </row>
        <row r="19">
          <cell r="A19" t="str">
            <v>Benin</v>
          </cell>
          <cell r="B19" t="str">
            <v>Population</v>
          </cell>
          <cell r="C19" t="str">
            <v>Persons</v>
          </cell>
          <cell r="D19" t="str">
            <v>Millions</v>
          </cell>
          <cell r="E19" t="str">
            <v>Source: National Statistical Office Latest actual data: 2010 Primary domestic currency: CFA francs Data last updated: 03/2012</v>
          </cell>
          <cell r="F19">
            <v>7.141</v>
          </cell>
          <cell r="G19">
            <v>7.3769999999999998</v>
          </cell>
          <cell r="H19">
            <v>7.62</v>
          </cell>
          <cell r="I19">
            <v>7.8719999999999999</v>
          </cell>
          <cell r="J19">
            <v>8.1319999999999997</v>
          </cell>
          <cell r="K19">
            <v>8.4</v>
          </cell>
          <cell r="L19">
            <v>8.6349999999999998</v>
          </cell>
          <cell r="M19">
            <v>8.8770000000000007</v>
          </cell>
          <cell r="N19">
            <v>9.1259999999999994</v>
          </cell>
          <cell r="O19">
            <v>9.3810000000000002</v>
          </cell>
          <cell r="P19">
            <v>9.6440000000000001</v>
          </cell>
          <cell r="Q19">
            <v>9.9139999999999997</v>
          </cell>
          <cell r="R19">
            <v>10.191000000000001</v>
          </cell>
          <cell r="S19">
            <v>10.477</v>
          </cell>
          <cell r="T19">
            <v>10.77</v>
          </cell>
          <cell r="U19">
            <v>11.071999999999999</v>
          </cell>
          <cell r="V19">
            <v>11.382</v>
          </cell>
          <cell r="W19">
            <v>11.7</v>
          </cell>
          <cell r="X19">
            <v>2010</v>
          </cell>
        </row>
        <row r="20">
          <cell r="A20" t="str">
            <v>Bhutan</v>
          </cell>
          <cell r="B20" t="str">
            <v>Population</v>
          </cell>
          <cell r="C20" t="str">
            <v>Persons</v>
          </cell>
          <cell r="D20" t="str">
            <v>Millions</v>
          </cell>
          <cell r="E20" t="str">
            <v>Source: World Bank. World Development Indicators Latest actual data: 2007 Primary domestic currency: Bhutanese ngultrum Data last updated: 02/2012</v>
          </cell>
          <cell r="F20">
            <v>0.56100000000000005</v>
          </cell>
          <cell r="G20">
            <v>0.57799999999999996</v>
          </cell>
          <cell r="H20">
            <v>0.59699999999999998</v>
          </cell>
          <cell r="I20">
            <v>0.61599999999999999</v>
          </cell>
          <cell r="J20">
            <v>0.63400000000000001</v>
          </cell>
          <cell r="K20">
            <v>0.65</v>
          </cell>
          <cell r="L20">
            <v>0.66400000000000003</v>
          </cell>
          <cell r="M20">
            <v>0.67600000000000005</v>
          </cell>
          <cell r="N20">
            <v>0.68700000000000006</v>
          </cell>
          <cell r="O20">
            <v>0.69699999999999995</v>
          </cell>
          <cell r="P20">
            <v>0.7</v>
          </cell>
          <cell r="Q20">
            <v>0.70099999999999996</v>
          </cell>
          <cell r="R20">
            <v>0.70199999999999996</v>
          </cell>
          <cell r="S20">
            <v>0.70299999999999996</v>
          </cell>
          <cell r="T20">
            <v>0.70399999999999996</v>
          </cell>
          <cell r="U20">
            <v>0.70499999999999996</v>
          </cell>
          <cell r="V20">
            <v>0.70599999999999996</v>
          </cell>
          <cell r="W20">
            <v>0.70699999999999996</v>
          </cell>
          <cell r="X20">
            <v>2007</v>
          </cell>
        </row>
        <row r="21">
          <cell r="A21" t="str">
            <v>Bolivia</v>
          </cell>
          <cell r="B21" t="str">
            <v>Population</v>
          </cell>
          <cell r="C21" t="str">
            <v>Persons</v>
          </cell>
          <cell r="D21" t="str">
            <v>Millions</v>
          </cell>
          <cell r="E21" t="str">
            <v>Source: National Statistical Office Latest actual data: 2004 Primary domestic currency: Thousands of Bolivianos Data last updated: 04/2012</v>
          </cell>
          <cell r="F21">
            <v>8.4280000000000008</v>
          </cell>
          <cell r="G21">
            <v>8.6240000000000006</v>
          </cell>
          <cell r="H21">
            <v>8.8239999999999998</v>
          </cell>
          <cell r="I21">
            <v>9.0250000000000004</v>
          </cell>
          <cell r="J21">
            <v>9.2270000000000003</v>
          </cell>
          <cell r="K21">
            <v>9.4269999999999996</v>
          </cell>
          <cell r="L21">
            <v>9.6270000000000007</v>
          </cell>
          <cell r="M21">
            <v>9.8279999999999994</v>
          </cell>
          <cell r="N21">
            <v>10.028</v>
          </cell>
          <cell r="O21">
            <v>10.227</v>
          </cell>
          <cell r="P21">
            <v>10.426</v>
          </cell>
          <cell r="Q21">
            <v>10.629</v>
          </cell>
          <cell r="R21">
            <v>10.836</v>
          </cell>
          <cell r="S21">
            <v>11.045999999999999</v>
          </cell>
          <cell r="T21">
            <v>11.260999999999999</v>
          </cell>
          <cell r="U21">
            <v>11.48</v>
          </cell>
          <cell r="V21">
            <v>11.702999999999999</v>
          </cell>
          <cell r="W21">
            <v>11.930999999999999</v>
          </cell>
          <cell r="X21">
            <v>2004</v>
          </cell>
        </row>
        <row r="22">
          <cell r="A22" t="str">
            <v>Bosnia and Herzegovina</v>
          </cell>
          <cell r="B22" t="str">
            <v>Population</v>
          </cell>
          <cell r="C22" t="str">
            <v>Persons</v>
          </cell>
          <cell r="D22" t="str">
            <v>Millions</v>
          </cell>
          <cell r="E22" t="str">
            <v>Source: Central Bank and LABORSTA Labour Statistics Database of the INTERNATIONAL LABOUR ORGANIZATION Geneva Latest actual data: 2011 Notes: No census has been taken since the 1990-s (pre-war); data estimated by national authority. Primary domestic currency: Convertible marka Data last updated: 03/2012</v>
          </cell>
          <cell r="F22">
            <v>3.7810000000000001</v>
          </cell>
          <cell r="G22">
            <v>3.798</v>
          </cell>
          <cell r="H22">
            <v>3.8279999999999998</v>
          </cell>
          <cell r="I22">
            <v>3.8580000000000001</v>
          </cell>
          <cell r="J22">
            <v>3.8889999999999998</v>
          </cell>
          <cell r="K22">
            <v>3.919</v>
          </cell>
          <cell r="L22">
            <v>3.92</v>
          </cell>
          <cell r="M22">
            <v>3.9159999999999999</v>
          </cell>
          <cell r="N22">
            <v>3.911</v>
          </cell>
          <cell r="O22">
            <v>3.9039999999999999</v>
          </cell>
          <cell r="P22">
            <v>3.8969999999999998</v>
          </cell>
          <cell r="Q22">
            <v>3.89</v>
          </cell>
          <cell r="R22">
            <v>3.8839999999999999</v>
          </cell>
          <cell r="S22">
            <v>3.8780000000000001</v>
          </cell>
          <cell r="T22">
            <v>3.871</v>
          </cell>
          <cell r="U22">
            <v>3.863</v>
          </cell>
          <cell r="V22">
            <v>3.8540000000000001</v>
          </cell>
          <cell r="W22">
            <v>3.8450000000000002</v>
          </cell>
          <cell r="X22">
            <v>2011</v>
          </cell>
        </row>
        <row r="23">
          <cell r="A23" t="str">
            <v>Botswana</v>
          </cell>
          <cell r="B23" t="str">
            <v>Population</v>
          </cell>
          <cell r="C23" t="str">
            <v>Persons</v>
          </cell>
          <cell r="D23" t="str">
            <v>Millions</v>
          </cell>
          <cell r="E23" t="str">
            <v>Source: World Bank. World Development Indicators Latest actual data: 2008 Primary domestic currency: Botswana pula Data last updated: 04/2012</v>
          </cell>
          <cell r="F23">
            <v>1.641</v>
          </cell>
          <cell r="G23">
            <v>1.66</v>
          </cell>
          <cell r="H23">
            <v>1.679</v>
          </cell>
          <cell r="I23">
            <v>1.698</v>
          </cell>
          <cell r="J23">
            <v>1.7170000000000001</v>
          </cell>
          <cell r="K23">
            <v>1.7310000000000001</v>
          </cell>
          <cell r="L23">
            <v>1.7450000000000001</v>
          </cell>
          <cell r="M23">
            <v>1.768</v>
          </cell>
          <cell r="N23">
            <v>1.7889999999999999</v>
          </cell>
          <cell r="O23">
            <v>1.81</v>
          </cell>
          <cell r="P23">
            <v>1.831</v>
          </cell>
          <cell r="Q23">
            <v>1.853</v>
          </cell>
          <cell r="R23">
            <v>1.875</v>
          </cell>
          <cell r="S23">
            <v>1.8979999999999999</v>
          </cell>
          <cell r="T23">
            <v>1.92</v>
          </cell>
          <cell r="U23">
            <v>1.9430000000000001</v>
          </cell>
          <cell r="V23">
            <v>1.966</v>
          </cell>
          <cell r="W23">
            <v>1.9890000000000001</v>
          </cell>
          <cell r="X23">
            <v>2008</v>
          </cell>
        </row>
        <row r="24">
          <cell r="A24" t="str">
            <v>Brazil</v>
          </cell>
          <cell r="B24" t="str">
            <v>Population</v>
          </cell>
          <cell r="C24" t="str">
            <v>Persons</v>
          </cell>
          <cell r="D24" t="str">
            <v>Millions</v>
          </cell>
          <cell r="E24" t="str">
            <v>Source: National Statistical Office Latest actual data: 2010 Primary domestic currency: Brazilian reais Data last updated: 03/2012</v>
          </cell>
          <cell r="F24">
            <v>171.28</v>
          </cell>
          <cell r="G24">
            <v>173.822</v>
          </cell>
          <cell r="H24">
            <v>176.39099999999999</v>
          </cell>
          <cell r="I24">
            <v>178.98500000000001</v>
          </cell>
          <cell r="J24">
            <v>181.58600000000001</v>
          </cell>
          <cell r="K24">
            <v>184.184</v>
          </cell>
          <cell r="L24">
            <v>185.56399999999999</v>
          </cell>
          <cell r="M24">
            <v>187.642</v>
          </cell>
          <cell r="N24">
            <v>189.613</v>
          </cell>
          <cell r="O24">
            <v>191.48099999999999</v>
          </cell>
          <cell r="P24">
            <v>193.25299999999999</v>
          </cell>
          <cell r="Q24">
            <v>194.93299999999999</v>
          </cell>
          <cell r="R24">
            <v>196.52600000000001</v>
          </cell>
          <cell r="S24">
            <v>198.04300000000001</v>
          </cell>
          <cell r="T24">
            <v>199.49199999999999</v>
          </cell>
          <cell r="U24">
            <v>201.12299999999999</v>
          </cell>
          <cell r="V24">
            <v>202.768</v>
          </cell>
          <cell r="W24">
            <v>204.42500000000001</v>
          </cell>
          <cell r="X24">
            <v>2010</v>
          </cell>
        </row>
        <row r="25">
          <cell r="A25" t="str">
            <v>Brunei Darussalam</v>
          </cell>
          <cell r="B25" t="str">
            <v>Population</v>
          </cell>
          <cell r="C25" t="str">
            <v>Persons</v>
          </cell>
          <cell r="D25" t="str">
            <v>Millions</v>
          </cell>
          <cell r="E25" t="str">
            <v>Source: Prime Minister's Office, Economic Planning and Development Department Latest actual data: 2010 Primary domestic currency: Brunei dollars Data last updated: 03/2012</v>
          </cell>
          <cell r="F25">
            <v>0.32500000000000001</v>
          </cell>
          <cell r="G25">
            <v>0.33300000000000002</v>
          </cell>
          <cell r="H25">
            <v>0.34399999999999997</v>
          </cell>
          <cell r="I25">
            <v>0.35</v>
          </cell>
          <cell r="J25">
            <v>0.36</v>
          </cell>
          <cell r="K25">
            <v>0.37</v>
          </cell>
          <cell r="L25">
            <v>0.38300000000000001</v>
          </cell>
          <cell r="M25">
            <v>0.39</v>
          </cell>
          <cell r="N25">
            <v>0.39800000000000002</v>
          </cell>
          <cell r="O25">
            <v>0.40600000000000003</v>
          </cell>
          <cell r="P25">
            <v>0.41399999999999998</v>
          </cell>
          <cell r="Q25">
            <v>0.42499999999999999</v>
          </cell>
          <cell r="R25">
            <v>0.434</v>
          </cell>
          <cell r="S25">
            <v>0.443</v>
          </cell>
          <cell r="T25">
            <v>0.45300000000000001</v>
          </cell>
          <cell r="U25">
            <v>0.46300000000000002</v>
          </cell>
          <cell r="V25">
            <v>0.47299999999999998</v>
          </cell>
          <cell r="W25">
            <v>0.48399999999999999</v>
          </cell>
          <cell r="X25">
            <v>2010</v>
          </cell>
        </row>
        <row r="26">
          <cell r="A26" t="str">
            <v>Bulgaria</v>
          </cell>
          <cell r="B26" t="str">
            <v>Population</v>
          </cell>
          <cell r="C26" t="str">
            <v>Persons</v>
          </cell>
          <cell r="D26" t="str">
            <v>Millions</v>
          </cell>
          <cell r="E26" t="str">
            <v>Source: National Statistical Office Latest actual data: 2010 Primary domestic currency: Bulgarian leva Data last updated: 03/2012</v>
          </cell>
          <cell r="F26">
            <v>8.1489999999999991</v>
          </cell>
          <cell r="G26">
            <v>7.891</v>
          </cell>
          <cell r="H26">
            <v>7.8460000000000001</v>
          </cell>
          <cell r="I26">
            <v>7.8010000000000002</v>
          </cell>
          <cell r="J26">
            <v>7.7610000000000001</v>
          </cell>
          <cell r="K26">
            <v>7.7190000000000003</v>
          </cell>
          <cell r="L26">
            <v>7.6790000000000003</v>
          </cell>
          <cell r="M26">
            <v>7.64</v>
          </cell>
          <cell r="N26">
            <v>7.6070000000000002</v>
          </cell>
          <cell r="O26">
            <v>7.5640000000000001</v>
          </cell>
          <cell r="P26">
            <v>7.5049999999999999</v>
          </cell>
          <cell r="Q26">
            <v>7.431</v>
          </cell>
          <cell r="R26">
            <v>7.3570000000000002</v>
          </cell>
          <cell r="S26">
            <v>7.2839999999999998</v>
          </cell>
          <cell r="T26">
            <v>7.2119999999999997</v>
          </cell>
          <cell r="U26">
            <v>7.141</v>
          </cell>
          <cell r="V26">
            <v>7.07</v>
          </cell>
          <cell r="W26">
            <v>7</v>
          </cell>
          <cell r="X26">
            <v>2010</v>
          </cell>
        </row>
        <row r="27">
          <cell r="A27" t="str">
            <v>Burkina Faso</v>
          </cell>
          <cell r="B27" t="str">
            <v>Population</v>
          </cell>
          <cell r="C27" t="str">
            <v>Persons</v>
          </cell>
          <cell r="D27" t="str">
            <v>Millions</v>
          </cell>
          <cell r="E27" t="str">
            <v>Source: IFS - International Finance Statistics Latest actual data: 2010 Primary domestic currency: CFA francs Data last updated: 03/2012</v>
          </cell>
          <cell r="F27">
            <v>11.292</v>
          </cell>
          <cell r="G27">
            <v>11.645</v>
          </cell>
          <cell r="H27">
            <v>12.022</v>
          </cell>
          <cell r="I27">
            <v>12.417999999999999</v>
          </cell>
          <cell r="J27">
            <v>12.805</v>
          </cell>
          <cell r="K27">
            <v>13.113</v>
          </cell>
          <cell r="L27">
            <v>13.417999999999999</v>
          </cell>
          <cell r="M27">
            <v>13.727</v>
          </cell>
          <cell r="N27">
            <v>14.042</v>
          </cell>
          <cell r="O27">
            <v>14.365</v>
          </cell>
          <cell r="P27">
            <v>14.696</v>
          </cell>
          <cell r="Q27">
            <v>15.034000000000001</v>
          </cell>
          <cell r="R27">
            <v>15.379</v>
          </cell>
          <cell r="S27">
            <v>15.733000000000001</v>
          </cell>
          <cell r="T27">
            <v>16.094999999999999</v>
          </cell>
          <cell r="U27">
            <v>16.465</v>
          </cell>
          <cell r="V27">
            <v>16.844000000000001</v>
          </cell>
          <cell r="W27">
            <v>17.231000000000002</v>
          </cell>
          <cell r="X27">
            <v>2010</v>
          </cell>
        </row>
        <row r="28">
          <cell r="A28" t="str">
            <v>Burundi</v>
          </cell>
          <cell r="B28" t="str">
            <v>Population</v>
          </cell>
          <cell r="C28" t="str">
            <v>Persons</v>
          </cell>
          <cell r="D28" t="str">
            <v>Millions</v>
          </cell>
          <cell r="E28" t="str">
            <v>Source: National Statistical Office Latest actual data: IMF staff estimates Primary domestic currency: Burundi francs Data last updated: 03/2012</v>
          </cell>
          <cell r="F28">
            <v>6.4260000000000002</v>
          </cell>
          <cell r="G28">
            <v>6.75</v>
          </cell>
          <cell r="H28">
            <v>7</v>
          </cell>
          <cell r="I28">
            <v>7.2</v>
          </cell>
          <cell r="J28">
            <v>7.3440000000000003</v>
          </cell>
          <cell r="K28">
            <v>7.4909999999999997</v>
          </cell>
          <cell r="L28">
            <v>7.641</v>
          </cell>
          <cell r="M28">
            <v>7.7939999999999996</v>
          </cell>
          <cell r="N28">
            <v>7.9489999999999998</v>
          </cell>
          <cell r="O28">
            <v>8.1080000000000005</v>
          </cell>
          <cell r="P28">
            <v>8.2710000000000008</v>
          </cell>
          <cell r="Q28">
            <v>8.4359999999999999</v>
          </cell>
          <cell r="R28">
            <v>8.6050000000000004</v>
          </cell>
          <cell r="S28">
            <v>8.7769999999999992</v>
          </cell>
          <cell r="T28">
            <v>8.952</v>
          </cell>
          <cell r="U28">
            <v>9.1310000000000002</v>
          </cell>
          <cell r="V28">
            <v>9.3140000000000001</v>
          </cell>
          <cell r="W28">
            <v>9.5</v>
          </cell>
          <cell r="X28">
            <v>0</v>
          </cell>
        </row>
        <row r="29">
          <cell r="A29" t="str">
            <v>Cambodia</v>
          </cell>
          <cell r="B29" t="str">
            <v>Population</v>
          </cell>
          <cell r="C29" t="str">
            <v>Persons</v>
          </cell>
          <cell r="D29" t="str">
            <v>Millions</v>
          </cell>
          <cell r="E29" t="str">
            <v>Source: National Statistical Office Latest actual data: 2008 Primary domestic currency: Cambodian riels Data last updated: 03/2012</v>
          </cell>
          <cell r="F29">
            <v>12.68</v>
          </cell>
          <cell r="G29">
            <v>12.888999999999999</v>
          </cell>
          <cell r="H29">
            <v>13.103999999999999</v>
          </cell>
          <cell r="I29">
            <v>13.326000000000001</v>
          </cell>
          <cell r="J29">
            <v>13.55</v>
          </cell>
          <cell r="K29">
            <v>13.827999999999999</v>
          </cell>
          <cell r="L29">
            <v>14.163</v>
          </cell>
          <cell r="M29">
            <v>14.324</v>
          </cell>
          <cell r="N29">
            <v>14.561999999999999</v>
          </cell>
          <cell r="O29">
            <v>14.805</v>
          </cell>
          <cell r="P29">
            <v>14.952999999999999</v>
          </cell>
          <cell r="Q29">
            <v>15.103</v>
          </cell>
          <cell r="R29">
            <v>15.254</v>
          </cell>
          <cell r="S29">
            <v>15.407</v>
          </cell>
          <cell r="T29">
            <v>15.561</v>
          </cell>
          <cell r="U29">
            <v>15.715999999999999</v>
          </cell>
          <cell r="V29">
            <v>15.872999999999999</v>
          </cell>
          <cell r="W29">
            <v>16.032</v>
          </cell>
          <cell r="X29">
            <v>2008</v>
          </cell>
        </row>
        <row r="30">
          <cell r="A30" t="str">
            <v>Cameroon</v>
          </cell>
          <cell r="B30" t="str">
            <v>Population</v>
          </cell>
          <cell r="C30" t="str">
            <v>Persons</v>
          </cell>
          <cell r="D30" t="str">
            <v>Millions</v>
          </cell>
          <cell r="E30" t="str">
            <v>Source: National Statistical Office Latest actual data: 2010 Primary domestic currency: CFA francs Data last updated: 03/2012</v>
          </cell>
          <cell r="F30">
            <v>15.326000000000001</v>
          </cell>
          <cell r="G30">
            <v>15.755000000000001</v>
          </cell>
          <cell r="H30">
            <v>16.422999999999998</v>
          </cell>
          <cell r="I30">
            <v>16.882999999999999</v>
          </cell>
          <cell r="J30">
            <v>17.356000000000002</v>
          </cell>
          <cell r="K30">
            <v>17.841999999999999</v>
          </cell>
          <cell r="L30">
            <v>18.341000000000001</v>
          </cell>
          <cell r="M30">
            <v>18.855</v>
          </cell>
          <cell r="N30">
            <v>19.382999999999999</v>
          </cell>
          <cell r="O30">
            <v>19.925999999999998</v>
          </cell>
          <cell r="P30">
            <v>20.423999999999999</v>
          </cell>
          <cell r="Q30">
            <v>20.934000000000001</v>
          </cell>
          <cell r="R30">
            <v>21.457999999999998</v>
          </cell>
          <cell r="S30">
            <v>21.994</v>
          </cell>
          <cell r="T30">
            <v>22.544</v>
          </cell>
          <cell r="U30">
            <v>23.108000000000001</v>
          </cell>
          <cell r="V30">
            <v>23.684999999999999</v>
          </cell>
          <cell r="W30">
            <v>24.277000000000001</v>
          </cell>
          <cell r="X30">
            <v>2010</v>
          </cell>
        </row>
        <row r="31">
          <cell r="A31" t="str">
            <v>Canada</v>
          </cell>
          <cell r="B31" t="str">
            <v>Population</v>
          </cell>
          <cell r="C31" t="str">
            <v>Persons</v>
          </cell>
          <cell r="D31" t="str">
            <v>Millions</v>
          </cell>
          <cell r="E31" t="str">
            <v>Source: National Statistical Office Latest actual data: 2011 Primary domestic currency: Canadian dollars Data last updated: 04/2012</v>
          </cell>
          <cell r="F31">
            <v>30.646999999999998</v>
          </cell>
          <cell r="G31">
            <v>30.971</v>
          </cell>
          <cell r="H31">
            <v>31.306000000000001</v>
          </cell>
          <cell r="I31">
            <v>31.6</v>
          </cell>
          <cell r="J31">
            <v>31.9</v>
          </cell>
          <cell r="K31">
            <v>32.204999999999998</v>
          </cell>
          <cell r="L31">
            <v>32.533000000000001</v>
          </cell>
          <cell r="M31">
            <v>32.884</v>
          </cell>
          <cell r="N31">
            <v>33.265999999999998</v>
          </cell>
          <cell r="O31">
            <v>33.676000000000002</v>
          </cell>
          <cell r="P31">
            <v>34.073999999999998</v>
          </cell>
          <cell r="Q31">
            <v>34.436999999999998</v>
          </cell>
          <cell r="R31">
            <v>34.911999999999999</v>
          </cell>
          <cell r="S31">
            <v>35.405000000000001</v>
          </cell>
          <cell r="T31">
            <v>35.880000000000003</v>
          </cell>
          <cell r="U31">
            <v>36.287999999999997</v>
          </cell>
          <cell r="V31">
            <v>36.664999999999999</v>
          </cell>
          <cell r="W31">
            <v>37.046999999999997</v>
          </cell>
          <cell r="X31">
            <v>2011</v>
          </cell>
        </row>
        <row r="32">
          <cell r="A32" t="str">
            <v>Cape Verde</v>
          </cell>
          <cell r="B32" t="str">
            <v>Population</v>
          </cell>
          <cell r="C32" t="str">
            <v>Persons</v>
          </cell>
          <cell r="D32" t="str">
            <v>Millions</v>
          </cell>
          <cell r="E32" t="str">
            <v>Source: National Statistical Office Latest actual data: 2007 Primary domestic currency: Cape Verde escudos Data last updated: 03/2012</v>
          </cell>
          <cell r="F32">
            <v>0.441</v>
          </cell>
          <cell r="G32">
            <v>0.44700000000000001</v>
          </cell>
          <cell r="H32">
            <v>0.45500000000000002</v>
          </cell>
          <cell r="I32">
            <v>0.46200000000000002</v>
          </cell>
          <cell r="J32">
            <v>0.47</v>
          </cell>
          <cell r="K32">
            <v>0.47699999999999998</v>
          </cell>
          <cell r="L32">
            <v>0.48499999999999999</v>
          </cell>
          <cell r="M32">
            <v>0.49199999999999999</v>
          </cell>
          <cell r="N32">
            <v>0.499</v>
          </cell>
          <cell r="O32">
            <v>0.50600000000000001</v>
          </cell>
          <cell r="P32">
            <v>0.51300000000000001</v>
          </cell>
          <cell r="Q32">
            <v>0.52</v>
          </cell>
          <cell r="R32">
            <v>0.52700000000000002</v>
          </cell>
          <cell r="S32">
            <v>0.53400000000000003</v>
          </cell>
          <cell r="T32">
            <v>0.54200000000000004</v>
          </cell>
          <cell r="U32">
            <v>0.54900000000000004</v>
          </cell>
          <cell r="V32">
            <v>0.55700000000000005</v>
          </cell>
          <cell r="W32">
            <v>0.56499999999999995</v>
          </cell>
          <cell r="X32">
            <v>2007</v>
          </cell>
        </row>
        <row r="33">
          <cell r="A33" t="str">
            <v>Central African Republic</v>
          </cell>
          <cell r="B33" t="str">
            <v>Population</v>
          </cell>
          <cell r="C33" t="str">
            <v>Persons</v>
          </cell>
          <cell r="D33" t="str">
            <v>Millions</v>
          </cell>
          <cell r="E33" t="str">
            <v>Source: World Bank Latest actual data: 2004. IMF projections Primary domestic currency: CFA francs Data last updated: 03/2012</v>
          </cell>
          <cell r="F33">
            <v>3.7170000000000001</v>
          </cell>
          <cell r="G33">
            <v>3.7909999999999999</v>
          </cell>
          <cell r="H33">
            <v>3.867</v>
          </cell>
          <cell r="I33">
            <v>3.9449999999999998</v>
          </cell>
          <cell r="J33">
            <v>4.0229999999999997</v>
          </cell>
          <cell r="K33">
            <v>4.1040000000000001</v>
          </cell>
          <cell r="L33">
            <v>4.1859999999999999</v>
          </cell>
          <cell r="M33">
            <v>4.2699999999999996</v>
          </cell>
          <cell r="N33">
            <v>4.3550000000000004</v>
          </cell>
          <cell r="O33">
            <v>4.5149999999999997</v>
          </cell>
          <cell r="P33">
            <v>4.6280000000000001</v>
          </cell>
          <cell r="Q33">
            <v>4.7439999999999998</v>
          </cell>
          <cell r="R33">
            <v>4.8620000000000001</v>
          </cell>
          <cell r="S33">
            <v>4.984</v>
          </cell>
          <cell r="T33">
            <v>5.109</v>
          </cell>
          <cell r="U33">
            <v>5.2359999999999998</v>
          </cell>
          <cell r="V33">
            <v>5.367</v>
          </cell>
          <cell r="W33">
            <v>5.5010000000000003</v>
          </cell>
          <cell r="X33">
            <v>2004</v>
          </cell>
        </row>
        <row r="34">
          <cell r="A34" t="str">
            <v>Chad</v>
          </cell>
          <cell r="B34" t="str">
            <v>Population</v>
          </cell>
          <cell r="C34" t="str">
            <v>Persons</v>
          </cell>
          <cell r="D34" t="str">
            <v>Millions</v>
          </cell>
          <cell r="E34" t="str">
            <v>Source: National Statistical Office Latest actual data: 2004 Primary domestic currency: CFA francs Data last updated: 03/2012</v>
          </cell>
          <cell r="F34">
            <v>7.4779999999999998</v>
          </cell>
          <cell r="G34">
            <v>7.665</v>
          </cell>
          <cell r="H34">
            <v>7.8570000000000002</v>
          </cell>
          <cell r="I34">
            <v>8.6</v>
          </cell>
          <cell r="J34">
            <v>8.8149999999999995</v>
          </cell>
          <cell r="K34">
            <v>9.0350000000000001</v>
          </cell>
          <cell r="L34">
            <v>9.2609999999999992</v>
          </cell>
          <cell r="M34">
            <v>9.4930000000000003</v>
          </cell>
          <cell r="N34">
            <v>9.73</v>
          </cell>
          <cell r="O34">
            <v>9.9730000000000008</v>
          </cell>
          <cell r="P34">
            <v>10.223000000000001</v>
          </cell>
          <cell r="Q34">
            <v>10.478</v>
          </cell>
          <cell r="R34">
            <v>10.74</v>
          </cell>
          <cell r="S34">
            <v>11.009</v>
          </cell>
          <cell r="T34">
            <v>11.284000000000001</v>
          </cell>
          <cell r="U34">
            <v>11.566000000000001</v>
          </cell>
          <cell r="V34">
            <v>11.855</v>
          </cell>
          <cell r="W34">
            <v>12.185</v>
          </cell>
          <cell r="X34">
            <v>2004</v>
          </cell>
        </row>
        <row r="35">
          <cell r="A35" t="str">
            <v>Chile</v>
          </cell>
          <cell r="B35" t="str">
            <v>Population</v>
          </cell>
          <cell r="C35" t="str">
            <v>Persons</v>
          </cell>
          <cell r="D35" t="str">
            <v>Millions</v>
          </cell>
          <cell r="E35" t="str">
            <v>Source: National Statistical Office Latest actual data: 2009 Primary domestic currency: Chilean pesos Data last updated: 04/2012</v>
          </cell>
          <cell r="F35">
            <v>15.211</v>
          </cell>
          <cell r="G35">
            <v>15.401999999999999</v>
          </cell>
          <cell r="H35">
            <v>15.589</v>
          </cell>
          <cell r="I35">
            <v>15.749000000000001</v>
          </cell>
          <cell r="J35">
            <v>15.991</v>
          </cell>
          <cell r="K35">
            <v>16.225999999999999</v>
          </cell>
          <cell r="L35">
            <v>16.414000000000001</v>
          </cell>
          <cell r="M35">
            <v>16.584</v>
          </cell>
          <cell r="N35">
            <v>16.75</v>
          </cell>
          <cell r="O35">
            <v>16.984000000000002</v>
          </cell>
          <cell r="P35">
            <v>17.190000000000001</v>
          </cell>
          <cell r="Q35">
            <v>17.399000000000001</v>
          </cell>
          <cell r="R35">
            <v>17.609000000000002</v>
          </cell>
          <cell r="S35">
            <v>17.823</v>
          </cell>
          <cell r="T35">
            <v>17.983000000000001</v>
          </cell>
          <cell r="U35">
            <v>18.145</v>
          </cell>
          <cell r="V35">
            <v>18.308</v>
          </cell>
          <cell r="W35">
            <v>18.472999999999999</v>
          </cell>
          <cell r="X35">
            <v>2009</v>
          </cell>
        </row>
        <row r="36">
          <cell r="A36" t="str">
            <v>China</v>
          </cell>
          <cell r="B36" t="str">
            <v>Population</v>
          </cell>
          <cell r="C36" t="str">
            <v>Persons</v>
          </cell>
          <cell r="D36" t="str">
            <v>Millions</v>
          </cell>
          <cell r="E36" t="str">
            <v>Source: CEIC Latest actual data: 2011 Primary domestic currency: Chinese yuan Data last updated: 03/2012</v>
          </cell>
          <cell r="F36">
            <v>1267.43</v>
          </cell>
          <cell r="G36">
            <v>1276.27</v>
          </cell>
          <cell r="H36">
            <v>1284.53</v>
          </cell>
          <cell r="I36">
            <v>1292.27</v>
          </cell>
          <cell r="J36">
            <v>1299.8800000000001</v>
          </cell>
          <cell r="K36">
            <v>1307.56</v>
          </cell>
          <cell r="L36">
            <v>1314.48</v>
          </cell>
          <cell r="M36">
            <v>1321.29</v>
          </cell>
          <cell r="N36">
            <v>1328.02</v>
          </cell>
          <cell r="O36">
            <v>1334.74</v>
          </cell>
          <cell r="P36">
            <v>1341.414</v>
          </cell>
          <cell r="Q36">
            <v>1348.1210000000001</v>
          </cell>
          <cell r="R36">
            <v>1354.8610000000001</v>
          </cell>
          <cell r="S36">
            <v>1361.636</v>
          </cell>
          <cell r="T36">
            <v>1368.444</v>
          </cell>
          <cell r="U36">
            <v>1375.2860000000001</v>
          </cell>
          <cell r="V36">
            <v>1382.163</v>
          </cell>
          <cell r="W36">
            <v>1389.0730000000001</v>
          </cell>
          <cell r="X36">
            <v>2011</v>
          </cell>
        </row>
        <row r="37">
          <cell r="A37" t="str">
            <v>Colombia</v>
          </cell>
          <cell r="B37" t="str">
            <v>Population</v>
          </cell>
          <cell r="C37" t="str">
            <v>Persons</v>
          </cell>
          <cell r="D37" t="str">
            <v>Millions</v>
          </cell>
          <cell r="E37" t="str">
            <v>Source: EMED Latest actual data: 2009 Primary domestic currency: Colombian pesos Data last updated: 03/2012</v>
          </cell>
          <cell r="F37">
            <v>40.281999999999996</v>
          </cell>
          <cell r="G37">
            <v>40.805999999999997</v>
          </cell>
          <cell r="H37">
            <v>41.326999999999998</v>
          </cell>
          <cell r="I37">
            <v>41.847000000000001</v>
          </cell>
          <cell r="J37">
            <v>42.368000000000002</v>
          </cell>
          <cell r="K37">
            <v>42.889000000000003</v>
          </cell>
          <cell r="L37">
            <v>43.405000000000001</v>
          </cell>
          <cell r="M37">
            <v>43.926000000000002</v>
          </cell>
          <cell r="N37">
            <v>44.45</v>
          </cell>
          <cell r="O37">
            <v>44.978000000000002</v>
          </cell>
          <cell r="P37">
            <v>45.512</v>
          </cell>
          <cell r="Q37">
            <v>46.052</v>
          </cell>
          <cell r="R37">
            <v>46.597999999999999</v>
          </cell>
          <cell r="S37">
            <v>47.151000000000003</v>
          </cell>
          <cell r="T37">
            <v>47.710999999999999</v>
          </cell>
          <cell r="U37">
            <v>48.277000000000001</v>
          </cell>
          <cell r="V37">
            <v>48.85</v>
          </cell>
          <cell r="W37">
            <v>49.429000000000002</v>
          </cell>
          <cell r="X37">
            <v>2009</v>
          </cell>
        </row>
        <row r="38">
          <cell r="A38" t="str">
            <v>Comoros</v>
          </cell>
          <cell r="B38" t="str">
            <v>Population</v>
          </cell>
          <cell r="C38" t="str">
            <v>Persons</v>
          </cell>
          <cell r="D38" t="str">
            <v>Millions</v>
          </cell>
          <cell r="E38" t="str">
            <v>Source: IMF Staff Latest actual data: 2003 Primary domestic currency: Comorian francs Data last updated: 03/2012</v>
          </cell>
          <cell r="F38">
            <v>0.54</v>
          </cell>
          <cell r="G38">
            <v>0.55200000000000005</v>
          </cell>
          <cell r="H38">
            <v>0.56399999999999995</v>
          </cell>
          <cell r="I38">
            <v>0.57599999999999996</v>
          </cell>
          <cell r="J38">
            <v>0.58799999999999997</v>
          </cell>
          <cell r="K38">
            <v>0.6</v>
          </cell>
          <cell r="L38">
            <v>0.61299999999999999</v>
          </cell>
          <cell r="M38">
            <v>0.626</v>
          </cell>
          <cell r="N38">
            <v>0.63900000000000001</v>
          </cell>
          <cell r="O38">
            <v>0.65200000000000002</v>
          </cell>
          <cell r="P38">
            <v>0.66600000000000004</v>
          </cell>
          <cell r="Q38">
            <v>0.68</v>
          </cell>
          <cell r="R38">
            <v>0.69399999999999995</v>
          </cell>
          <cell r="S38">
            <v>0.70899999999999996</v>
          </cell>
          <cell r="T38">
            <v>0.72399999999999998</v>
          </cell>
          <cell r="U38">
            <v>0.73899999999999999</v>
          </cell>
          <cell r="V38">
            <v>0.754</v>
          </cell>
          <cell r="W38">
            <v>0.77</v>
          </cell>
          <cell r="X38">
            <v>2003</v>
          </cell>
        </row>
        <row r="39">
          <cell r="A39" t="str">
            <v>Democratic Republic of Congo</v>
          </cell>
          <cell r="B39" t="str">
            <v>Population</v>
          </cell>
          <cell r="C39" t="str">
            <v>Persons</v>
          </cell>
          <cell r="D39" t="str">
            <v>Millions</v>
          </cell>
          <cell r="E39" t="str">
            <v>Source: National Statistical Office Latest actual data: 1983 Notes: There has not been a census since 1983. Primary domestic currency: Congo francs Data last updated: 03/2012</v>
          </cell>
          <cell r="F39">
            <v>54</v>
          </cell>
          <cell r="G39">
            <v>54</v>
          </cell>
          <cell r="H39">
            <v>55.62</v>
          </cell>
          <cell r="I39">
            <v>57.289000000000001</v>
          </cell>
          <cell r="J39">
            <v>59.006999999999998</v>
          </cell>
          <cell r="K39">
            <v>60.777000000000001</v>
          </cell>
          <cell r="L39">
            <v>62.600999999999999</v>
          </cell>
          <cell r="M39">
            <v>64.478999999999999</v>
          </cell>
          <cell r="N39">
            <v>66.412999999999997</v>
          </cell>
          <cell r="O39">
            <v>68.406000000000006</v>
          </cell>
          <cell r="P39">
            <v>70.457999999999998</v>
          </cell>
          <cell r="Q39">
            <v>72.570999999999998</v>
          </cell>
          <cell r="R39">
            <v>74.748999999999995</v>
          </cell>
          <cell r="S39">
            <v>76.991</v>
          </cell>
          <cell r="T39">
            <v>79.301000000000002</v>
          </cell>
          <cell r="U39">
            <v>81.680000000000007</v>
          </cell>
          <cell r="V39">
            <v>84.13</v>
          </cell>
          <cell r="W39">
            <v>86.653999999999996</v>
          </cell>
          <cell r="X39">
            <v>1983</v>
          </cell>
        </row>
        <row r="40">
          <cell r="A40" t="str">
            <v>Republic of Congo</v>
          </cell>
          <cell r="B40" t="str">
            <v>Population</v>
          </cell>
          <cell r="C40" t="str">
            <v>Persons</v>
          </cell>
          <cell r="D40" t="str">
            <v>Millions</v>
          </cell>
          <cell r="E40" t="str">
            <v>Source: National Statistical Office Latest actual data: 2004 Primary domestic currency: CFA francs Data last updated: 03/2012</v>
          </cell>
          <cell r="F40">
            <v>2.9039999999999999</v>
          </cell>
          <cell r="G40">
            <v>2.988</v>
          </cell>
          <cell r="H40">
            <v>3.0750000000000002</v>
          </cell>
          <cell r="I40">
            <v>3.1640000000000001</v>
          </cell>
          <cell r="J40">
            <v>3.2559999999999998</v>
          </cell>
          <cell r="K40">
            <v>3.35</v>
          </cell>
          <cell r="L40">
            <v>3.4470000000000001</v>
          </cell>
          <cell r="M40">
            <v>3.5470000000000002</v>
          </cell>
          <cell r="N40">
            <v>3.65</v>
          </cell>
          <cell r="O40">
            <v>3.7559999999999998</v>
          </cell>
          <cell r="P40">
            <v>3.8650000000000002</v>
          </cell>
          <cell r="Q40">
            <v>3.9769999999999999</v>
          </cell>
          <cell r="R40">
            <v>4.0919999999999996</v>
          </cell>
          <cell r="S40">
            <v>4.2110000000000003</v>
          </cell>
          <cell r="T40">
            <v>4.3330000000000002</v>
          </cell>
          <cell r="U40">
            <v>4.4589999999999996</v>
          </cell>
          <cell r="V40">
            <v>4.5880000000000001</v>
          </cell>
          <cell r="W40">
            <v>4.7210000000000001</v>
          </cell>
          <cell r="X40">
            <v>2004</v>
          </cell>
        </row>
        <row r="41">
          <cell r="A41" t="str">
            <v>Costa Rica</v>
          </cell>
          <cell r="B41" t="str">
            <v>Population</v>
          </cell>
          <cell r="C41" t="str">
            <v>Persons</v>
          </cell>
          <cell r="D41" t="str">
            <v>Millions</v>
          </cell>
          <cell r="E41" t="str">
            <v>Source: National Statistical Office Latest actual data: 2010 Primary domestic currency: Costa Rican colones Data last updated: 03/2012</v>
          </cell>
          <cell r="F41">
            <v>3.81</v>
          </cell>
          <cell r="G41">
            <v>3.907</v>
          </cell>
          <cell r="H41">
            <v>3.9980000000000002</v>
          </cell>
          <cell r="I41">
            <v>4.0890000000000004</v>
          </cell>
          <cell r="J41">
            <v>4.1790000000000003</v>
          </cell>
          <cell r="K41">
            <v>4.266</v>
          </cell>
          <cell r="L41">
            <v>4.3540000000000001</v>
          </cell>
          <cell r="M41">
            <v>4.4429999999999996</v>
          </cell>
          <cell r="N41">
            <v>4.5330000000000004</v>
          </cell>
          <cell r="O41">
            <v>4.5069999999999997</v>
          </cell>
          <cell r="P41">
            <v>4.5609999999999999</v>
          </cell>
          <cell r="Q41">
            <v>4.6130000000000004</v>
          </cell>
          <cell r="R41">
            <v>4.665</v>
          </cell>
          <cell r="S41">
            <v>4.7160000000000002</v>
          </cell>
          <cell r="T41">
            <v>4.7679999999999998</v>
          </cell>
          <cell r="U41">
            <v>4.8209999999999997</v>
          </cell>
          <cell r="V41">
            <v>4.8739999999999997</v>
          </cell>
          <cell r="W41">
            <v>4.9279999999999999</v>
          </cell>
          <cell r="X41">
            <v>2010</v>
          </cell>
        </row>
        <row r="42">
          <cell r="A42" t="str">
            <v>Côte d'Ivoire</v>
          </cell>
          <cell r="B42" t="str">
            <v>Population</v>
          </cell>
          <cell r="C42" t="str">
            <v>Persons</v>
          </cell>
          <cell r="D42" t="str">
            <v>Millions</v>
          </cell>
          <cell r="E42" t="str">
            <v>Source: National Statistical Office Latest actual data: 2009 Primary domestic currency: CFA francs Data last updated: 03/2012</v>
          </cell>
          <cell r="F42">
            <v>16.734999999999999</v>
          </cell>
          <cell r="G42">
            <v>17.050999999999998</v>
          </cell>
          <cell r="H42">
            <v>17.335999999999999</v>
          </cell>
          <cell r="I42">
            <v>17.603999999999999</v>
          </cell>
          <cell r="J42">
            <v>18.5</v>
          </cell>
          <cell r="K42">
            <v>19</v>
          </cell>
          <cell r="L42">
            <v>19.57</v>
          </cell>
          <cell r="M42">
            <v>20.157</v>
          </cell>
          <cell r="N42">
            <v>20.762</v>
          </cell>
          <cell r="O42">
            <v>21.385000000000002</v>
          </cell>
          <cell r="P42">
            <v>22.026</v>
          </cell>
          <cell r="Q42">
            <v>22.687000000000001</v>
          </cell>
          <cell r="R42">
            <v>23.367999999999999</v>
          </cell>
          <cell r="S42">
            <v>24.068999999999999</v>
          </cell>
          <cell r="T42">
            <v>24.791</v>
          </cell>
          <cell r="U42">
            <v>25.533999999999999</v>
          </cell>
          <cell r="V42">
            <v>26.3</v>
          </cell>
          <cell r="W42">
            <v>27.088999999999999</v>
          </cell>
          <cell r="X42">
            <v>2009</v>
          </cell>
        </row>
        <row r="43">
          <cell r="A43" t="str">
            <v>Croatia</v>
          </cell>
          <cell r="B43" t="str">
            <v>Population</v>
          </cell>
          <cell r="C43" t="str">
            <v>Persons</v>
          </cell>
          <cell r="D43" t="str">
            <v>Millions</v>
          </cell>
          <cell r="E43" t="str">
            <v>Source: Haver Analytics. Formally, the Croatian National Bank Latest actual data: 2010 Primary domestic currency: Croatian kunas Data last updated: 03/2012</v>
          </cell>
          <cell r="F43">
            <v>4.3810000000000002</v>
          </cell>
          <cell r="G43">
            <v>4.4370000000000003</v>
          </cell>
          <cell r="H43">
            <v>4.4429999999999996</v>
          </cell>
          <cell r="I43">
            <v>4.4420000000000002</v>
          </cell>
          <cell r="J43">
            <v>4.4390000000000001</v>
          </cell>
          <cell r="K43">
            <v>4.4420000000000002</v>
          </cell>
          <cell r="L43">
            <v>4.4400000000000004</v>
          </cell>
          <cell r="M43">
            <v>4.4359999999999999</v>
          </cell>
          <cell r="N43">
            <v>4.4349999999999996</v>
          </cell>
          <cell r="O43">
            <v>4.4290000000000003</v>
          </cell>
          <cell r="P43">
            <v>4.4160000000000004</v>
          </cell>
          <cell r="Q43">
            <v>4.4160000000000004</v>
          </cell>
          <cell r="R43">
            <v>4.4160000000000004</v>
          </cell>
          <cell r="S43">
            <v>4.4160000000000004</v>
          </cell>
          <cell r="T43">
            <v>4.4160000000000004</v>
          </cell>
          <cell r="U43">
            <v>4.4160000000000004</v>
          </cell>
          <cell r="V43">
            <v>4.4160000000000004</v>
          </cell>
          <cell r="W43">
            <v>4.4160000000000004</v>
          </cell>
          <cell r="X43">
            <v>2010</v>
          </cell>
        </row>
        <row r="44">
          <cell r="A44" t="str">
            <v>Cyprus</v>
          </cell>
          <cell r="B44" t="str">
            <v>Population</v>
          </cell>
          <cell r="C44" t="str">
            <v>Persons</v>
          </cell>
          <cell r="D44" t="str">
            <v>Millions</v>
          </cell>
          <cell r="E44" t="str">
            <v>Source: Eurostat Latest actual data: 2011 Notes: Annual data prior to 1994 are end of year. Starting 1995 annual data are as of January 1 of each year. Figure for 2011 is provisional. Primary domestic currency: Euros Data last updated: 03/2012</v>
          </cell>
          <cell r="F44">
            <v>0.69</v>
          </cell>
          <cell r="G44">
            <v>0.69799999999999995</v>
          </cell>
          <cell r="H44">
            <v>0.70599999999999996</v>
          </cell>
          <cell r="I44">
            <v>0.71499999999999997</v>
          </cell>
          <cell r="J44">
            <v>0.73</v>
          </cell>
          <cell r="K44">
            <v>0.749</v>
          </cell>
          <cell r="L44">
            <v>0.76600000000000001</v>
          </cell>
          <cell r="M44">
            <v>0.77900000000000003</v>
          </cell>
          <cell r="N44">
            <v>0.78900000000000003</v>
          </cell>
          <cell r="O44">
            <v>0.79700000000000004</v>
          </cell>
          <cell r="P44">
            <v>0.80300000000000005</v>
          </cell>
          <cell r="Q44">
            <v>0.81599999999999995</v>
          </cell>
          <cell r="R44">
            <v>0.82899999999999996</v>
          </cell>
          <cell r="S44">
            <v>0.84199999999999997</v>
          </cell>
          <cell r="T44">
            <v>0.85499999999999998</v>
          </cell>
          <cell r="U44">
            <v>0.86899999999999999</v>
          </cell>
          <cell r="V44">
            <v>0.88200000000000001</v>
          </cell>
          <cell r="W44">
            <v>0.89500000000000002</v>
          </cell>
          <cell r="X44">
            <v>2011</v>
          </cell>
        </row>
        <row r="45">
          <cell r="A45" t="str">
            <v>Czech Republic</v>
          </cell>
          <cell r="B45" t="str">
            <v>Population</v>
          </cell>
          <cell r="C45" t="str">
            <v>Persons</v>
          </cell>
          <cell r="D45" t="str">
            <v>Millions</v>
          </cell>
          <cell r="E45" t="str">
            <v>Source: Haver Analytics Latest actual data: 2010 Primary domestic currency: Czech koruny Data last updated: 03/2012</v>
          </cell>
          <cell r="F45">
            <v>10.278</v>
          </cell>
          <cell r="G45">
            <v>10.266999999999999</v>
          </cell>
          <cell r="H45">
            <v>10.206</v>
          </cell>
          <cell r="I45">
            <v>10.202999999999999</v>
          </cell>
          <cell r="J45">
            <v>10.211</v>
          </cell>
          <cell r="K45">
            <v>10.221</v>
          </cell>
          <cell r="L45">
            <v>10.250999999999999</v>
          </cell>
          <cell r="M45">
            <v>10.287000000000001</v>
          </cell>
          <cell r="N45">
            <v>10.381</v>
          </cell>
          <cell r="O45">
            <v>10.468</v>
          </cell>
          <cell r="P45">
            <v>10.507</v>
          </cell>
          <cell r="Q45">
            <v>10.53</v>
          </cell>
          <cell r="R45">
            <v>10.553000000000001</v>
          </cell>
          <cell r="S45">
            <v>10.574999999999999</v>
          </cell>
          <cell r="T45">
            <v>10.593999999999999</v>
          </cell>
          <cell r="U45">
            <v>10.61</v>
          </cell>
          <cell r="V45">
            <v>10.625</v>
          </cell>
          <cell r="W45">
            <v>10.637</v>
          </cell>
          <cell r="X45">
            <v>2010</v>
          </cell>
        </row>
        <row r="46">
          <cell r="A46" t="str">
            <v>Denmark</v>
          </cell>
          <cell r="B46" t="str">
            <v>Population</v>
          </cell>
          <cell r="C46" t="str">
            <v>Persons</v>
          </cell>
          <cell r="D46" t="str">
            <v>Millions</v>
          </cell>
          <cell r="E46" t="str">
            <v>Source: National Statistical Office Latest actual data: 2011 Primary domestic currency: Danish kroner Data last updated: 04/2012</v>
          </cell>
          <cell r="F46">
            <v>5.33</v>
          </cell>
          <cell r="G46">
            <v>5.3490000000000002</v>
          </cell>
          <cell r="H46">
            <v>5.3680000000000003</v>
          </cell>
          <cell r="I46">
            <v>5.3840000000000003</v>
          </cell>
          <cell r="J46">
            <v>5.3979999999999997</v>
          </cell>
          <cell r="K46">
            <v>5.4109999999999996</v>
          </cell>
          <cell r="L46">
            <v>5.4269999999999996</v>
          </cell>
          <cell r="M46">
            <v>5.4470000000000001</v>
          </cell>
          <cell r="N46">
            <v>5.476</v>
          </cell>
          <cell r="O46">
            <v>5.5110000000000001</v>
          </cell>
          <cell r="P46">
            <v>5.5350000000000001</v>
          </cell>
          <cell r="Q46">
            <v>5.5609999999999999</v>
          </cell>
          <cell r="R46">
            <v>5.5759999999999996</v>
          </cell>
          <cell r="S46">
            <v>5.5910000000000002</v>
          </cell>
          <cell r="T46">
            <v>5.6059999999999999</v>
          </cell>
          <cell r="U46">
            <v>5.6230000000000002</v>
          </cell>
          <cell r="V46">
            <v>5.64</v>
          </cell>
          <cell r="W46">
            <v>5.7140000000000004</v>
          </cell>
          <cell r="X46">
            <v>2011</v>
          </cell>
        </row>
        <row r="47">
          <cell r="A47" t="str">
            <v>Djibouti</v>
          </cell>
          <cell r="B47" t="str">
            <v>Population</v>
          </cell>
          <cell r="C47" t="str">
            <v>Persons</v>
          </cell>
          <cell r="D47" t="str">
            <v>Millions</v>
          </cell>
          <cell r="E47" t="str">
            <v>Source: Official population data are not available. Data prior to 1993 are taken from the World Bank World Development Indicators; other data are from U.N. sources, 2009. Latest actual data: IMF staff estimates Primary domestic currency: Djibouti francs Data last updated: 04/2012</v>
          </cell>
          <cell r="F47">
            <v>0.66600000000000004</v>
          </cell>
          <cell r="G47">
            <v>0.68</v>
          </cell>
          <cell r="H47">
            <v>0.69299999999999995</v>
          </cell>
          <cell r="I47">
            <v>0.70499999999999996</v>
          </cell>
          <cell r="J47">
            <v>0.71599999999999997</v>
          </cell>
          <cell r="K47">
            <v>0.72799999999999998</v>
          </cell>
          <cell r="L47">
            <v>0.747</v>
          </cell>
          <cell r="M47">
            <v>0.76500000000000001</v>
          </cell>
          <cell r="N47">
            <v>0.78400000000000003</v>
          </cell>
          <cell r="O47">
            <v>0.80400000000000005</v>
          </cell>
          <cell r="P47">
            <v>0.82399999999999995</v>
          </cell>
          <cell r="Q47">
            <v>0.84499999999999997</v>
          </cell>
          <cell r="R47">
            <v>0.86599999999999999</v>
          </cell>
          <cell r="S47">
            <v>0.88700000000000001</v>
          </cell>
          <cell r="T47">
            <v>0.91</v>
          </cell>
          <cell r="U47">
            <v>0.93200000000000005</v>
          </cell>
          <cell r="V47">
            <v>0.95599999999999996</v>
          </cell>
          <cell r="W47">
            <v>0.98</v>
          </cell>
          <cell r="X47">
            <v>0</v>
          </cell>
        </row>
        <row r="48">
          <cell r="A48" t="str">
            <v>Dominica</v>
          </cell>
          <cell r="B48" t="str">
            <v>Population</v>
          </cell>
          <cell r="C48" t="str">
            <v>Persons</v>
          </cell>
          <cell r="D48" t="str">
            <v>Millions</v>
          </cell>
          <cell r="E48" t="str">
            <v>Source: National Statistical Office Latest actual data: 2011 Notes: The data source has been changed from World Bank World Development Indicators database to National Statistical Office. Primary domestic currency: Eastern Caribbean dollars Data last updated: 03/2012</v>
          </cell>
          <cell r="F48">
            <v>7.0999999999999994E-2</v>
          </cell>
          <cell r="G48">
            <v>7.0999999999999994E-2</v>
          </cell>
          <cell r="H48">
            <v>7.0999999999999994E-2</v>
          </cell>
          <cell r="I48">
            <v>7.0999999999999994E-2</v>
          </cell>
          <cell r="J48">
            <v>7.0999999999999994E-2</v>
          </cell>
          <cell r="K48">
            <v>7.0999999999999994E-2</v>
          </cell>
          <cell r="L48">
            <v>7.0999999999999994E-2</v>
          </cell>
          <cell r="M48">
            <v>7.0999999999999994E-2</v>
          </cell>
          <cell r="N48">
            <v>7.0999999999999994E-2</v>
          </cell>
          <cell r="O48">
            <v>7.0999999999999994E-2</v>
          </cell>
          <cell r="P48">
            <v>7.0999999999999994E-2</v>
          </cell>
          <cell r="Q48">
            <v>7.0999999999999994E-2</v>
          </cell>
          <cell r="R48">
            <v>7.0999999999999994E-2</v>
          </cell>
          <cell r="S48">
            <v>7.0999999999999994E-2</v>
          </cell>
          <cell r="T48">
            <v>7.0999999999999994E-2</v>
          </cell>
          <cell r="U48">
            <v>7.0999999999999994E-2</v>
          </cell>
          <cell r="V48">
            <v>7.0999999999999994E-2</v>
          </cell>
          <cell r="W48">
            <v>7.0999999999999994E-2</v>
          </cell>
          <cell r="X48">
            <v>2011</v>
          </cell>
        </row>
        <row r="49">
          <cell r="A49" t="str">
            <v>Dominican Republic</v>
          </cell>
          <cell r="B49" t="str">
            <v>Population</v>
          </cell>
          <cell r="C49" t="str">
            <v>Persons</v>
          </cell>
          <cell r="D49" t="str">
            <v>Millions</v>
          </cell>
          <cell r="E49" t="str">
            <v>Source: IFS - International Finance Statistics. IFS - International Financial Statistics. Latest actual data: 2004 Primary domestic currency: Dominican pesos Data last updated: 03/2012</v>
          </cell>
          <cell r="F49">
            <v>8.2629999999999999</v>
          </cell>
          <cell r="G49">
            <v>8.4109999999999996</v>
          </cell>
          <cell r="H49">
            <v>8.5630000000000006</v>
          </cell>
          <cell r="I49">
            <v>8.7170000000000005</v>
          </cell>
          <cell r="J49">
            <v>8.8729999999999993</v>
          </cell>
          <cell r="K49">
            <v>9.0329999999999995</v>
          </cell>
          <cell r="L49">
            <v>9.1950000000000003</v>
          </cell>
          <cell r="M49">
            <v>9.3610000000000007</v>
          </cell>
          <cell r="N49">
            <v>9.5289999999999999</v>
          </cell>
          <cell r="O49">
            <v>9.702</v>
          </cell>
          <cell r="P49">
            <v>9.8770000000000007</v>
          </cell>
          <cell r="Q49">
            <v>10.055999999999999</v>
          </cell>
          <cell r="R49">
            <v>10.237</v>
          </cell>
          <cell r="S49">
            <v>10.422000000000001</v>
          </cell>
          <cell r="T49">
            <v>10.61</v>
          </cell>
          <cell r="U49">
            <v>10.802</v>
          </cell>
          <cell r="V49">
            <v>10.997</v>
          </cell>
          <cell r="W49">
            <v>11.195</v>
          </cell>
          <cell r="X49">
            <v>2004</v>
          </cell>
        </row>
        <row r="50">
          <cell r="A50" t="str">
            <v>Ecuador</v>
          </cell>
          <cell r="B50" t="str">
            <v>Population</v>
          </cell>
          <cell r="C50" t="str">
            <v>Persons</v>
          </cell>
          <cell r="D50" t="str">
            <v>Millions</v>
          </cell>
          <cell r="E50" t="str">
            <v>Source: National Statistical Office Latest actual data: 2010 Primary domestic currency: U.S. dollars Data last updated: 04/2012</v>
          </cell>
          <cell r="F50">
            <v>12.771000000000001</v>
          </cell>
          <cell r="G50">
            <v>12.962</v>
          </cell>
          <cell r="H50">
            <v>13.153</v>
          </cell>
          <cell r="I50">
            <v>13.345000000000001</v>
          </cell>
          <cell r="J50">
            <v>13.539</v>
          </cell>
          <cell r="K50">
            <v>13.736000000000001</v>
          </cell>
          <cell r="L50">
            <v>13.94</v>
          </cell>
          <cell r="M50">
            <v>14.148</v>
          </cell>
          <cell r="N50">
            <v>14.359</v>
          </cell>
          <cell r="O50">
            <v>14.573</v>
          </cell>
          <cell r="P50">
            <v>14.787000000000001</v>
          </cell>
          <cell r="Q50">
            <v>15.005000000000001</v>
          </cell>
          <cell r="R50">
            <v>15.225</v>
          </cell>
          <cell r="S50">
            <v>15.449</v>
          </cell>
          <cell r="T50">
            <v>15.676</v>
          </cell>
          <cell r="U50">
            <v>15.907</v>
          </cell>
          <cell r="V50">
            <v>16.14</v>
          </cell>
          <cell r="W50">
            <v>17.14</v>
          </cell>
          <cell r="X50">
            <v>2010</v>
          </cell>
        </row>
        <row r="51">
          <cell r="A51" t="str">
            <v>Egypt</v>
          </cell>
          <cell r="B51" t="str">
            <v>Population</v>
          </cell>
          <cell r="C51" t="str">
            <v>Persons</v>
          </cell>
          <cell r="D51" t="str">
            <v>Millions</v>
          </cell>
          <cell r="E51" t="str">
            <v>Source: Central Agency for Public Mobilization and Statistics (CAPMAS) Latest actual data: 2009/10 Primary domestic currency: Egyptian pounds Data last updated: 03/2012</v>
          </cell>
          <cell r="F51">
            <v>63.3</v>
          </cell>
          <cell r="G51">
            <v>64.7</v>
          </cell>
          <cell r="H51">
            <v>66</v>
          </cell>
          <cell r="I51">
            <v>67.3</v>
          </cell>
          <cell r="J51">
            <v>68.599999999999994</v>
          </cell>
          <cell r="K51">
            <v>70</v>
          </cell>
          <cell r="L51">
            <v>71.3</v>
          </cell>
          <cell r="M51">
            <v>73.599999999999994</v>
          </cell>
          <cell r="N51">
            <v>75.2</v>
          </cell>
          <cell r="O51">
            <v>76.8</v>
          </cell>
          <cell r="P51">
            <v>77.8</v>
          </cell>
          <cell r="Q51">
            <v>79.355999999999995</v>
          </cell>
          <cell r="R51">
            <v>80.942999999999998</v>
          </cell>
          <cell r="S51">
            <v>82.561999999999998</v>
          </cell>
          <cell r="T51">
            <v>84.212999999999994</v>
          </cell>
          <cell r="U51">
            <v>85.897000000000006</v>
          </cell>
          <cell r="V51">
            <v>87.614999999999995</v>
          </cell>
          <cell r="W51">
            <v>90.244</v>
          </cell>
          <cell r="X51">
            <v>2010</v>
          </cell>
        </row>
        <row r="52">
          <cell r="A52" t="str">
            <v>El Salvador</v>
          </cell>
          <cell r="B52" t="str">
            <v>Population</v>
          </cell>
          <cell r="C52" t="str">
            <v>Persons</v>
          </cell>
          <cell r="D52" t="str">
            <v>Millions</v>
          </cell>
          <cell r="E52" t="str">
            <v>Source: National Statistical Office Latest actual data: 2007 Primary domestic currency: U.S. dollars Data last updated: 03/2012</v>
          </cell>
          <cell r="F52">
            <v>5.4740000000000002</v>
          </cell>
          <cell r="G52">
            <v>5.5119999999999996</v>
          </cell>
          <cell r="H52">
            <v>5.55</v>
          </cell>
          <cell r="I52">
            <v>5.5880000000000001</v>
          </cell>
          <cell r="J52">
            <v>5.6269999999999998</v>
          </cell>
          <cell r="K52">
            <v>5.6660000000000004</v>
          </cell>
          <cell r="L52">
            <v>5.7050000000000001</v>
          </cell>
          <cell r="M52">
            <v>5.7439999999999998</v>
          </cell>
          <cell r="N52">
            <v>5.7839999999999998</v>
          </cell>
          <cell r="O52">
            <v>5.8239999999999998</v>
          </cell>
          <cell r="P52">
            <v>5.8639999999999999</v>
          </cell>
          <cell r="Q52">
            <v>5.9039999999999999</v>
          </cell>
          <cell r="R52">
            <v>5.9450000000000003</v>
          </cell>
          <cell r="S52">
            <v>5.9859999999999998</v>
          </cell>
          <cell r="T52">
            <v>6.0270000000000001</v>
          </cell>
          <cell r="U52">
            <v>6.069</v>
          </cell>
          <cell r="V52">
            <v>6.1109999999999998</v>
          </cell>
          <cell r="W52">
            <v>6.1529999999999996</v>
          </cell>
          <cell r="X52">
            <v>2007</v>
          </cell>
        </row>
        <row r="53">
          <cell r="A53" t="str">
            <v>Equatorial Guinea</v>
          </cell>
          <cell r="B53" t="str">
            <v>Population</v>
          </cell>
          <cell r="C53" t="str">
            <v>Persons</v>
          </cell>
          <cell r="D53" t="str">
            <v>Millions</v>
          </cell>
          <cell r="E53" t="str">
            <v>Source: National Statistical Office Latest actual data: 2010 Notes: The data correspond to the official 2001 Census data. From 2001 onwards, the 2.9% population growth rate was provided by the authorities. Primary domestic currency: CFA francs Data last updated: 03/2012</v>
          </cell>
          <cell r="F53">
            <v>0.94099999999999995</v>
          </cell>
          <cell r="G53">
            <v>1.0149999999999999</v>
          </cell>
          <cell r="H53">
            <v>1.044</v>
          </cell>
          <cell r="I53">
            <v>1.075</v>
          </cell>
          <cell r="J53">
            <v>1.1060000000000001</v>
          </cell>
          <cell r="K53">
            <v>1.1379999999999999</v>
          </cell>
          <cell r="L53">
            <v>1.171</v>
          </cell>
          <cell r="M53">
            <v>1.2050000000000001</v>
          </cell>
          <cell r="N53">
            <v>1.24</v>
          </cell>
          <cell r="O53">
            <v>1.276</v>
          </cell>
          <cell r="P53">
            <v>1.3129999999999999</v>
          </cell>
          <cell r="Q53">
            <v>1.351</v>
          </cell>
          <cell r="R53">
            <v>1.39</v>
          </cell>
          <cell r="S53">
            <v>1.43</v>
          </cell>
          <cell r="T53">
            <v>1.472</v>
          </cell>
          <cell r="U53">
            <v>1.5149999999999999</v>
          </cell>
          <cell r="V53">
            <v>1.5580000000000001</v>
          </cell>
          <cell r="W53">
            <v>1.6040000000000001</v>
          </cell>
          <cell r="X53">
            <v>2010</v>
          </cell>
        </row>
        <row r="54">
          <cell r="A54" t="str">
            <v>Eritrea</v>
          </cell>
          <cell r="B54" t="str">
            <v>Population</v>
          </cell>
          <cell r="C54" t="str">
            <v>Persons</v>
          </cell>
          <cell r="D54" t="str">
            <v>Millions</v>
          </cell>
          <cell r="E54" t="str">
            <v>Source: UN Population Prospects 2006 Latest actual data: 2006 Primary domestic currency: Eritrean nakfa Data last updated: 03/2012</v>
          </cell>
          <cell r="F54">
            <v>3.706</v>
          </cell>
          <cell r="G54">
            <v>3.8519999999999999</v>
          </cell>
          <cell r="H54">
            <v>4.016</v>
          </cell>
          <cell r="I54">
            <v>4.1890000000000001</v>
          </cell>
          <cell r="J54">
            <v>4.3630000000000004</v>
          </cell>
          <cell r="K54">
            <v>4.532</v>
          </cell>
          <cell r="L54">
            <v>4.6920000000000002</v>
          </cell>
          <cell r="M54">
            <v>4.851</v>
          </cell>
          <cell r="N54">
            <v>5.0060000000000002</v>
          </cell>
          <cell r="O54">
            <v>5.1619999999999999</v>
          </cell>
          <cell r="P54">
            <v>5.3230000000000004</v>
          </cell>
          <cell r="Q54">
            <v>5.4889999999999999</v>
          </cell>
          <cell r="R54">
            <v>5.6589999999999998</v>
          </cell>
          <cell r="S54">
            <v>5.8310000000000004</v>
          </cell>
          <cell r="T54">
            <v>6</v>
          </cell>
          <cell r="U54">
            <v>6.165</v>
          </cell>
          <cell r="V54">
            <v>6.3250000000000002</v>
          </cell>
          <cell r="W54">
            <v>6.4820000000000002</v>
          </cell>
          <cell r="X54">
            <v>2006</v>
          </cell>
        </row>
        <row r="55">
          <cell r="A55" t="str">
            <v>Estonia</v>
          </cell>
          <cell r="B55" t="str">
            <v>Population</v>
          </cell>
          <cell r="C55" t="str">
            <v>Persons</v>
          </cell>
          <cell r="D55" t="str">
            <v>Millions</v>
          </cell>
          <cell r="E55" t="str">
            <v>Source: National Statistical Office Latest actual data: 2011 Primary domestic currency: Euro Data last updated: 03/2012</v>
          </cell>
          <cell r="F55">
            <v>1.3720000000000001</v>
          </cell>
          <cell r="G55">
            <v>1.367</v>
          </cell>
          <cell r="H55">
            <v>1.361</v>
          </cell>
          <cell r="I55">
            <v>1.3560000000000001</v>
          </cell>
          <cell r="J55">
            <v>1.351</v>
          </cell>
          <cell r="K55">
            <v>1.3480000000000001</v>
          </cell>
          <cell r="L55">
            <v>1.345</v>
          </cell>
          <cell r="M55">
            <v>1.3420000000000001</v>
          </cell>
          <cell r="N55">
            <v>1.341</v>
          </cell>
          <cell r="O55">
            <v>1.34</v>
          </cell>
          <cell r="P55">
            <v>1.34</v>
          </cell>
          <cell r="Q55">
            <v>1.34</v>
          </cell>
          <cell r="R55">
            <v>1.34</v>
          </cell>
          <cell r="S55">
            <v>1.34</v>
          </cell>
          <cell r="T55">
            <v>1.34</v>
          </cell>
          <cell r="U55">
            <v>1.34</v>
          </cell>
          <cell r="V55">
            <v>1.34</v>
          </cell>
          <cell r="W55">
            <v>1.34</v>
          </cell>
          <cell r="X55">
            <v>2011</v>
          </cell>
        </row>
        <row r="56">
          <cell r="A56" t="str">
            <v>Ethiopia</v>
          </cell>
          <cell r="B56" t="str">
            <v>Population</v>
          </cell>
          <cell r="C56" t="str">
            <v>Persons</v>
          </cell>
          <cell r="D56" t="str">
            <v>Millions</v>
          </cell>
          <cell r="E56" t="str">
            <v>Source: World Bank. Human Development Indicators Latest actual data: 2008 Primary domestic currency: Ethiopian birr Data last updated: 03/2012</v>
          </cell>
          <cell r="F56">
            <v>65.515000000000001</v>
          </cell>
          <cell r="G56">
            <v>67.272000000000006</v>
          </cell>
          <cell r="H56">
            <v>69.058999999999997</v>
          </cell>
          <cell r="I56">
            <v>70.881</v>
          </cell>
          <cell r="J56">
            <v>72.745999999999995</v>
          </cell>
          <cell r="K56">
            <v>74.661000000000001</v>
          </cell>
          <cell r="L56">
            <v>76.628</v>
          </cell>
          <cell r="M56">
            <v>78.646000000000001</v>
          </cell>
          <cell r="N56">
            <v>80.712999999999994</v>
          </cell>
          <cell r="O56">
            <v>82.811999999999998</v>
          </cell>
          <cell r="P56">
            <v>84.799000000000007</v>
          </cell>
          <cell r="Q56">
            <v>86.834000000000003</v>
          </cell>
          <cell r="R56">
            <v>88.918000000000006</v>
          </cell>
          <cell r="S56">
            <v>91.052000000000007</v>
          </cell>
          <cell r="T56">
            <v>93.238</v>
          </cell>
          <cell r="U56">
            <v>95.289000000000001</v>
          </cell>
          <cell r="V56">
            <v>97.385000000000005</v>
          </cell>
          <cell r="W56">
            <v>99.528000000000006</v>
          </cell>
          <cell r="X56">
            <v>2008</v>
          </cell>
        </row>
        <row r="57">
          <cell r="A57" t="str">
            <v>Fiji</v>
          </cell>
          <cell r="B57" t="str">
            <v>Population</v>
          </cell>
          <cell r="C57" t="str">
            <v>Persons</v>
          </cell>
          <cell r="D57" t="str">
            <v>Millions</v>
          </cell>
          <cell r="E57" t="str">
            <v>Source: National Statistical Office. Fiji Islands Bureau of Statistics Latest actual data: 2007 Primary domestic currency: Fiji dollars Data last updated: 01/2012</v>
          </cell>
          <cell r="F57">
            <v>0.81399999999999995</v>
          </cell>
          <cell r="G57">
            <v>0.82199999999999995</v>
          </cell>
          <cell r="H57">
            <v>0.83099999999999996</v>
          </cell>
          <cell r="I57">
            <v>0.83899999999999997</v>
          </cell>
          <cell r="J57">
            <v>0.84699999999999998</v>
          </cell>
          <cell r="K57">
            <v>0.85399999999999998</v>
          </cell>
          <cell r="L57">
            <v>0.86199999999999999</v>
          </cell>
          <cell r="M57">
            <v>0.86899999999999999</v>
          </cell>
          <cell r="N57">
            <v>0.877</v>
          </cell>
          <cell r="O57">
            <v>0.88300000000000001</v>
          </cell>
          <cell r="P57">
            <v>0.89</v>
          </cell>
          <cell r="Q57">
            <v>0.89400000000000002</v>
          </cell>
          <cell r="R57">
            <v>0.89900000000000002</v>
          </cell>
          <cell r="S57">
            <v>0.90300000000000002</v>
          </cell>
          <cell r="T57">
            <v>0.90800000000000003</v>
          </cell>
          <cell r="U57">
            <v>0.91200000000000003</v>
          </cell>
          <cell r="V57">
            <v>0.91700000000000004</v>
          </cell>
          <cell r="W57">
            <v>0.92200000000000004</v>
          </cell>
          <cell r="X57">
            <v>2007</v>
          </cell>
        </row>
        <row r="58">
          <cell r="A58" t="str">
            <v>Finland</v>
          </cell>
          <cell r="B58" t="str">
            <v>Population</v>
          </cell>
          <cell r="C58" t="str">
            <v>Persons</v>
          </cell>
          <cell r="D58" t="str">
            <v>Millions</v>
          </cell>
          <cell r="E58" t="str">
            <v>Source: National Statistical Office. Downloaded through DataInsight Latest actual data: 2010 Primary domestic currency: Euros Data last updated: 03/2012</v>
          </cell>
          <cell r="F58">
            <v>5.181</v>
          </cell>
          <cell r="G58">
            <v>5.1950000000000003</v>
          </cell>
          <cell r="H58">
            <v>5.2060000000000004</v>
          </cell>
          <cell r="I58">
            <v>5.22</v>
          </cell>
          <cell r="J58">
            <v>5.2370000000000001</v>
          </cell>
          <cell r="K58">
            <v>5.2560000000000002</v>
          </cell>
          <cell r="L58">
            <v>5.2770000000000001</v>
          </cell>
          <cell r="M58">
            <v>5.3</v>
          </cell>
          <cell r="N58">
            <v>5.3259999999999996</v>
          </cell>
          <cell r="O58">
            <v>5.351</v>
          </cell>
          <cell r="P58">
            <v>5.375</v>
          </cell>
          <cell r="Q58">
            <v>5.4009999999999998</v>
          </cell>
          <cell r="R58">
            <v>5.4269999999999996</v>
          </cell>
          <cell r="S58">
            <v>5.4539999999999997</v>
          </cell>
          <cell r="T58">
            <v>5.48</v>
          </cell>
          <cell r="U58">
            <v>5.5060000000000002</v>
          </cell>
          <cell r="V58">
            <v>5.532</v>
          </cell>
          <cell r="W58">
            <v>5.5570000000000004</v>
          </cell>
          <cell r="X58">
            <v>2010</v>
          </cell>
        </row>
        <row r="59">
          <cell r="A59" t="str">
            <v>France</v>
          </cell>
          <cell r="B59" t="str">
            <v>Population</v>
          </cell>
          <cell r="C59" t="str">
            <v>Persons</v>
          </cell>
          <cell r="D59" t="str">
            <v>Millions</v>
          </cell>
          <cell r="E59" t="str">
            <v>Source: National Statistical Office Latest actual data: 2011 Primary domestic currency: Euros Data last updated: 03/2012</v>
          </cell>
          <cell r="F59">
            <v>59.061999999999998</v>
          </cell>
          <cell r="G59">
            <v>59.475999999999999</v>
          </cell>
          <cell r="H59">
            <v>59.893999999999998</v>
          </cell>
          <cell r="I59">
            <v>60.304000000000002</v>
          </cell>
          <cell r="J59">
            <v>60.734000000000002</v>
          </cell>
          <cell r="K59">
            <v>61.180999999999997</v>
          </cell>
          <cell r="L59">
            <v>61.597000000000001</v>
          </cell>
          <cell r="M59">
            <v>61.965000000000003</v>
          </cell>
          <cell r="N59">
            <v>62.304000000000002</v>
          </cell>
          <cell r="O59">
            <v>62.637</v>
          </cell>
          <cell r="P59">
            <v>62.798999999999999</v>
          </cell>
          <cell r="Q59">
            <v>63.087000000000003</v>
          </cell>
          <cell r="R59">
            <v>63.375</v>
          </cell>
          <cell r="S59">
            <v>63.664999999999999</v>
          </cell>
          <cell r="T59">
            <v>63.957000000000001</v>
          </cell>
          <cell r="U59">
            <v>64.25</v>
          </cell>
          <cell r="V59">
            <v>64.543999999999997</v>
          </cell>
          <cell r="W59">
            <v>64.838999999999999</v>
          </cell>
          <cell r="X59">
            <v>2011</v>
          </cell>
        </row>
        <row r="60">
          <cell r="A60" t="str">
            <v>Gabon</v>
          </cell>
          <cell r="B60" t="str">
            <v>Population</v>
          </cell>
          <cell r="C60" t="str">
            <v>Persons</v>
          </cell>
          <cell r="D60" t="str">
            <v>Millions</v>
          </cell>
          <cell r="E60" t="str">
            <v>Source: National Statistical Office. In close cooperation with World Bank and country authorities. Latest actual data: IMF staff estimates Primary domestic currency: CFA francs Data last updated: 03/2012</v>
          </cell>
          <cell r="F60">
            <v>1.2050000000000001</v>
          </cell>
          <cell r="G60">
            <v>1.2350000000000001</v>
          </cell>
          <cell r="H60">
            <v>1.266</v>
          </cell>
          <cell r="I60">
            <v>1.298</v>
          </cell>
          <cell r="J60">
            <v>1.33</v>
          </cell>
          <cell r="K60">
            <v>1.3640000000000001</v>
          </cell>
          <cell r="L60">
            <v>1.3979999999999999</v>
          </cell>
          <cell r="M60">
            <v>1.4330000000000001</v>
          </cell>
          <cell r="N60">
            <v>1.454</v>
          </cell>
          <cell r="O60">
            <v>1.4750000000000001</v>
          </cell>
          <cell r="P60">
            <v>1.496</v>
          </cell>
          <cell r="Q60">
            <v>1.518</v>
          </cell>
          <cell r="R60">
            <v>1.5409999999999999</v>
          </cell>
          <cell r="S60">
            <v>1.5629999999999999</v>
          </cell>
          <cell r="T60">
            <v>1.5860000000000001</v>
          </cell>
          <cell r="U60">
            <v>1.6080000000000001</v>
          </cell>
          <cell r="V60">
            <v>1.631</v>
          </cell>
          <cell r="W60">
            <v>1.6539999999999999</v>
          </cell>
          <cell r="X60">
            <v>0</v>
          </cell>
        </row>
        <row r="61">
          <cell r="A61" t="str">
            <v>The Gambia</v>
          </cell>
          <cell r="B61" t="str">
            <v>Population</v>
          </cell>
          <cell r="C61" t="str">
            <v>Persons</v>
          </cell>
          <cell r="D61" t="str">
            <v>Millions</v>
          </cell>
          <cell r="E61" t="str">
            <v>Source: World Bank. Human Development Indicators Latest actual data: 2010 Primary domestic currency: Gambian dalasis Data last updated: 03/2012</v>
          </cell>
          <cell r="F61">
            <v>1.302</v>
          </cell>
          <cell r="G61">
            <v>1.347</v>
          </cell>
          <cell r="H61">
            <v>1.391</v>
          </cell>
          <cell r="I61">
            <v>1.4359999999999999</v>
          </cell>
          <cell r="J61">
            <v>1.4810000000000001</v>
          </cell>
          <cell r="K61">
            <v>1.526</v>
          </cell>
          <cell r="L61">
            <v>1.571</v>
          </cell>
          <cell r="M61">
            <v>1.6160000000000001</v>
          </cell>
          <cell r="N61">
            <v>1.66</v>
          </cell>
          <cell r="O61">
            <v>1.7050000000000001</v>
          </cell>
          <cell r="P61">
            <v>1.7509999999999999</v>
          </cell>
          <cell r="Q61">
            <v>1.7989999999999999</v>
          </cell>
          <cell r="R61">
            <v>1.8480000000000001</v>
          </cell>
          <cell r="S61">
            <v>1.8979999999999999</v>
          </cell>
          <cell r="T61">
            <v>1.9490000000000001</v>
          </cell>
          <cell r="U61">
            <v>2.0019999999999998</v>
          </cell>
          <cell r="V61">
            <v>2.056</v>
          </cell>
          <cell r="W61">
            <v>2.1120000000000001</v>
          </cell>
          <cell r="X61">
            <v>2010</v>
          </cell>
        </row>
        <row r="62">
          <cell r="A62" t="str">
            <v>Georgia</v>
          </cell>
          <cell r="B62" t="str">
            <v>Population</v>
          </cell>
          <cell r="C62" t="str">
            <v>Persons</v>
          </cell>
          <cell r="D62" t="str">
            <v>Millions</v>
          </cell>
          <cell r="E62" t="str">
            <v>Source: National Statistical Office Latest actual data: 2009 Primary domestic currency: Georgian lari Data last updated: 03/2012</v>
          </cell>
          <cell r="F62">
            <v>4.4349999999999996</v>
          </cell>
          <cell r="G62">
            <v>4.4009999999999998</v>
          </cell>
          <cell r="H62">
            <v>4.3719999999999999</v>
          </cell>
          <cell r="I62">
            <v>4.343</v>
          </cell>
          <cell r="J62">
            <v>4.3150000000000004</v>
          </cell>
          <cell r="K62">
            <v>4.3220000000000001</v>
          </cell>
          <cell r="L62">
            <v>4.4009999999999998</v>
          </cell>
          <cell r="M62">
            <v>4.3949999999999996</v>
          </cell>
          <cell r="N62">
            <v>4.3819999999999997</v>
          </cell>
          <cell r="O62">
            <v>4.3849999999999998</v>
          </cell>
          <cell r="P62">
            <v>4.4359999999999999</v>
          </cell>
          <cell r="Q62">
            <v>4.4690000000000003</v>
          </cell>
          <cell r="R62">
            <v>4.444</v>
          </cell>
          <cell r="S62">
            <v>4.4169999999999998</v>
          </cell>
          <cell r="T62">
            <v>4.3890000000000002</v>
          </cell>
          <cell r="U62">
            <v>4.3620000000000001</v>
          </cell>
          <cell r="V62">
            <v>4.3330000000000002</v>
          </cell>
          <cell r="W62">
            <v>4.3040000000000003</v>
          </cell>
          <cell r="X62">
            <v>2009</v>
          </cell>
        </row>
        <row r="63">
          <cell r="A63" t="str">
            <v>Germany</v>
          </cell>
          <cell r="B63" t="str">
            <v>Population</v>
          </cell>
          <cell r="C63" t="str">
            <v>Persons</v>
          </cell>
          <cell r="D63" t="str">
            <v>Millions</v>
          </cell>
          <cell r="E63" t="str">
            <v>Source: National Statistical Office Latest actual data: 2011 Notes: Data until 1990 refers to German federation only (West Germany). Data from 1991 refer to United Germany. Primary domestic currency: Euros Data last updated: 04/2012</v>
          </cell>
          <cell r="F63">
            <v>82.188000000000002</v>
          </cell>
          <cell r="G63">
            <v>82.34</v>
          </cell>
          <cell r="H63">
            <v>82.481999999999999</v>
          </cell>
          <cell r="I63">
            <v>82.52</v>
          </cell>
          <cell r="J63">
            <v>82.501000000000005</v>
          </cell>
          <cell r="K63">
            <v>82.465000000000003</v>
          </cell>
          <cell r="L63">
            <v>82.366</v>
          </cell>
          <cell r="M63">
            <v>82.262</v>
          </cell>
          <cell r="N63">
            <v>82.12</v>
          </cell>
          <cell r="O63">
            <v>81.875</v>
          </cell>
          <cell r="P63">
            <v>81.757000000000005</v>
          </cell>
          <cell r="Q63">
            <v>81.777000000000001</v>
          </cell>
          <cell r="R63">
            <v>81.613</v>
          </cell>
          <cell r="S63">
            <v>81.45</v>
          </cell>
          <cell r="T63">
            <v>81.287000000000006</v>
          </cell>
          <cell r="U63">
            <v>81.123999999999995</v>
          </cell>
          <cell r="V63">
            <v>80.962000000000003</v>
          </cell>
          <cell r="W63">
            <v>80.8</v>
          </cell>
          <cell r="X63">
            <v>2011</v>
          </cell>
        </row>
        <row r="64">
          <cell r="A64" t="str">
            <v>Ghana</v>
          </cell>
          <cell r="B64" t="str">
            <v>Population</v>
          </cell>
          <cell r="C64" t="str">
            <v>Persons</v>
          </cell>
          <cell r="D64" t="str">
            <v>Millions</v>
          </cell>
          <cell r="E64" t="str">
            <v>Source: National Statistical Office Latest actual data: IMF staff estimates Notes: Data cannot be confirmed by national sources at this time. Primary domestic currency: Ghanaian cedis Data last updated: 03/2012</v>
          </cell>
          <cell r="F64">
            <v>18.411999999999999</v>
          </cell>
          <cell r="G64">
            <v>18.882999999999999</v>
          </cell>
          <cell r="H64">
            <v>19.366</v>
          </cell>
          <cell r="I64">
            <v>19.861000000000001</v>
          </cell>
          <cell r="J64">
            <v>20.367999999999999</v>
          </cell>
          <cell r="K64">
            <v>20.888999999999999</v>
          </cell>
          <cell r="L64">
            <v>21.422999999999998</v>
          </cell>
          <cell r="M64">
            <v>21.97</v>
          </cell>
          <cell r="N64">
            <v>22.532</v>
          </cell>
          <cell r="O64">
            <v>23.108000000000001</v>
          </cell>
          <cell r="P64">
            <v>23.699000000000002</v>
          </cell>
          <cell r="Q64">
            <v>24.303999999999998</v>
          </cell>
          <cell r="R64">
            <v>24.925999999999998</v>
          </cell>
          <cell r="S64">
            <v>25.562999999999999</v>
          </cell>
          <cell r="T64">
            <v>26.216000000000001</v>
          </cell>
          <cell r="U64">
            <v>26.885999999999999</v>
          </cell>
          <cell r="V64">
            <v>27.573</v>
          </cell>
          <cell r="W64">
            <v>28.277999999999999</v>
          </cell>
          <cell r="X64">
            <v>0</v>
          </cell>
        </row>
        <row r="65">
          <cell r="A65" t="str">
            <v>Greece</v>
          </cell>
          <cell r="B65" t="str">
            <v>Population</v>
          </cell>
          <cell r="C65" t="str">
            <v>Persons</v>
          </cell>
          <cell r="D65" t="str">
            <v>Millions</v>
          </cell>
          <cell r="E65" t="str">
            <v>Source: IFS - International Finance Statistics Latest actual data: 2010 Primary domestic currency: Euros Data last updated: 03/2012</v>
          </cell>
          <cell r="F65">
            <v>10.942</v>
          </cell>
          <cell r="G65">
            <v>10.974</v>
          </cell>
          <cell r="H65">
            <v>11</v>
          </cell>
          <cell r="I65">
            <v>11.021000000000001</v>
          </cell>
          <cell r="J65">
            <v>11.042</v>
          </cell>
          <cell r="K65">
            <v>11.064</v>
          </cell>
          <cell r="L65">
            <v>11.087</v>
          </cell>
          <cell r="M65">
            <v>11.112</v>
          </cell>
          <cell r="N65">
            <v>11.137</v>
          </cell>
          <cell r="O65">
            <v>11.161</v>
          </cell>
          <cell r="P65">
            <v>11.183</v>
          </cell>
          <cell r="Q65">
            <v>11.194000000000001</v>
          </cell>
          <cell r="R65">
            <v>11.204000000000001</v>
          </cell>
          <cell r="S65">
            <v>11.212999999999999</v>
          </cell>
          <cell r="T65">
            <v>11.221</v>
          </cell>
          <cell r="U65">
            <v>11.228</v>
          </cell>
          <cell r="V65">
            <v>11.233000000000001</v>
          </cell>
          <cell r="W65">
            <v>11.238</v>
          </cell>
          <cell r="X65">
            <v>2010</v>
          </cell>
        </row>
        <row r="66">
          <cell r="A66" t="str">
            <v>Grenada</v>
          </cell>
          <cell r="B66" t="str">
            <v>Population</v>
          </cell>
          <cell r="C66" t="str">
            <v>Persons</v>
          </cell>
          <cell r="D66" t="str">
            <v>Millions</v>
          </cell>
          <cell r="E66" t="str">
            <v>Source: National Statistical Office Latest actual data: 2009 Primary domestic currency: Eastern Caribbean dollars Data last updated: 03/2012</v>
          </cell>
          <cell r="F66">
            <v>0.10100000000000001</v>
          </cell>
          <cell r="G66">
            <v>0.10100000000000001</v>
          </cell>
          <cell r="H66">
            <v>0.10199999999999999</v>
          </cell>
          <cell r="I66">
            <v>0.10199999999999999</v>
          </cell>
          <cell r="J66">
            <v>0.10199999999999999</v>
          </cell>
          <cell r="K66">
            <v>0.10299999999999999</v>
          </cell>
          <cell r="L66">
            <v>0.10299999999999999</v>
          </cell>
          <cell r="M66">
            <v>0.10299999999999999</v>
          </cell>
          <cell r="N66">
            <v>0.104</v>
          </cell>
          <cell r="O66">
            <v>0.104</v>
          </cell>
          <cell r="P66">
            <v>0.104</v>
          </cell>
          <cell r="Q66">
            <v>0.104</v>
          </cell>
          <cell r="R66">
            <v>0.105</v>
          </cell>
          <cell r="S66">
            <v>0.105</v>
          </cell>
          <cell r="T66">
            <v>0.105</v>
          </cell>
          <cell r="U66">
            <v>0.106</v>
          </cell>
          <cell r="V66">
            <v>0.106</v>
          </cell>
          <cell r="W66">
            <v>0.106</v>
          </cell>
          <cell r="X66">
            <v>2009</v>
          </cell>
        </row>
        <row r="67">
          <cell r="A67" t="str">
            <v>Guatemala</v>
          </cell>
          <cell r="B67" t="str">
            <v>Population</v>
          </cell>
          <cell r="C67" t="str">
            <v>Persons</v>
          </cell>
          <cell r="D67" t="str">
            <v>Millions</v>
          </cell>
          <cell r="E67" t="str">
            <v>Source: National Statistical Office Latest actual data: 2005 Primary domestic currency: Guatemalan quetzales Data last updated: 03/2012</v>
          </cell>
          <cell r="F67">
            <v>11.231</v>
          </cell>
          <cell r="G67">
            <v>11.506</v>
          </cell>
          <cell r="H67">
            <v>11.792999999999999</v>
          </cell>
          <cell r="I67">
            <v>12.090999999999999</v>
          </cell>
          <cell r="J67">
            <v>12.397</v>
          </cell>
          <cell r="K67">
            <v>12.71</v>
          </cell>
          <cell r="L67">
            <v>13.029</v>
          </cell>
          <cell r="M67">
            <v>13.353999999999999</v>
          </cell>
          <cell r="N67">
            <v>13.686</v>
          </cell>
          <cell r="O67">
            <v>14.026999999999999</v>
          </cell>
          <cell r="P67">
            <v>14.377000000000001</v>
          </cell>
          <cell r="Q67">
            <v>14.736000000000001</v>
          </cell>
          <cell r="R67">
            <v>15.105</v>
          </cell>
          <cell r="S67">
            <v>15.481999999999999</v>
          </cell>
          <cell r="T67">
            <v>15.87</v>
          </cell>
          <cell r="U67">
            <v>16.265999999999998</v>
          </cell>
          <cell r="V67">
            <v>16.672999999999998</v>
          </cell>
          <cell r="W67">
            <v>17.09</v>
          </cell>
          <cell r="X67">
            <v>2005</v>
          </cell>
        </row>
        <row r="68">
          <cell r="A68" t="str">
            <v>Guinea</v>
          </cell>
          <cell r="B68" t="str">
            <v>Population</v>
          </cell>
          <cell r="C68" t="str">
            <v>Persons</v>
          </cell>
          <cell r="D68" t="str">
            <v>Millions</v>
          </cell>
          <cell r="E68" t="str">
            <v>Source: National Statistical Office Latest actual data: 2009 Notes: Data prior to 1995 cannot be confirmed by national sources at this time. Primary domestic currency: Guinean francs Data last updated: 03/2012</v>
          </cell>
          <cell r="F68">
            <v>8.3840000000000003</v>
          </cell>
          <cell r="G68">
            <v>8.5449999999999999</v>
          </cell>
          <cell r="H68">
            <v>8.7059999999999995</v>
          </cell>
          <cell r="I68">
            <v>8.8699999999999992</v>
          </cell>
          <cell r="J68">
            <v>9.0410000000000004</v>
          </cell>
          <cell r="K68">
            <v>9.2210000000000001</v>
          </cell>
          <cell r="L68">
            <v>9.4120000000000008</v>
          </cell>
          <cell r="M68">
            <v>9.6150000000000002</v>
          </cell>
          <cell r="N68">
            <v>9.8330000000000002</v>
          </cell>
          <cell r="O68">
            <v>10.079000000000001</v>
          </cell>
          <cell r="P68">
            <v>10.331</v>
          </cell>
          <cell r="Q68">
            <v>10.589</v>
          </cell>
          <cell r="R68">
            <v>10.853999999999999</v>
          </cell>
          <cell r="S68">
            <v>11.125</v>
          </cell>
          <cell r="T68">
            <v>11.403</v>
          </cell>
          <cell r="U68">
            <v>11.688000000000001</v>
          </cell>
          <cell r="V68">
            <v>11.981</v>
          </cell>
          <cell r="W68">
            <v>12.28</v>
          </cell>
          <cell r="X68">
            <v>2009</v>
          </cell>
        </row>
        <row r="69">
          <cell r="A69" t="str">
            <v>Guinea-Bissau</v>
          </cell>
          <cell r="B69" t="str">
            <v>Population</v>
          </cell>
          <cell r="C69" t="str">
            <v>Persons</v>
          </cell>
          <cell r="D69" t="str">
            <v>Millions</v>
          </cell>
          <cell r="E69" t="str">
            <v>Source: World Bank. Human Development Indicators. Latest actual data: 2004 Primary domestic currency: CFA francs Data last updated: 04/2012</v>
          </cell>
          <cell r="F69">
            <v>1.304</v>
          </cell>
          <cell r="G69">
            <v>1.335</v>
          </cell>
          <cell r="H69">
            <v>1.369</v>
          </cell>
          <cell r="I69">
            <v>1.403</v>
          </cell>
          <cell r="J69">
            <v>1.4379999999999999</v>
          </cell>
          <cell r="K69">
            <v>1.4730000000000001</v>
          </cell>
          <cell r="L69">
            <v>1.5069999999999999</v>
          </cell>
          <cell r="M69">
            <v>1.5409999999999999</v>
          </cell>
          <cell r="N69">
            <v>1.575</v>
          </cell>
          <cell r="O69">
            <v>1.611</v>
          </cell>
          <cell r="P69">
            <v>1.6459999999999999</v>
          </cell>
          <cell r="Q69">
            <v>1.6830000000000001</v>
          </cell>
          <cell r="R69">
            <v>1.72</v>
          </cell>
          <cell r="S69">
            <v>1.758</v>
          </cell>
          <cell r="T69">
            <v>1.7969999999999999</v>
          </cell>
          <cell r="U69">
            <v>1.837</v>
          </cell>
          <cell r="V69">
            <v>1.8779999999999999</v>
          </cell>
          <cell r="W69">
            <v>1.919</v>
          </cell>
          <cell r="X69">
            <v>2004</v>
          </cell>
        </row>
        <row r="70">
          <cell r="A70" t="str">
            <v>Guyana</v>
          </cell>
          <cell r="B70" t="str">
            <v>Population</v>
          </cell>
          <cell r="C70" t="str">
            <v>Persons</v>
          </cell>
          <cell r="D70" t="str">
            <v>Millions</v>
          </cell>
          <cell r="E70" t="str">
            <v>Source: National Statistical Office Latest actual data: 2002 Primary domestic currency: Guyana dollars Data last updated: 02/2012</v>
          </cell>
          <cell r="F70">
            <v>0.74299999999999999</v>
          </cell>
          <cell r="G70">
            <v>0.74399999999999999</v>
          </cell>
          <cell r="H70">
            <v>0.751</v>
          </cell>
          <cell r="I70">
            <v>0.754</v>
          </cell>
          <cell r="J70">
            <v>0.75600000000000001</v>
          </cell>
          <cell r="K70">
            <v>0.75900000000000001</v>
          </cell>
          <cell r="L70">
            <v>0.76200000000000001</v>
          </cell>
          <cell r="M70">
            <v>0.76400000000000001</v>
          </cell>
          <cell r="N70">
            <v>0.76700000000000002</v>
          </cell>
          <cell r="O70">
            <v>0.77</v>
          </cell>
          <cell r="P70">
            <v>0.77200000000000002</v>
          </cell>
          <cell r="Q70">
            <v>0.77500000000000002</v>
          </cell>
          <cell r="R70">
            <v>0.77700000000000002</v>
          </cell>
          <cell r="S70">
            <v>0.77900000000000003</v>
          </cell>
          <cell r="T70">
            <v>0.78200000000000003</v>
          </cell>
          <cell r="U70">
            <v>0.78400000000000003</v>
          </cell>
          <cell r="V70">
            <v>0.78600000000000003</v>
          </cell>
          <cell r="W70">
            <v>0.78900000000000003</v>
          </cell>
          <cell r="X70">
            <v>2002</v>
          </cell>
        </row>
        <row r="71">
          <cell r="A71" t="str">
            <v>Haiti</v>
          </cell>
          <cell r="B71" t="str">
            <v>Population</v>
          </cell>
          <cell r="C71" t="str">
            <v>Persons</v>
          </cell>
          <cell r="D71" t="str">
            <v>Millions</v>
          </cell>
          <cell r="E71" t="str">
            <v>Source: IMF Staff Latest actual data: IMF staff estimates Primary domestic currency: Haitian gourdes Data last updated: 03/2012</v>
          </cell>
          <cell r="F71">
            <v>8.5760000000000005</v>
          </cell>
          <cell r="G71">
            <v>8.7149999999999999</v>
          </cell>
          <cell r="H71">
            <v>8.8559999999999999</v>
          </cell>
          <cell r="I71">
            <v>8.9990000000000006</v>
          </cell>
          <cell r="J71">
            <v>9.1440000000000001</v>
          </cell>
          <cell r="K71">
            <v>9.2919999999999998</v>
          </cell>
          <cell r="L71">
            <v>9.4450000000000003</v>
          </cell>
          <cell r="M71">
            <v>9.6020000000000003</v>
          </cell>
          <cell r="N71">
            <v>9.7620000000000005</v>
          </cell>
          <cell r="O71">
            <v>9.923</v>
          </cell>
          <cell r="P71">
            <v>9.8550000000000004</v>
          </cell>
          <cell r="Q71">
            <v>10.013</v>
          </cell>
          <cell r="R71">
            <v>10.163</v>
          </cell>
          <cell r="S71">
            <v>10.316000000000001</v>
          </cell>
          <cell r="T71">
            <v>10.47</v>
          </cell>
          <cell r="U71">
            <v>10.627000000000001</v>
          </cell>
          <cell r="V71">
            <v>10.776</v>
          </cell>
          <cell r="W71">
            <v>10.916</v>
          </cell>
          <cell r="X71">
            <v>0</v>
          </cell>
        </row>
        <row r="72">
          <cell r="A72" t="str">
            <v>Honduras</v>
          </cell>
          <cell r="B72" t="str">
            <v>Population</v>
          </cell>
          <cell r="C72" t="str">
            <v>Persons</v>
          </cell>
          <cell r="D72" t="str">
            <v>Millions</v>
          </cell>
          <cell r="E72" t="str">
            <v>Source: National Statistical Office Latest actual data: 2001 Primary domestic currency: Honduran lempiras Data last updated: 03/2012</v>
          </cell>
          <cell r="F72">
            <v>6.3689999999999998</v>
          </cell>
          <cell r="G72">
            <v>6.53</v>
          </cell>
          <cell r="H72">
            <v>6.6950000000000003</v>
          </cell>
          <cell r="I72">
            <v>6.8609999999999998</v>
          </cell>
          <cell r="J72">
            <v>7.0279999999999996</v>
          </cell>
          <cell r="K72">
            <v>7.1970000000000001</v>
          </cell>
          <cell r="L72">
            <v>7.367</v>
          </cell>
          <cell r="M72">
            <v>7.5369999999999999</v>
          </cell>
          <cell r="N72">
            <v>7.7069999999999999</v>
          </cell>
          <cell r="O72">
            <v>7.8769999999999998</v>
          </cell>
          <cell r="P72">
            <v>8.0459999999999994</v>
          </cell>
          <cell r="Q72">
            <v>8.2149999999999999</v>
          </cell>
          <cell r="R72">
            <v>8.3849999999999998</v>
          </cell>
          <cell r="S72">
            <v>8.5549999999999997</v>
          </cell>
          <cell r="T72">
            <v>8.7249999999999996</v>
          </cell>
          <cell r="U72">
            <v>8.8949999999999996</v>
          </cell>
          <cell r="V72">
            <v>9.0679999999999996</v>
          </cell>
          <cell r="W72">
            <v>9.2449999999999992</v>
          </cell>
          <cell r="X72">
            <v>2001</v>
          </cell>
        </row>
        <row r="73">
          <cell r="A73" t="str">
            <v>Hong Kong SAR</v>
          </cell>
          <cell r="B73" t="str">
            <v>Population</v>
          </cell>
          <cell r="C73" t="str">
            <v>Persons</v>
          </cell>
          <cell r="D73" t="str">
            <v>Millions</v>
          </cell>
          <cell r="E73" t="str">
            <v>Source: CEIC Latest actual data: 2010 Primary domestic currency: Hong Kong dollars Data last updated: 03/2012</v>
          </cell>
          <cell r="F73">
            <v>6.73</v>
          </cell>
          <cell r="G73">
            <v>6.726</v>
          </cell>
          <cell r="H73">
            <v>6.7640000000000002</v>
          </cell>
          <cell r="I73">
            <v>6.798</v>
          </cell>
          <cell r="J73">
            <v>6.8380000000000001</v>
          </cell>
          <cell r="K73">
            <v>6.9039999999999999</v>
          </cell>
          <cell r="L73">
            <v>6.9379999999999997</v>
          </cell>
          <cell r="M73">
            <v>6.9640000000000004</v>
          </cell>
          <cell r="N73">
            <v>7.0090000000000003</v>
          </cell>
          <cell r="O73">
            <v>7.0540000000000003</v>
          </cell>
          <cell r="P73">
            <v>7.1</v>
          </cell>
          <cell r="Q73">
            <v>7.1459999999999999</v>
          </cell>
          <cell r="R73">
            <v>7.1920000000000002</v>
          </cell>
          <cell r="S73">
            <v>7.2380000000000004</v>
          </cell>
          <cell r="T73">
            <v>7.2850000000000001</v>
          </cell>
          <cell r="U73">
            <v>7.3319999999999999</v>
          </cell>
          <cell r="V73">
            <v>7.38</v>
          </cell>
          <cell r="W73">
            <v>7.4269999999999996</v>
          </cell>
          <cell r="X73">
            <v>2010</v>
          </cell>
        </row>
        <row r="74">
          <cell r="A74" t="str">
            <v>Hungary</v>
          </cell>
          <cell r="B74" t="str">
            <v>Population</v>
          </cell>
          <cell r="C74" t="str">
            <v>Persons</v>
          </cell>
          <cell r="D74" t="str">
            <v>Millions</v>
          </cell>
          <cell r="E74" t="str">
            <v>Source: National Statistical Office. Hungarian Central Statistical Office (HCSO) Latest actual data: 2011. The HCSO updated population data in February 2012. Primary domestic currency: Hungarian forint Data last updated: 03/2012</v>
          </cell>
          <cell r="F74">
            <v>10.222</v>
          </cell>
          <cell r="G74">
            <v>10.199999999999999</v>
          </cell>
          <cell r="H74">
            <v>10.175000000000001</v>
          </cell>
          <cell r="I74">
            <v>10.141999999999999</v>
          </cell>
          <cell r="J74">
            <v>10.117000000000001</v>
          </cell>
          <cell r="K74">
            <v>10.098000000000001</v>
          </cell>
          <cell r="L74">
            <v>10.077</v>
          </cell>
          <cell r="M74">
            <v>10.066000000000001</v>
          </cell>
          <cell r="N74">
            <v>10.045</v>
          </cell>
          <cell r="O74">
            <v>10.031000000000001</v>
          </cell>
          <cell r="P74">
            <v>10.013999999999999</v>
          </cell>
          <cell r="Q74">
            <v>9.9860000000000007</v>
          </cell>
          <cell r="R74">
            <v>9.9619999999999997</v>
          </cell>
          <cell r="S74">
            <v>9.9420000000000002</v>
          </cell>
          <cell r="T74">
            <v>9.9220000000000006</v>
          </cell>
          <cell r="U74">
            <v>9.9019999999999992</v>
          </cell>
          <cell r="V74">
            <v>9.8829999999999991</v>
          </cell>
          <cell r="W74">
            <v>9.8629999999999995</v>
          </cell>
          <cell r="X74">
            <v>2011</v>
          </cell>
        </row>
        <row r="75">
          <cell r="A75" t="str">
            <v>Iceland</v>
          </cell>
          <cell r="B75" t="str">
            <v>Population</v>
          </cell>
          <cell r="C75" t="str">
            <v>Persons</v>
          </cell>
          <cell r="D75" t="str">
            <v>Millions</v>
          </cell>
          <cell r="E75" t="str">
            <v>Source: National Statistical Office Latest actual data: 2011 Primary domestic currency: Icelandic krónur Data last updated: 03/2012</v>
          </cell>
          <cell r="F75">
            <v>0.28299999999999997</v>
          </cell>
          <cell r="G75">
            <v>0.28699999999999998</v>
          </cell>
          <cell r="H75">
            <v>0.28799999999999998</v>
          </cell>
          <cell r="I75">
            <v>0.29099999999999998</v>
          </cell>
          <cell r="J75">
            <v>0.29399999999999998</v>
          </cell>
          <cell r="K75">
            <v>0.3</v>
          </cell>
          <cell r="L75">
            <v>0.308</v>
          </cell>
          <cell r="M75">
            <v>0.313</v>
          </cell>
          <cell r="N75">
            <v>0.316</v>
          </cell>
          <cell r="O75">
            <v>0.31900000000000001</v>
          </cell>
          <cell r="P75">
            <v>0.32300000000000001</v>
          </cell>
          <cell r="Q75">
            <v>0.32600000000000001</v>
          </cell>
          <cell r="R75">
            <v>0.32900000000000001</v>
          </cell>
          <cell r="S75">
            <v>0.33300000000000002</v>
          </cell>
          <cell r="T75">
            <v>0.33400000000000002</v>
          </cell>
          <cell r="U75">
            <v>0.33500000000000002</v>
          </cell>
          <cell r="V75">
            <v>0.33600000000000002</v>
          </cell>
          <cell r="W75">
            <v>0.33800000000000002</v>
          </cell>
          <cell r="X75">
            <v>2011</v>
          </cell>
        </row>
        <row r="76">
          <cell r="A76" t="str">
            <v>India</v>
          </cell>
          <cell r="B76" t="str">
            <v>Population</v>
          </cell>
          <cell r="C76" t="str">
            <v>Persons</v>
          </cell>
          <cell r="D76" t="str">
            <v>Millions</v>
          </cell>
          <cell r="E76" t="str">
            <v>Source: Haver, IMF staff converted fiscal-year data to calendar years by taking 3/4 data of  year t and 1/4 data of year t+1 as data for calendar year t. Latest actual data: 2010 Primary domestic currency: Indian rupees Data last updated: 03/2012</v>
          </cell>
          <cell r="F76">
            <v>1024.25</v>
          </cell>
          <cell r="G76">
            <v>1044</v>
          </cell>
          <cell r="H76">
            <v>1060</v>
          </cell>
          <cell r="I76">
            <v>1076.25</v>
          </cell>
          <cell r="J76">
            <v>1093.25</v>
          </cell>
          <cell r="K76">
            <v>1110</v>
          </cell>
          <cell r="L76">
            <v>1126</v>
          </cell>
          <cell r="M76">
            <v>1142</v>
          </cell>
          <cell r="N76">
            <v>1158</v>
          </cell>
          <cell r="O76">
            <v>1174</v>
          </cell>
          <cell r="P76">
            <v>1190.5239999999999</v>
          </cell>
          <cell r="Q76">
            <v>1206.9169999999999</v>
          </cell>
          <cell r="R76">
            <v>1223.17</v>
          </cell>
          <cell r="S76">
            <v>1239.261</v>
          </cell>
          <cell r="T76">
            <v>1255.5650000000001</v>
          </cell>
          <cell r="U76">
            <v>1272.0830000000001</v>
          </cell>
          <cell r="V76">
            <v>1288.818</v>
          </cell>
          <cell r="W76">
            <v>1305.7739999999999</v>
          </cell>
          <cell r="X76">
            <v>2010</v>
          </cell>
        </row>
        <row r="77">
          <cell r="A77" t="str">
            <v>Indonesia</v>
          </cell>
          <cell r="B77" t="str">
            <v>Population</v>
          </cell>
          <cell r="C77" t="str">
            <v>Persons</v>
          </cell>
          <cell r="D77" t="str">
            <v>Millions</v>
          </cell>
          <cell r="E77" t="str">
            <v>Source: CEIC Latest actual data: 2011 Primary domestic currency: Indonesian rupiah Data last updated: 03/2012</v>
          </cell>
          <cell r="F77">
            <v>206.26499999999999</v>
          </cell>
          <cell r="G77">
            <v>209.20599999999999</v>
          </cell>
          <cell r="H77">
            <v>212.19</v>
          </cell>
          <cell r="I77">
            <v>215.21600000000001</v>
          </cell>
          <cell r="J77">
            <v>218.285</v>
          </cell>
          <cell r="K77">
            <v>221.398</v>
          </cell>
          <cell r="L77">
            <v>224.55500000000001</v>
          </cell>
          <cell r="M77">
            <v>227.75800000000001</v>
          </cell>
          <cell r="N77">
            <v>231.006</v>
          </cell>
          <cell r="O77">
            <v>234.3</v>
          </cell>
          <cell r="P77">
            <v>237.64099999999999</v>
          </cell>
          <cell r="Q77">
            <v>241.03</v>
          </cell>
          <cell r="R77">
            <v>244.46799999999999</v>
          </cell>
          <cell r="S77">
            <v>247.95400000000001</v>
          </cell>
          <cell r="T77">
            <v>251.49</v>
          </cell>
          <cell r="U77">
            <v>255.077</v>
          </cell>
          <cell r="V77">
            <v>258.714</v>
          </cell>
          <cell r="W77">
            <v>262.404</v>
          </cell>
          <cell r="X77">
            <v>2011</v>
          </cell>
        </row>
        <row r="78">
          <cell r="A78" t="str">
            <v>Iran</v>
          </cell>
          <cell r="B78" t="str">
            <v>Population</v>
          </cell>
          <cell r="C78" t="str">
            <v>Persons</v>
          </cell>
          <cell r="D78" t="str">
            <v>Millions</v>
          </cell>
          <cell r="E78" t="str">
            <v>Source: National Statistical Office Latest actual data: 2010 Primary domestic currency: Iranian rials Data last updated: 03/2012</v>
          </cell>
          <cell r="F78">
            <v>63.862000000000002</v>
          </cell>
          <cell r="G78">
            <v>64.584000000000003</v>
          </cell>
          <cell r="H78">
            <v>65.656999999999996</v>
          </cell>
          <cell r="I78">
            <v>67.314999999999998</v>
          </cell>
          <cell r="J78">
            <v>68.344999999999999</v>
          </cell>
          <cell r="K78">
            <v>69.39</v>
          </cell>
          <cell r="L78">
            <v>70.495999999999995</v>
          </cell>
          <cell r="M78">
            <v>71.531999999999996</v>
          </cell>
          <cell r="N78">
            <v>72.584000000000003</v>
          </cell>
          <cell r="O78">
            <v>73.650999999999996</v>
          </cell>
          <cell r="P78">
            <v>74.733000000000004</v>
          </cell>
          <cell r="Q78">
            <v>75.858999999999995</v>
          </cell>
          <cell r="R78">
            <v>77.001999999999995</v>
          </cell>
          <cell r="S78">
            <v>78.162000000000006</v>
          </cell>
          <cell r="T78">
            <v>79.34</v>
          </cell>
          <cell r="U78">
            <v>80.534999999999997</v>
          </cell>
          <cell r="V78">
            <v>81.748000000000005</v>
          </cell>
          <cell r="W78">
            <v>82.98</v>
          </cell>
          <cell r="X78">
            <v>2010</v>
          </cell>
        </row>
        <row r="79">
          <cell r="A79" t="str">
            <v>Iraq</v>
          </cell>
          <cell r="B79" t="str">
            <v>Population</v>
          </cell>
          <cell r="C79" t="str">
            <v>Persons</v>
          </cell>
          <cell r="D79" t="str">
            <v>Millions</v>
          </cell>
          <cell r="E79" t="str">
            <v>Source: National Statistical Office Latest actual data: 2004 Primary domestic currency: Iraqi Dinar (ID) Data last updated: 03/2012</v>
          </cell>
          <cell r="F79" t="str">
            <v>n/a</v>
          </cell>
          <cell r="G79" t="str">
            <v>n/a</v>
          </cell>
          <cell r="H79" t="str">
            <v>n/a</v>
          </cell>
          <cell r="I79" t="str">
            <v>n/a</v>
          </cell>
          <cell r="J79" t="str">
            <v>n/a</v>
          </cell>
          <cell r="K79">
            <v>27.913</v>
          </cell>
          <cell r="L79">
            <v>28.75</v>
          </cell>
          <cell r="M79">
            <v>29.584</v>
          </cell>
          <cell r="N79">
            <v>30.413</v>
          </cell>
          <cell r="O79">
            <v>31.234000000000002</v>
          </cell>
          <cell r="P79">
            <v>32.045999999999999</v>
          </cell>
          <cell r="Q79">
            <v>32.847000000000001</v>
          </cell>
          <cell r="R79">
            <v>33.634999999999998</v>
          </cell>
          <cell r="S79">
            <v>34.408999999999999</v>
          </cell>
          <cell r="T79">
            <v>35.165999999999997</v>
          </cell>
          <cell r="U79">
            <v>35.904000000000003</v>
          </cell>
          <cell r="V79">
            <v>36.622</v>
          </cell>
          <cell r="W79">
            <v>37.317999999999998</v>
          </cell>
          <cell r="X79">
            <v>2004</v>
          </cell>
        </row>
        <row r="80">
          <cell r="A80" t="str">
            <v>Ireland</v>
          </cell>
          <cell r="B80" t="str">
            <v>Population</v>
          </cell>
          <cell r="C80" t="str">
            <v>Persons</v>
          </cell>
          <cell r="D80" t="str">
            <v>Millions</v>
          </cell>
          <cell r="E80" t="str">
            <v>Source: National Statistical Office. Central Statistical Office of Ireland (CSO). Latest actual data: 2011 Primary domestic currency: Euros Data last updated: 04/2012</v>
          </cell>
          <cell r="F80">
            <v>3.79</v>
          </cell>
          <cell r="G80">
            <v>3.847</v>
          </cell>
          <cell r="H80">
            <v>3.9169999999999998</v>
          </cell>
          <cell r="I80">
            <v>3.98</v>
          </cell>
          <cell r="J80">
            <v>4.0449999999999999</v>
          </cell>
          <cell r="K80">
            <v>4.1340000000000003</v>
          </cell>
          <cell r="L80">
            <v>4.24</v>
          </cell>
          <cell r="M80">
            <v>4.3390000000000004</v>
          </cell>
          <cell r="N80">
            <v>4.4219999999999997</v>
          </cell>
          <cell r="O80">
            <v>4.4589999999999996</v>
          </cell>
          <cell r="P80">
            <v>4.4710000000000001</v>
          </cell>
          <cell r="Q80">
            <v>4.5810000000000004</v>
          </cell>
          <cell r="R80">
            <v>4.5709999999999997</v>
          </cell>
          <cell r="S80">
            <v>4.5279999999999996</v>
          </cell>
          <cell r="T80">
            <v>4.4950000000000001</v>
          </cell>
          <cell r="U80">
            <v>4.4640000000000004</v>
          </cell>
          <cell r="V80">
            <v>4.4459999999999997</v>
          </cell>
          <cell r="W80">
            <v>4.4279999999999999</v>
          </cell>
          <cell r="X80">
            <v>2011</v>
          </cell>
        </row>
        <row r="81">
          <cell r="A81" t="str">
            <v>Israel</v>
          </cell>
          <cell r="B81" t="str">
            <v>Population</v>
          </cell>
          <cell r="C81" t="str">
            <v>Persons</v>
          </cell>
          <cell r="D81" t="str">
            <v>Millions</v>
          </cell>
          <cell r="E81" t="str">
            <v>Source: IFS - International Finance Statistics Latest actual data: 2010 Primary domestic currency: Israeli new sheqalim Data last updated: 03/2012</v>
          </cell>
          <cell r="F81">
            <v>6.0839999999999996</v>
          </cell>
          <cell r="G81">
            <v>6.2110000000000003</v>
          </cell>
          <cell r="H81">
            <v>6.3339999999999996</v>
          </cell>
          <cell r="I81">
            <v>6.4539999999999997</v>
          </cell>
          <cell r="J81">
            <v>6.5730000000000004</v>
          </cell>
          <cell r="K81">
            <v>6.6920000000000002</v>
          </cell>
          <cell r="L81">
            <v>6.8109999999999999</v>
          </cell>
          <cell r="M81">
            <v>6.9610000000000003</v>
          </cell>
          <cell r="N81">
            <v>7.1139999999999999</v>
          </cell>
          <cell r="O81">
            <v>7.27</v>
          </cell>
          <cell r="P81">
            <v>7.43</v>
          </cell>
          <cell r="Q81">
            <v>7.5940000000000003</v>
          </cell>
          <cell r="R81">
            <v>7.7610000000000001</v>
          </cell>
          <cell r="S81">
            <v>7.9320000000000004</v>
          </cell>
          <cell r="T81">
            <v>8.1059999999999999</v>
          </cell>
          <cell r="U81">
            <v>8.2850000000000001</v>
          </cell>
          <cell r="V81">
            <v>8.4670000000000005</v>
          </cell>
          <cell r="W81">
            <v>8.6530000000000005</v>
          </cell>
          <cell r="X81">
            <v>2010</v>
          </cell>
        </row>
        <row r="82">
          <cell r="A82" t="str">
            <v>Italy</v>
          </cell>
          <cell r="B82" t="str">
            <v>Population</v>
          </cell>
          <cell r="C82" t="str">
            <v>Persons</v>
          </cell>
          <cell r="D82" t="str">
            <v>Millions</v>
          </cell>
          <cell r="E82" t="str">
            <v>Source: National Statistical Office Latest actual data: 2010 Primary domestic currency: Euros Data last updated: 03/2012</v>
          </cell>
          <cell r="F82">
            <v>56.923999999999999</v>
          </cell>
          <cell r="G82">
            <v>56.960999999999999</v>
          </cell>
          <cell r="H82">
            <v>56.994</v>
          </cell>
          <cell r="I82">
            <v>57.320999999999998</v>
          </cell>
          <cell r="J82">
            <v>57.887999999999998</v>
          </cell>
          <cell r="K82">
            <v>58.462000000000003</v>
          </cell>
          <cell r="L82">
            <v>58.752000000000002</v>
          </cell>
          <cell r="M82">
            <v>59.131</v>
          </cell>
          <cell r="N82">
            <v>59.619</v>
          </cell>
          <cell r="O82">
            <v>60.045000000000002</v>
          </cell>
          <cell r="P82">
            <v>60.34</v>
          </cell>
          <cell r="Q82">
            <v>60.625999999999998</v>
          </cell>
          <cell r="R82">
            <v>60.896000000000001</v>
          </cell>
          <cell r="S82">
            <v>61.148000000000003</v>
          </cell>
          <cell r="T82">
            <v>61.383000000000003</v>
          </cell>
          <cell r="U82">
            <v>61.6</v>
          </cell>
          <cell r="V82">
            <v>61.8</v>
          </cell>
          <cell r="W82">
            <v>61.981999999999999</v>
          </cell>
          <cell r="X82">
            <v>2010</v>
          </cell>
        </row>
        <row r="83">
          <cell r="A83" t="str">
            <v>Jamaica</v>
          </cell>
          <cell r="B83" t="str">
            <v>Population</v>
          </cell>
          <cell r="C83" t="str">
            <v>Persons</v>
          </cell>
          <cell r="D83" t="str">
            <v>Millions</v>
          </cell>
          <cell r="E83" t="str">
            <v>Source: National Statistical Office Latest actual data: 2010 Primary domestic currency: Jamaica dollars Data last updated: 04/2012</v>
          </cell>
          <cell r="F83">
            <v>2.5680000000000001</v>
          </cell>
          <cell r="G83">
            <v>2.589</v>
          </cell>
          <cell r="H83">
            <v>2.61</v>
          </cell>
          <cell r="I83">
            <v>2.6309999999999998</v>
          </cell>
          <cell r="J83">
            <v>2.65</v>
          </cell>
          <cell r="K83">
            <v>2.6680000000000001</v>
          </cell>
          <cell r="L83">
            <v>2.6829999999999998</v>
          </cell>
          <cell r="M83">
            <v>2.6960000000000002</v>
          </cell>
          <cell r="N83">
            <v>2.7080000000000002</v>
          </cell>
          <cell r="O83">
            <v>2.7189999999999999</v>
          </cell>
          <cell r="P83">
            <v>2.73</v>
          </cell>
          <cell r="Q83">
            <v>2.7410000000000001</v>
          </cell>
          <cell r="R83">
            <v>2.7519999999999998</v>
          </cell>
          <cell r="S83">
            <v>2.7629999999999999</v>
          </cell>
          <cell r="T83">
            <v>2.774</v>
          </cell>
          <cell r="U83">
            <v>2.786</v>
          </cell>
          <cell r="V83">
            <v>2.7970000000000002</v>
          </cell>
          <cell r="W83">
            <v>2.8079999999999998</v>
          </cell>
          <cell r="X83">
            <v>2010</v>
          </cell>
        </row>
        <row r="84">
          <cell r="A84" t="str">
            <v>Japan</v>
          </cell>
          <cell r="B84" t="str">
            <v>Population</v>
          </cell>
          <cell r="C84" t="str">
            <v>Persons</v>
          </cell>
          <cell r="D84" t="str">
            <v>Millions</v>
          </cell>
          <cell r="E84" t="str">
            <v>Source: Global Insight and Nomura database. Latest actual data: 2011. Actual surveys are taken every 5 years with the latest one being in 2010. Primary domestic currency: Japanese yen Data last updated: 03/2012</v>
          </cell>
          <cell r="F84">
            <v>126.831</v>
          </cell>
          <cell r="G84">
            <v>127.13200000000001</v>
          </cell>
          <cell r="H84">
            <v>127.4</v>
          </cell>
          <cell r="I84">
            <v>127.634</v>
          </cell>
          <cell r="J84">
            <v>127.73399999999999</v>
          </cell>
          <cell r="K84">
            <v>127.752</v>
          </cell>
          <cell r="L84">
            <v>127.746</v>
          </cell>
          <cell r="M84">
            <v>127.75700000000001</v>
          </cell>
          <cell r="N84">
            <v>127.69199999999999</v>
          </cell>
          <cell r="O84">
            <v>127.551</v>
          </cell>
          <cell r="P84">
            <v>127.59399999999999</v>
          </cell>
          <cell r="Q84">
            <v>127.819</v>
          </cell>
          <cell r="R84">
            <v>127.32899999999999</v>
          </cell>
          <cell r="S84">
            <v>126.71899999999999</v>
          </cell>
          <cell r="T84">
            <v>126.17</v>
          </cell>
          <cell r="U84">
            <v>125.681</v>
          </cell>
          <cell r="V84">
            <v>125.10299999999999</v>
          </cell>
          <cell r="W84">
            <v>124.54300000000001</v>
          </cell>
          <cell r="X84">
            <v>2011</v>
          </cell>
        </row>
        <row r="85">
          <cell r="A85" t="str">
            <v>Jordan</v>
          </cell>
          <cell r="B85" t="str">
            <v>Population</v>
          </cell>
          <cell r="C85" t="str">
            <v>Persons</v>
          </cell>
          <cell r="D85" t="str">
            <v>Millions</v>
          </cell>
          <cell r="E85" t="str">
            <v>Source: National Statistical Office Latest actual data: 2009 Primary domestic currency: Jordanian dinars Data last updated: 03/2012</v>
          </cell>
          <cell r="F85">
            <v>4.8570000000000002</v>
          </cell>
          <cell r="G85">
            <v>4.9779999999999998</v>
          </cell>
          <cell r="H85">
            <v>5.0979999999999999</v>
          </cell>
          <cell r="I85">
            <v>5.23</v>
          </cell>
          <cell r="J85">
            <v>5.35</v>
          </cell>
          <cell r="K85">
            <v>5.4729999999999999</v>
          </cell>
          <cell r="L85">
            <v>5.6</v>
          </cell>
          <cell r="M85">
            <v>5.7229999999999999</v>
          </cell>
          <cell r="N85">
            <v>5.85</v>
          </cell>
          <cell r="O85">
            <v>5.98</v>
          </cell>
          <cell r="P85">
            <v>6.1130000000000004</v>
          </cell>
          <cell r="Q85">
            <v>6.2530000000000001</v>
          </cell>
          <cell r="R85">
            <v>6.3970000000000002</v>
          </cell>
          <cell r="S85">
            <v>6.5439999999999996</v>
          </cell>
          <cell r="T85">
            <v>6.694</v>
          </cell>
          <cell r="U85">
            <v>6.8479999999999999</v>
          </cell>
          <cell r="V85">
            <v>7.0049999999999999</v>
          </cell>
          <cell r="W85">
            <v>7.1660000000000004</v>
          </cell>
          <cell r="X85">
            <v>2009</v>
          </cell>
        </row>
        <row r="86">
          <cell r="A86" t="str">
            <v>Kazakhstan</v>
          </cell>
          <cell r="B86" t="str">
            <v>Population</v>
          </cell>
          <cell r="C86" t="str">
            <v>Persons</v>
          </cell>
          <cell r="D86" t="str">
            <v>Millions</v>
          </cell>
          <cell r="E86" t="str">
            <v>Source: National Statistical Office Latest actual data: 2011 Notes: Data prior to 1996 cannot be confirmed by national sources at this time. Primary domestic currency: Kazakhstani tenge Data last updated: 03/2012</v>
          </cell>
          <cell r="F86">
            <v>14.866</v>
          </cell>
          <cell r="G86">
            <v>14.851000000000001</v>
          </cell>
          <cell r="H86">
            <v>14.867000000000001</v>
          </cell>
          <cell r="I86">
            <v>14.951000000000001</v>
          </cell>
          <cell r="J86">
            <v>15.074999999999999</v>
          </cell>
          <cell r="K86">
            <v>15.218999999999999</v>
          </cell>
          <cell r="L86">
            <v>15.395</v>
          </cell>
          <cell r="M86">
            <v>15.566000000000001</v>
          </cell>
          <cell r="N86">
            <v>15.778</v>
          </cell>
          <cell r="O86">
            <v>16.198</v>
          </cell>
          <cell r="P86">
            <v>16.434000000000001</v>
          </cell>
          <cell r="Q86">
            <v>16.673999999999999</v>
          </cell>
          <cell r="R86">
            <v>16.690999999999999</v>
          </cell>
          <cell r="S86">
            <v>16.707000000000001</v>
          </cell>
          <cell r="T86">
            <v>16.724</v>
          </cell>
          <cell r="U86">
            <v>16.741</v>
          </cell>
          <cell r="V86">
            <v>16.757999999999999</v>
          </cell>
          <cell r="W86">
            <v>16.774000000000001</v>
          </cell>
          <cell r="X86">
            <v>2011</v>
          </cell>
        </row>
        <row r="87">
          <cell r="A87" t="str">
            <v>Kenya</v>
          </cell>
          <cell r="B87" t="str">
            <v>Population</v>
          </cell>
          <cell r="C87" t="str">
            <v>Persons</v>
          </cell>
          <cell r="D87" t="str">
            <v>Millions</v>
          </cell>
          <cell r="E87" t="str">
            <v>Source: National Statistical Office Latest actual data: 2010 Primary domestic currency: Kenya shillings Data last updated: 03/2012</v>
          </cell>
          <cell r="F87">
            <v>30.856000000000002</v>
          </cell>
          <cell r="G87">
            <v>31.64</v>
          </cell>
          <cell r="H87">
            <v>32.308999999999997</v>
          </cell>
          <cell r="I87">
            <v>32.972999999999999</v>
          </cell>
          <cell r="J87">
            <v>33.631999999999998</v>
          </cell>
          <cell r="K87">
            <v>34.284999999999997</v>
          </cell>
          <cell r="L87">
            <v>35.316000000000003</v>
          </cell>
          <cell r="M87">
            <v>36.378999999999998</v>
          </cell>
          <cell r="N87">
            <v>37.472999999999999</v>
          </cell>
          <cell r="O87">
            <v>38.6</v>
          </cell>
          <cell r="P87">
            <v>39.741999999999997</v>
          </cell>
          <cell r="Q87">
            <v>40.909999999999997</v>
          </cell>
          <cell r="R87">
            <v>42.103999999999999</v>
          </cell>
          <cell r="S87">
            <v>43.323999999999998</v>
          </cell>
          <cell r="T87">
            <v>44.572000000000003</v>
          </cell>
          <cell r="U87">
            <v>45.845999999999997</v>
          </cell>
          <cell r="V87">
            <v>47.146999999999998</v>
          </cell>
          <cell r="W87">
            <v>48.475999999999999</v>
          </cell>
          <cell r="X87">
            <v>2010</v>
          </cell>
        </row>
        <row r="88">
          <cell r="A88" t="str">
            <v>Kiribati</v>
          </cell>
          <cell r="B88" t="str">
            <v>Population</v>
          </cell>
          <cell r="C88" t="str">
            <v>Persons</v>
          </cell>
          <cell r="D88" t="str">
            <v>Millions</v>
          </cell>
          <cell r="E88" t="str">
            <v>Source: National Statistical Office Latest actual data: 2009 Primary domestic currency: Australian dollars Data last updated: 02/2012</v>
          </cell>
          <cell r="F88">
            <v>8.4000000000000005E-2</v>
          </cell>
          <cell r="G88">
            <v>8.5999999999999993E-2</v>
          </cell>
          <cell r="H88">
            <v>8.6999999999999994E-2</v>
          </cell>
          <cell r="I88">
            <v>8.8999999999999996E-2</v>
          </cell>
          <cell r="J88">
            <v>0.09</v>
          </cell>
          <cell r="K88">
            <v>9.2999999999999999E-2</v>
          </cell>
          <cell r="L88">
            <v>9.4E-2</v>
          </cell>
          <cell r="M88">
            <v>9.6000000000000002E-2</v>
          </cell>
          <cell r="N88">
            <v>9.8000000000000004E-2</v>
          </cell>
          <cell r="O88">
            <v>0.10100000000000001</v>
          </cell>
          <cell r="P88">
            <v>0.10299999999999999</v>
          </cell>
          <cell r="Q88">
            <v>0.105</v>
          </cell>
          <cell r="R88">
            <v>0.106</v>
          </cell>
          <cell r="S88">
            <v>0.108</v>
          </cell>
          <cell r="T88">
            <v>0.11</v>
          </cell>
          <cell r="U88">
            <v>0.112</v>
          </cell>
          <cell r="V88">
            <v>0.113</v>
          </cell>
          <cell r="W88">
            <v>0.115</v>
          </cell>
          <cell r="X88">
            <v>2009</v>
          </cell>
        </row>
        <row r="89">
          <cell r="A89" t="str">
            <v>Korea</v>
          </cell>
          <cell r="B89" t="str">
            <v>Population</v>
          </cell>
          <cell r="C89" t="str">
            <v>Persons</v>
          </cell>
          <cell r="D89" t="str">
            <v>Millions</v>
          </cell>
          <cell r="E89" t="str">
            <v>Source: CEIC Latest actual data: 2010 Primary domestic currency: Korean won Data last updated: 04/2012</v>
          </cell>
          <cell r="F89">
            <v>47.008000000000003</v>
          </cell>
          <cell r="G89">
            <v>47.356999999999999</v>
          </cell>
          <cell r="H89">
            <v>47.622</v>
          </cell>
          <cell r="I89">
            <v>47.859000000000002</v>
          </cell>
          <cell r="J89">
            <v>48.039000000000001</v>
          </cell>
          <cell r="K89">
            <v>48.137999999999998</v>
          </cell>
          <cell r="L89">
            <v>48.296999999999997</v>
          </cell>
          <cell r="M89">
            <v>48.456000000000003</v>
          </cell>
          <cell r="N89">
            <v>48.606999999999999</v>
          </cell>
          <cell r="O89">
            <v>48.747</v>
          </cell>
          <cell r="P89">
            <v>48.875999999999998</v>
          </cell>
          <cell r="Q89">
            <v>49.006</v>
          </cell>
          <cell r="R89">
            <v>49.136000000000003</v>
          </cell>
          <cell r="S89">
            <v>49.265999999999998</v>
          </cell>
          <cell r="T89">
            <v>49.396999999999998</v>
          </cell>
          <cell r="U89">
            <v>49.527999999999999</v>
          </cell>
          <cell r="V89">
            <v>49.658999999999999</v>
          </cell>
          <cell r="W89">
            <v>49.790999999999997</v>
          </cell>
          <cell r="X89">
            <v>2010</v>
          </cell>
        </row>
        <row r="90">
          <cell r="A90" t="str">
            <v>Kosovo</v>
          </cell>
          <cell r="B90" t="str">
            <v>Population</v>
          </cell>
          <cell r="C90" t="str">
            <v>Persons</v>
          </cell>
          <cell r="D90" t="str">
            <v>Millions</v>
          </cell>
        </row>
        <row r="91">
          <cell r="A91" t="str">
            <v>Kuwait</v>
          </cell>
          <cell r="B91" t="str">
            <v>Population</v>
          </cell>
          <cell r="C91" t="str">
            <v>Persons</v>
          </cell>
          <cell r="D91" t="str">
            <v>Millions</v>
          </cell>
          <cell r="E91" t="str">
            <v>Source: Ministry of Planning, Central Statistical Office, and Civil Information Authority Latest actual data: 2010 Primary domestic currency: Kuwaiti dinars Data last updated: 03/2012</v>
          </cell>
          <cell r="F91">
            <v>2.2170000000000001</v>
          </cell>
          <cell r="G91">
            <v>2.3090000000000002</v>
          </cell>
          <cell r="H91">
            <v>2.42</v>
          </cell>
          <cell r="I91">
            <v>2.5470000000000002</v>
          </cell>
          <cell r="J91">
            <v>2.754</v>
          </cell>
          <cell r="K91">
            <v>2.9910000000000001</v>
          </cell>
          <cell r="L91">
            <v>3.1829999999999998</v>
          </cell>
          <cell r="M91">
            <v>3.4</v>
          </cell>
          <cell r="N91">
            <v>3.4420000000000002</v>
          </cell>
          <cell r="O91">
            <v>3.4849999999999999</v>
          </cell>
          <cell r="P91">
            <v>3.5819999999999999</v>
          </cell>
          <cell r="Q91">
            <v>3.6819999999999999</v>
          </cell>
          <cell r="R91">
            <v>3.7850000000000001</v>
          </cell>
          <cell r="S91">
            <v>3.89</v>
          </cell>
          <cell r="T91">
            <v>3.9990000000000001</v>
          </cell>
          <cell r="U91">
            <v>4.1100000000000003</v>
          </cell>
          <cell r="V91">
            <v>4.2249999999999996</v>
          </cell>
          <cell r="W91">
            <v>4.3419999999999996</v>
          </cell>
          <cell r="X91">
            <v>2010</v>
          </cell>
        </row>
        <row r="92">
          <cell r="A92" t="str">
            <v>Kyrgyz Republic</v>
          </cell>
          <cell r="B92" t="str">
            <v>Population</v>
          </cell>
          <cell r="C92" t="str">
            <v>Persons</v>
          </cell>
          <cell r="D92" t="str">
            <v>Millions</v>
          </cell>
          <cell r="E92" t="str">
            <v>Source: National Statistical Office Latest actual data: 2010 Primary domestic currency: Kyrgyz som Data last updated: 03/2012</v>
          </cell>
          <cell r="F92">
            <v>4.9219999999999997</v>
          </cell>
          <cell r="G92">
            <v>4.968</v>
          </cell>
          <cell r="H92">
            <v>5.0129999999999999</v>
          </cell>
          <cell r="I92">
            <v>5.0730000000000004</v>
          </cell>
          <cell r="J92">
            <v>5.1360000000000001</v>
          </cell>
          <cell r="K92">
            <v>5.1890000000000001</v>
          </cell>
          <cell r="L92">
            <v>5.2480000000000002</v>
          </cell>
          <cell r="M92">
            <v>5.2889999999999997</v>
          </cell>
          <cell r="N92">
            <v>5.3479999999999999</v>
          </cell>
          <cell r="O92">
            <v>5.4180000000000001</v>
          </cell>
          <cell r="P92">
            <v>5.4779999999999998</v>
          </cell>
          <cell r="Q92">
            <v>5.532</v>
          </cell>
          <cell r="R92">
            <v>5.5880000000000001</v>
          </cell>
          <cell r="S92">
            <v>5.6440000000000001</v>
          </cell>
          <cell r="T92">
            <v>5.7</v>
          </cell>
          <cell r="U92">
            <v>5.7569999999999997</v>
          </cell>
          <cell r="V92">
            <v>5.8150000000000004</v>
          </cell>
          <cell r="W92">
            <v>5.8730000000000002</v>
          </cell>
          <cell r="X92">
            <v>2010</v>
          </cell>
        </row>
        <row r="93">
          <cell r="A93" t="str">
            <v>Lao PDR</v>
          </cell>
          <cell r="B93" t="str">
            <v>Population</v>
          </cell>
          <cell r="C93" t="str">
            <v>Persons</v>
          </cell>
          <cell r="D93" t="str">
            <v>Millions</v>
          </cell>
          <cell r="E93" t="str">
            <v>Source: IFS - International Finance Statistics Latest actual data: 2009 Primary domestic currency: Lao kip Data last updated: 01/2012</v>
          </cell>
          <cell r="F93">
            <v>5.4029999999999996</v>
          </cell>
          <cell r="G93">
            <v>5.5049999999999999</v>
          </cell>
          <cell r="H93">
            <v>5.5990000000000002</v>
          </cell>
          <cell r="I93">
            <v>5.69</v>
          </cell>
          <cell r="J93">
            <v>5.7830000000000004</v>
          </cell>
          <cell r="K93">
            <v>5.88</v>
          </cell>
          <cell r="L93">
            <v>5.9829999999999997</v>
          </cell>
          <cell r="M93">
            <v>6.0919999999999996</v>
          </cell>
          <cell r="N93">
            <v>6.2050000000000001</v>
          </cell>
          <cell r="O93">
            <v>6.32</v>
          </cell>
          <cell r="P93">
            <v>6.4370000000000003</v>
          </cell>
          <cell r="Q93">
            <v>6.556</v>
          </cell>
          <cell r="R93">
            <v>6.6779999999999999</v>
          </cell>
          <cell r="S93">
            <v>6.8019999999999996</v>
          </cell>
          <cell r="T93">
            <v>6.9279999999999999</v>
          </cell>
          <cell r="U93">
            <v>7.056</v>
          </cell>
          <cell r="V93">
            <v>7.1870000000000003</v>
          </cell>
          <cell r="W93">
            <v>7.32</v>
          </cell>
          <cell r="X93">
            <v>2009</v>
          </cell>
        </row>
        <row r="94">
          <cell r="A94" t="str">
            <v>Latvia</v>
          </cell>
          <cell r="B94" t="str">
            <v>Population</v>
          </cell>
          <cell r="C94" t="str">
            <v>Persons</v>
          </cell>
          <cell r="D94" t="str">
            <v>Millions</v>
          </cell>
          <cell r="E94" t="str">
            <v>Source: National Statistical Office Latest actual data: 2010 Primary domestic currency: Latvian lats Data last updated: 03/2012</v>
          </cell>
          <cell r="F94">
            <v>2.3769999999999998</v>
          </cell>
          <cell r="G94">
            <v>2.3639999999999999</v>
          </cell>
          <cell r="H94">
            <v>2.3460000000000001</v>
          </cell>
          <cell r="I94">
            <v>2.331</v>
          </cell>
          <cell r="J94">
            <v>2.319</v>
          </cell>
          <cell r="K94">
            <v>2.306</v>
          </cell>
          <cell r="L94">
            <v>2.2949999999999999</v>
          </cell>
          <cell r="M94">
            <v>2.2810000000000001</v>
          </cell>
          <cell r="N94">
            <v>2.2709999999999999</v>
          </cell>
          <cell r="O94">
            <v>2.2610000000000001</v>
          </cell>
          <cell r="P94">
            <v>2.2480000000000002</v>
          </cell>
          <cell r="Q94">
            <v>2.23</v>
          </cell>
          <cell r="R94">
            <v>2.2229999999999999</v>
          </cell>
          <cell r="S94">
            <v>2.2160000000000002</v>
          </cell>
          <cell r="T94">
            <v>2.21</v>
          </cell>
          <cell r="U94">
            <v>2.2029999999999998</v>
          </cell>
          <cell r="V94">
            <v>2.1960000000000002</v>
          </cell>
          <cell r="W94">
            <v>2.19</v>
          </cell>
          <cell r="X94">
            <v>2010</v>
          </cell>
        </row>
        <row r="95">
          <cell r="A95" t="str">
            <v>Lebanon</v>
          </cell>
          <cell r="B95" t="str">
            <v>Population</v>
          </cell>
          <cell r="C95" t="str">
            <v>Persons</v>
          </cell>
          <cell r="D95" t="str">
            <v>Millions</v>
          </cell>
          <cell r="E95" t="str">
            <v>Source: National Statistical Office. Also: IMF staff. Latest actual data: 2007. The 2007 households living conditions was the latest official survey. Primary domestic currency: Lebanese pounds Data last updated: 03/2012</v>
          </cell>
          <cell r="F95">
            <v>3.5619999999999998</v>
          </cell>
          <cell r="G95">
            <v>3.609</v>
          </cell>
          <cell r="H95">
            <v>3.657</v>
          </cell>
          <cell r="I95">
            <v>3.7050000000000001</v>
          </cell>
          <cell r="J95">
            <v>3.754</v>
          </cell>
          <cell r="K95">
            <v>3.754</v>
          </cell>
          <cell r="L95">
            <v>3.7589999999999999</v>
          </cell>
          <cell r="M95">
            <v>3.7589999999999999</v>
          </cell>
          <cell r="N95">
            <v>3.8079999999999998</v>
          </cell>
          <cell r="O95">
            <v>3.8570000000000002</v>
          </cell>
          <cell r="P95">
            <v>3.9079999999999999</v>
          </cell>
          <cell r="Q95">
            <v>3.9580000000000002</v>
          </cell>
          <cell r="R95">
            <v>4.01</v>
          </cell>
          <cell r="S95">
            <v>4.0620000000000003</v>
          </cell>
          <cell r="T95">
            <v>4.1150000000000002</v>
          </cell>
          <cell r="U95">
            <v>4.1680000000000001</v>
          </cell>
          <cell r="V95">
            <v>4.2220000000000004</v>
          </cell>
          <cell r="W95">
            <v>4.2770000000000001</v>
          </cell>
          <cell r="X95">
            <v>2007</v>
          </cell>
        </row>
        <row r="96">
          <cell r="A96" t="str">
            <v>Lesotho</v>
          </cell>
          <cell r="B96" t="str">
            <v>Population</v>
          </cell>
          <cell r="C96" t="str">
            <v>Persons</v>
          </cell>
          <cell r="D96" t="str">
            <v>Millions</v>
          </cell>
          <cell r="E96" t="str">
            <v>Source: National Statistical Office Latest actual data: 2006 Primary domestic currency: Loti Data last updated: 04/2012</v>
          </cell>
          <cell r="F96">
            <v>1.895</v>
          </cell>
          <cell r="G96">
            <v>1.909</v>
          </cell>
          <cell r="H96">
            <v>1.923</v>
          </cell>
          <cell r="I96">
            <v>1.9359999999999999</v>
          </cell>
          <cell r="J96">
            <v>1.95</v>
          </cell>
          <cell r="K96">
            <v>1.964</v>
          </cell>
          <cell r="L96">
            <v>1.873</v>
          </cell>
          <cell r="M96">
            <v>1.8859999999999999</v>
          </cell>
          <cell r="N96">
            <v>1.9</v>
          </cell>
          <cell r="O96">
            <v>1.913</v>
          </cell>
          <cell r="P96">
            <v>1.927</v>
          </cell>
          <cell r="Q96">
            <v>1.9410000000000001</v>
          </cell>
          <cell r="R96">
            <v>1.9550000000000001</v>
          </cell>
          <cell r="S96">
            <v>1.9690000000000001</v>
          </cell>
          <cell r="T96">
            <v>1.9830000000000001</v>
          </cell>
          <cell r="U96">
            <v>1.9970000000000001</v>
          </cell>
          <cell r="V96">
            <v>2.0110000000000001</v>
          </cell>
          <cell r="W96">
            <v>2.0259999999999998</v>
          </cell>
          <cell r="X96">
            <v>2006</v>
          </cell>
        </row>
        <row r="97">
          <cell r="A97" t="str">
            <v>Liberia</v>
          </cell>
          <cell r="B97" t="str">
            <v>Population</v>
          </cell>
          <cell r="C97" t="str">
            <v>Persons</v>
          </cell>
          <cell r="D97" t="str">
            <v>Millions</v>
          </cell>
          <cell r="E97" t="str">
            <v>Source: National Statistical Office Latest actual data: 2009 Primary domestic currency: U.S. dollars Data last updated: 03/2012</v>
          </cell>
          <cell r="F97">
            <v>2.7090000000000001</v>
          </cell>
          <cell r="G97">
            <v>2.806</v>
          </cell>
          <cell r="H97">
            <v>2.8639999999999999</v>
          </cell>
          <cell r="I97">
            <v>2.903</v>
          </cell>
          <cell r="J97">
            <v>2.9529999999999998</v>
          </cell>
          <cell r="K97">
            <v>3.036</v>
          </cell>
          <cell r="L97">
            <v>3.157</v>
          </cell>
          <cell r="M97">
            <v>3.3079999999999998</v>
          </cell>
          <cell r="N97">
            <v>3.4769999999999999</v>
          </cell>
          <cell r="O97">
            <v>3.6240000000000001</v>
          </cell>
          <cell r="P97">
            <v>3.778</v>
          </cell>
          <cell r="Q97">
            <v>3.8759999999999999</v>
          </cell>
          <cell r="R97">
            <v>3.9769999999999999</v>
          </cell>
          <cell r="S97">
            <v>4.0810000000000004</v>
          </cell>
          <cell r="T97">
            <v>4.1870000000000003</v>
          </cell>
          <cell r="U97">
            <v>4.2960000000000003</v>
          </cell>
          <cell r="V97">
            <v>4.399</v>
          </cell>
          <cell r="W97">
            <v>4.5049999999999999</v>
          </cell>
          <cell r="X97">
            <v>2009</v>
          </cell>
        </row>
        <row r="98">
          <cell r="A98" t="str">
            <v>Libya</v>
          </cell>
          <cell r="B98" t="str">
            <v>Population</v>
          </cell>
          <cell r="C98" t="str">
            <v>Persons</v>
          </cell>
          <cell r="D98" t="str">
            <v>Millions</v>
          </cell>
          <cell r="E98" t="str">
            <v>Source: World Bank. World Development Indicators Latest actual data: 2008 Primary domestic currency: Libyan dinars Data last updated: 03/2012</v>
          </cell>
          <cell r="F98">
            <v>5.3460000000000001</v>
          </cell>
          <cell r="G98">
            <v>5.4569999999999999</v>
          </cell>
          <cell r="H98">
            <v>5.569</v>
          </cell>
          <cell r="I98">
            <v>5.6849999999999996</v>
          </cell>
          <cell r="J98">
            <v>5.8029999999999999</v>
          </cell>
          <cell r="K98">
            <v>5.923</v>
          </cell>
          <cell r="L98">
            <v>6.0449999999999999</v>
          </cell>
          <cell r="M98">
            <v>6.1689999999999996</v>
          </cell>
          <cell r="N98">
            <v>6.2939999999999996</v>
          </cell>
          <cell r="O98">
            <v>6.42</v>
          </cell>
          <cell r="P98">
            <v>6.548</v>
          </cell>
          <cell r="Q98">
            <v>6.4790000000000001</v>
          </cell>
          <cell r="R98">
            <v>6.6079999999999997</v>
          </cell>
          <cell r="S98">
            <v>6.74</v>
          </cell>
          <cell r="T98">
            <v>6.875</v>
          </cell>
          <cell r="U98">
            <v>7.0119999999999996</v>
          </cell>
          <cell r="V98">
            <v>7.1529999999999996</v>
          </cell>
          <cell r="W98">
            <v>7.2949999999999999</v>
          </cell>
          <cell r="X98">
            <v>2008</v>
          </cell>
        </row>
        <row r="99">
          <cell r="A99" t="str">
            <v>Lithuania</v>
          </cell>
          <cell r="B99" t="str">
            <v>Population</v>
          </cell>
          <cell r="C99" t="str">
            <v>Persons</v>
          </cell>
          <cell r="D99" t="str">
            <v>Millions</v>
          </cell>
          <cell r="E99" t="str">
            <v>Source: National Statistical Office. Data from Statistics Lithuania: http://www.stat.gov.lt/en/ Latest actual data: 2011 Primary domestic currency: Lithuanian litai Data last updated: 03/2012</v>
          </cell>
          <cell r="F99">
            <v>3.5</v>
          </cell>
          <cell r="G99">
            <v>3.4809999999999999</v>
          </cell>
          <cell r="H99">
            <v>3.4689999999999999</v>
          </cell>
          <cell r="I99">
            <v>3.4540000000000002</v>
          </cell>
          <cell r="J99">
            <v>3.4359999999999999</v>
          </cell>
          <cell r="K99">
            <v>3.4140000000000001</v>
          </cell>
          <cell r="L99">
            <v>3.3940000000000001</v>
          </cell>
          <cell r="M99">
            <v>3.3759999999999999</v>
          </cell>
          <cell r="N99">
            <v>3.3580000000000001</v>
          </cell>
          <cell r="O99">
            <v>3.339</v>
          </cell>
          <cell r="P99">
            <v>3.2869999999999999</v>
          </cell>
          <cell r="Q99">
            <v>3.2669999999999999</v>
          </cell>
          <cell r="R99">
            <v>3.2469999999999999</v>
          </cell>
          <cell r="S99">
            <v>3.2280000000000002</v>
          </cell>
          <cell r="T99">
            <v>3.2090000000000001</v>
          </cell>
          <cell r="U99">
            <v>3.1930000000000001</v>
          </cell>
          <cell r="V99">
            <v>3.177</v>
          </cell>
          <cell r="W99">
            <v>3.161</v>
          </cell>
          <cell r="X99">
            <v>2011</v>
          </cell>
        </row>
        <row r="100">
          <cell r="A100" t="str">
            <v>Luxembourg</v>
          </cell>
          <cell r="B100" t="str">
            <v>Population</v>
          </cell>
          <cell r="C100" t="str">
            <v>Persons</v>
          </cell>
          <cell r="D100" t="str">
            <v>Millions</v>
          </cell>
          <cell r="E100" t="str">
            <v>Source: National Statistical Office Latest actual data: 2011 Primary domestic currency: Euros Data last updated: 03/2012</v>
          </cell>
          <cell r="F100">
            <v>0.436</v>
          </cell>
          <cell r="G100">
            <v>0.441</v>
          </cell>
          <cell r="H100">
            <v>0.44600000000000001</v>
          </cell>
          <cell r="I100">
            <v>0.45200000000000001</v>
          </cell>
          <cell r="J100">
            <v>0.45800000000000002</v>
          </cell>
          <cell r="K100">
            <v>0.46500000000000002</v>
          </cell>
          <cell r="L100">
            <v>0.47199999999999998</v>
          </cell>
          <cell r="M100">
            <v>0.48</v>
          </cell>
          <cell r="N100">
            <v>0.48799999999999999</v>
          </cell>
          <cell r="O100">
            <v>0.497</v>
          </cell>
          <cell r="P100">
            <v>0.50600000000000001</v>
          </cell>
          <cell r="Q100">
            <v>0.51400000000000001</v>
          </cell>
          <cell r="R100">
            <v>0.52300000000000002</v>
          </cell>
          <cell r="S100">
            <v>0.53200000000000003</v>
          </cell>
          <cell r="T100">
            <v>0.54100000000000004</v>
          </cell>
          <cell r="U100">
            <v>0.55000000000000004</v>
          </cell>
          <cell r="V100">
            <v>0.55900000000000005</v>
          </cell>
          <cell r="W100">
            <v>0.56899999999999995</v>
          </cell>
          <cell r="X100">
            <v>2011</v>
          </cell>
        </row>
        <row r="101">
          <cell r="A101" t="str">
            <v>Macedonia</v>
          </cell>
          <cell r="B101" t="str">
            <v>Population</v>
          </cell>
          <cell r="C101" t="str">
            <v>Persons</v>
          </cell>
          <cell r="D101" t="str">
            <v>Millions</v>
          </cell>
          <cell r="E101" t="str">
            <v>Source: National Statistical Office Latest actual data: 2010 Primary domestic currency: Macedonia denars Data last updated: 03/2012</v>
          </cell>
          <cell r="F101">
            <v>2.0099999999999998</v>
          </cell>
          <cell r="G101">
            <v>2.016</v>
          </cell>
          <cell r="H101">
            <v>2.0219999999999998</v>
          </cell>
          <cell r="I101">
            <v>2.0259999999999998</v>
          </cell>
          <cell r="J101">
            <v>2.0329999999999999</v>
          </cell>
          <cell r="K101">
            <v>2.0369999999999999</v>
          </cell>
          <cell r="L101">
            <v>2.04</v>
          </cell>
          <cell r="M101">
            <v>2.0449999999999999</v>
          </cell>
          <cell r="N101">
            <v>2.0489999999999999</v>
          </cell>
          <cell r="O101">
            <v>2.052</v>
          </cell>
          <cell r="P101">
            <v>2.056</v>
          </cell>
          <cell r="Q101">
            <v>2.0590000000000002</v>
          </cell>
          <cell r="R101">
            <v>2.0619999999999998</v>
          </cell>
          <cell r="S101">
            <v>2.0659999999999998</v>
          </cell>
          <cell r="T101">
            <v>2.069</v>
          </cell>
          <cell r="U101">
            <v>2.073</v>
          </cell>
          <cell r="V101">
            <v>2.0760000000000001</v>
          </cell>
          <cell r="W101">
            <v>2.08</v>
          </cell>
          <cell r="X101">
            <v>2010</v>
          </cell>
        </row>
        <row r="102">
          <cell r="A102" t="str">
            <v>Madagascar</v>
          </cell>
          <cell r="B102" t="str">
            <v>Population</v>
          </cell>
          <cell r="C102" t="str">
            <v>Persons</v>
          </cell>
          <cell r="D102" t="str">
            <v>Millions</v>
          </cell>
          <cell r="E102" t="str">
            <v>Source: UN, World Bank, and National Statistical Office Latest actual data: 2006 Primary domestic currency: Malagasy ariary Data last updated: 03/2012</v>
          </cell>
          <cell r="F102">
            <v>16.187000000000001</v>
          </cell>
          <cell r="G102">
            <v>16.661999999999999</v>
          </cell>
          <cell r="H102">
            <v>17.145</v>
          </cell>
          <cell r="I102">
            <v>17.635999999999999</v>
          </cell>
          <cell r="J102">
            <v>18.135000000000002</v>
          </cell>
          <cell r="K102">
            <v>18.643000000000001</v>
          </cell>
          <cell r="L102">
            <v>19.158999999999999</v>
          </cell>
          <cell r="M102">
            <v>19.683</v>
          </cell>
          <cell r="N102">
            <v>20.215</v>
          </cell>
          <cell r="O102">
            <v>20.754000000000001</v>
          </cell>
          <cell r="P102">
            <v>21.298999999999999</v>
          </cell>
          <cell r="Q102">
            <v>21.850999999999999</v>
          </cell>
          <cell r="R102">
            <v>22.408000000000001</v>
          </cell>
          <cell r="S102">
            <v>22.97</v>
          </cell>
          <cell r="T102">
            <v>23.536999999999999</v>
          </cell>
          <cell r="U102">
            <v>24.106999999999999</v>
          </cell>
          <cell r="V102">
            <v>24.681000000000001</v>
          </cell>
          <cell r="W102">
            <v>25.257999999999999</v>
          </cell>
          <cell r="X102">
            <v>2006</v>
          </cell>
        </row>
        <row r="103">
          <cell r="A103" t="str">
            <v>Malawi</v>
          </cell>
          <cell r="B103" t="str">
            <v>Population</v>
          </cell>
          <cell r="C103" t="str">
            <v>Persons</v>
          </cell>
          <cell r="D103" t="str">
            <v>Millions</v>
          </cell>
          <cell r="E103" t="str">
            <v>Source: World Bank Primary domestic currency: Malawi kwacha Data last updated: 02/2012</v>
          </cell>
          <cell r="F103">
            <v>12.07</v>
          </cell>
          <cell r="G103">
            <v>12.343</v>
          </cell>
          <cell r="H103">
            <v>12.813000000000001</v>
          </cell>
          <cell r="I103">
            <v>13.098000000000001</v>
          </cell>
          <cell r="J103">
            <v>13.385</v>
          </cell>
          <cell r="K103">
            <v>13.654</v>
          </cell>
          <cell r="L103">
            <v>14.042999999999999</v>
          </cell>
          <cell r="M103">
            <v>14.439</v>
          </cell>
          <cell r="N103">
            <v>14.846</v>
          </cell>
          <cell r="O103">
            <v>15.273999999999999</v>
          </cell>
          <cell r="P103">
            <v>15.714</v>
          </cell>
          <cell r="Q103">
            <v>16.166</v>
          </cell>
          <cell r="R103">
            <v>16.632000000000001</v>
          </cell>
          <cell r="S103">
            <v>17.111000000000001</v>
          </cell>
          <cell r="T103">
            <v>17.603999999999999</v>
          </cell>
          <cell r="U103">
            <v>18.111000000000001</v>
          </cell>
          <cell r="V103">
            <v>18.632000000000001</v>
          </cell>
          <cell r="W103">
            <v>19.169</v>
          </cell>
        </row>
        <row r="104">
          <cell r="A104" t="str">
            <v>Malaysia</v>
          </cell>
          <cell r="B104" t="str">
            <v>Population</v>
          </cell>
          <cell r="C104" t="str">
            <v>Persons</v>
          </cell>
          <cell r="D104" t="str">
            <v>Millions</v>
          </cell>
          <cell r="E104" t="str">
            <v>Source: National Statistical Office Latest actual data: 2010 Primary domestic currency: Malaysian ringgit Data last updated: 03/2012</v>
          </cell>
          <cell r="F104">
            <v>23.274999999999999</v>
          </cell>
          <cell r="G104">
            <v>24.013000000000002</v>
          </cell>
          <cell r="H104">
            <v>24.727</v>
          </cell>
          <cell r="I104">
            <v>25.32</v>
          </cell>
          <cell r="J104">
            <v>25.905000000000001</v>
          </cell>
          <cell r="K104">
            <v>26.477</v>
          </cell>
          <cell r="L104">
            <v>26.832000000000001</v>
          </cell>
          <cell r="M104">
            <v>27.186</v>
          </cell>
          <cell r="N104">
            <v>27.541</v>
          </cell>
          <cell r="O104">
            <v>27.895</v>
          </cell>
          <cell r="P104">
            <v>28.251000000000001</v>
          </cell>
          <cell r="Q104">
            <v>28.731000000000002</v>
          </cell>
          <cell r="R104">
            <v>29.219000000000001</v>
          </cell>
          <cell r="S104">
            <v>29.716000000000001</v>
          </cell>
          <cell r="T104">
            <v>30.221</v>
          </cell>
          <cell r="U104">
            <v>30.734999999999999</v>
          </cell>
          <cell r="V104">
            <v>31.257000000000001</v>
          </cell>
          <cell r="W104">
            <v>31.789000000000001</v>
          </cell>
          <cell r="X104">
            <v>2010</v>
          </cell>
        </row>
        <row r="105">
          <cell r="A105" t="str">
            <v>Maldives</v>
          </cell>
          <cell r="B105" t="str">
            <v>Population</v>
          </cell>
          <cell r="C105" t="str">
            <v>Persons</v>
          </cell>
          <cell r="D105" t="str">
            <v>Millions</v>
          </cell>
          <cell r="E105" t="str">
            <v>Source: Department of National Planning. Latest actual data: 2006 Primary domestic currency: Maldivian rufiyaa Data last updated: 03/2012</v>
          </cell>
          <cell r="F105">
            <v>0.27</v>
          </cell>
          <cell r="G105">
            <v>0.27600000000000002</v>
          </cell>
          <cell r="H105">
            <v>0.28100000000000003</v>
          </cell>
          <cell r="I105">
            <v>0.28499999999999998</v>
          </cell>
          <cell r="J105">
            <v>0.28899999999999998</v>
          </cell>
          <cell r="K105">
            <v>0.29399999999999998</v>
          </cell>
          <cell r="L105">
            <v>0.29899999999999999</v>
          </cell>
          <cell r="M105">
            <v>0.30499999999999999</v>
          </cell>
          <cell r="N105">
            <v>0.31</v>
          </cell>
          <cell r="O105">
            <v>0.315</v>
          </cell>
          <cell r="P105">
            <v>0.32</v>
          </cell>
          <cell r="Q105">
            <v>0.32500000000000001</v>
          </cell>
          <cell r="R105">
            <v>0.33100000000000002</v>
          </cell>
          <cell r="S105">
            <v>0.33600000000000002</v>
          </cell>
          <cell r="T105">
            <v>0.34200000000000003</v>
          </cell>
          <cell r="U105">
            <v>0.34799999999999998</v>
          </cell>
          <cell r="V105">
            <v>0.35399999999999998</v>
          </cell>
          <cell r="W105">
            <v>0.36</v>
          </cell>
          <cell r="X105">
            <v>2006</v>
          </cell>
        </row>
        <row r="106">
          <cell r="A106" t="str">
            <v>Mali</v>
          </cell>
          <cell r="B106" t="str">
            <v>Population</v>
          </cell>
          <cell r="C106" t="str">
            <v>Persons</v>
          </cell>
          <cell r="D106" t="str">
            <v>Millions</v>
          </cell>
          <cell r="E106" t="str">
            <v>Source: Ministry of Finance Latest actual data: 2010 Notes: Population data from World Development Indicators. Primary domestic currency: CFA francs Data last updated: 03/2012</v>
          </cell>
          <cell r="F106">
            <v>11.295</v>
          </cell>
          <cell r="G106">
            <v>11.64</v>
          </cell>
          <cell r="H106">
            <v>12.002000000000001</v>
          </cell>
          <cell r="I106">
            <v>12.38</v>
          </cell>
          <cell r="J106">
            <v>12.772</v>
          </cell>
          <cell r="K106">
            <v>13.177</v>
          </cell>
          <cell r="L106">
            <v>13.593</v>
          </cell>
          <cell r="M106">
            <v>14.021000000000001</v>
          </cell>
          <cell r="N106">
            <v>14.46</v>
          </cell>
          <cell r="O106">
            <v>14.91</v>
          </cell>
          <cell r="P106">
            <v>15.37</v>
          </cell>
          <cell r="Q106">
            <v>15.85</v>
          </cell>
          <cell r="R106">
            <v>16.344999999999999</v>
          </cell>
          <cell r="S106">
            <v>16.853999999999999</v>
          </cell>
          <cell r="T106">
            <v>17.379000000000001</v>
          </cell>
          <cell r="U106">
            <v>17.920000000000002</v>
          </cell>
          <cell r="V106">
            <v>18.478000000000002</v>
          </cell>
          <cell r="W106">
            <v>19.053999999999998</v>
          </cell>
          <cell r="X106">
            <v>2010</v>
          </cell>
        </row>
        <row r="107">
          <cell r="A107" t="str">
            <v>Malta</v>
          </cell>
          <cell r="B107" t="str">
            <v>Population</v>
          </cell>
          <cell r="C107" t="str">
            <v>Persons</v>
          </cell>
          <cell r="D107" t="str">
            <v>Millions</v>
          </cell>
          <cell r="E107" t="str">
            <v>Source: Eurostat Latest actual data: 2008 Primary domestic currency: Euro Data last updated: 03/2012</v>
          </cell>
          <cell r="F107">
            <v>0.38600000000000001</v>
          </cell>
          <cell r="G107">
            <v>0.39300000000000002</v>
          </cell>
          <cell r="H107">
            <v>0.39600000000000002</v>
          </cell>
          <cell r="I107">
            <v>0.39900000000000002</v>
          </cell>
          <cell r="J107">
            <v>0.40100000000000002</v>
          </cell>
          <cell r="K107">
            <v>0.40400000000000003</v>
          </cell>
          <cell r="L107">
            <v>0.40600000000000003</v>
          </cell>
          <cell r="M107">
            <v>0.40899999999999997</v>
          </cell>
          <cell r="N107">
            <v>0.41299999999999998</v>
          </cell>
          <cell r="O107">
            <v>0.41599999999999998</v>
          </cell>
          <cell r="P107">
            <v>0.42</v>
          </cell>
          <cell r="Q107">
            <v>0.42299999999999999</v>
          </cell>
          <cell r="R107">
            <v>0.42599999999999999</v>
          </cell>
          <cell r="S107">
            <v>0.42899999999999999</v>
          </cell>
          <cell r="T107">
            <v>0.432</v>
          </cell>
          <cell r="U107">
            <v>0.435</v>
          </cell>
          <cell r="V107">
            <v>0.439</v>
          </cell>
          <cell r="W107">
            <v>0.442</v>
          </cell>
          <cell r="X107">
            <v>2008</v>
          </cell>
        </row>
        <row r="108">
          <cell r="A108" t="str">
            <v>Mauritania</v>
          </cell>
          <cell r="B108" t="str">
            <v>Population</v>
          </cell>
          <cell r="C108" t="str">
            <v>Persons</v>
          </cell>
          <cell r="D108" t="str">
            <v>Millions</v>
          </cell>
          <cell r="E108" t="str">
            <v>Source: National Statistical Office Latest actual data: 2009 Primary domestic currency: Mauritanian ouguiyas Data last updated: 03/2012</v>
          </cell>
          <cell r="F108">
            <v>2.508</v>
          </cell>
          <cell r="G108">
            <v>2.5680000000000001</v>
          </cell>
          <cell r="H108">
            <v>2.63</v>
          </cell>
          <cell r="I108">
            <v>2.6930000000000001</v>
          </cell>
          <cell r="J108">
            <v>2.758</v>
          </cell>
          <cell r="K108">
            <v>2.8239999999999998</v>
          </cell>
          <cell r="L108">
            <v>2.8919999999999999</v>
          </cell>
          <cell r="M108">
            <v>2.9609999999999999</v>
          </cell>
          <cell r="N108">
            <v>3.032</v>
          </cell>
          <cell r="O108">
            <v>3.105</v>
          </cell>
          <cell r="P108">
            <v>3.1789999999999998</v>
          </cell>
          <cell r="Q108">
            <v>3.2559999999999998</v>
          </cell>
          <cell r="R108">
            <v>3.3340000000000001</v>
          </cell>
          <cell r="S108">
            <v>3.4140000000000001</v>
          </cell>
          <cell r="T108">
            <v>3.496</v>
          </cell>
          <cell r="U108">
            <v>3.58</v>
          </cell>
          <cell r="V108">
            <v>3.6659999999999999</v>
          </cell>
          <cell r="W108">
            <v>3.754</v>
          </cell>
          <cell r="X108">
            <v>2009</v>
          </cell>
        </row>
        <row r="109">
          <cell r="A109" t="str">
            <v>Mauritius</v>
          </cell>
          <cell r="B109" t="str">
            <v>Population</v>
          </cell>
          <cell r="C109" t="str">
            <v>Persons</v>
          </cell>
          <cell r="D109" t="str">
            <v>Millions</v>
          </cell>
          <cell r="E109" t="str">
            <v>Source: National Statistical Office Latest actual data: 2010 Primary domestic currency: Mauritian rupees Data last updated: 03/2012</v>
          </cell>
          <cell r="F109">
            <v>1.1859999999999999</v>
          </cell>
          <cell r="G109">
            <v>1.1970000000000001</v>
          </cell>
          <cell r="H109">
            <v>1.21</v>
          </cell>
          <cell r="I109">
            <v>1.2230000000000001</v>
          </cell>
          <cell r="J109">
            <v>1.2330000000000001</v>
          </cell>
          <cell r="K109">
            <v>1.2430000000000001</v>
          </cell>
          <cell r="L109">
            <v>1.2529999999999999</v>
          </cell>
          <cell r="M109">
            <v>1.2649999999999999</v>
          </cell>
          <cell r="N109">
            <v>1.2689999999999999</v>
          </cell>
          <cell r="O109">
            <v>1.2749999999999999</v>
          </cell>
          <cell r="P109">
            <v>1.2809999999999999</v>
          </cell>
          <cell r="Q109">
            <v>1.2889999999999999</v>
          </cell>
          <cell r="R109">
            <v>1.2969999999999999</v>
          </cell>
          <cell r="S109">
            <v>1.3049999999999999</v>
          </cell>
          <cell r="T109">
            <v>1.3129999999999999</v>
          </cell>
          <cell r="U109">
            <v>1.321</v>
          </cell>
          <cell r="V109">
            <v>1.3280000000000001</v>
          </cell>
          <cell r="W109">
            <v>1.3340000000000001</v>
          </cell>
          <cell r="X109">
            <v>2010</v>
          </cell>
        </row>
        <row r="110">
          <cell r="A110" t="str">
            <v>Mexico</v>
          </cell>
          <cell r="B110" t="str">
            <v>Population</v>
          </cell>
          <cell r="C110" t="str">
            <v>Persons</v>
          </cell>
          <cell r="D110" t="str">
            <v>Millions</v>
          </cell>
          <cell r="E110" t="str">
            <v>Source: World Bank. World Development Indicators Latest actual data: 2010 Primary domestic currency: Mexican pesos Data last updated: 03/2012</v>
          </cell>
          <cell r="F110">
            <v>97.965999999999994</v>
          </cell>
          <cell r="G110">
            <v>99.730999999999995</v>
          </cell>
          <cell r="H110">
            <v>100.92100000000001</v>
          </cell>
          <cell r="I110">
            <v>102.00700000000001</v>
          </cell>
          <cell r="J110">
            <v>103.005</v>
          </cell>
          <cell r="K110">
            <v>103.946</v>
          </cell>
          <cell r="L110">
            <v>105.363</v>
          </cell>
          <cell r="M110">
            <v>107.09399999999999</v>
          </cell>
          <cell r="N110">
            <v>108.854</v>
          </cell>
          <cell r="O110">
            <v>110.642</v>
          </cell>
          <cell r="P110">
            <v>112.31699999999999</v>
          </cell>
          <cell r="Q110">
            <v>113.735</v>
          </cell>
          <cell r="R110">
            <v>114.872</v>
          </cell>
          <cell r="S110">
            <v>116.021</v>
          </cell>
          <cell r="T110">
            <v>117.181</v>
          </cell>
          <cell r="U110">
            <v>118.35299999999999</v>
          </cell>
          <cell r="V110">
            <v>119.536</v>
          </cell>
          <cell r="W110">
            <v>120.732</v>
          </cell>
          <cell r="X110">
            <v>2010</v>
          </cell>
        </row>
        <row r="111">
          <cell r="A111" t="str">
            <v>Moldova</v>
          </cell>
          <cell r="B111" t="str">
            <v>Population</v>
          </cell>
          <cell r="C111" t="str">
            <v>Persons</v>
          </cell>
          <cell r="D111" t="str">
            <v>Millions</v>
          </cell>
          <cell r="E111" t="str">
            <v>Source: National Statistical Office Latest actual data: 2011 Primary domestic currency: Moldovan lei Data last updated: 03/2012</v>
          </cell>
          <cell r="F111">
            <v>3.6280000000000001</v>
          </cell>
          <cell r="G111">
            <v>3.6179999999999999</v>
          </cell>
          <cell r="H111">
            <v>3.6070000000000002</v>
          </cell>
          <cell r="I111">
            <v>3.6</v>
          </cell>
          <cell r="J111">
            <v>3.59</v>
          </cell>
          <cell r="K111">
            <v>3.581</v>
          </cell>
          <cell r="L111">
            <v>3.573</v>
          </cell>
          <cell r="M111">
            <v>3.5680000000000001</v>
          </cell>
          <cell r="N111">
            <v>3.5640000000000001</v>
          </cell>
          <cell r="O111">
            <v>3.56</v>
          </cell>
          <cell r="P111">
            <v>3.5569999999999999</v>
          </cell>
          <cell r="Q111">
            <v>3.5569999999999999</v>
          </cell>
          <cell r="R111">
            <v>3.5529999999999999</v>
          </cell>
          <cell r="S111">
            <v>3.5529999999999999</v>
          </cell>
          <cell r="T111">
            <v>3.5529999999999999</v>
          </cell>
          <cell r="U111">
            <v>3.5529999999999999</v>
          </cell>
          <cell r="V111">
            <v>3.5529999999999999</v>
          </cell>
          <cell r="W111">
            <v>3.5529999999999999</v>
          </cell>
          <cell r="X111">
            <v>2011</v>
          </cell>
        </row>
        <row r="112">
          <cell r="A112" t="str">
            <v>Mongolia</v>
          </cell>
          <cell r="B112" t="str">
            <v>Population</v>
          </cell>
          <cell r="C112" t="str">
            <v>Persons</v>
          </cell>
          <cell r="D112" t="str">
            <v>Millions</v>
          </cell>
          <cell r="E112" t="str">
            <v>Source: National Statistical Office Latest actual data: 2009 Primary domestic currency: Mongolian togrogs Data last updated: 03/2012</v>
          </cell>
          <cell r="F112">
            <v>2.391</v>
          </cell>
          <cell r="G112">
            <v>2.4249999999999998</v>
          </cell>
          <cell r="H112">
            <v>2.4590000000000001</v>
          </cell>
          <cell r="I112">
            <v>2.4900000000000002</v>
          </cell>
          <cell r="J112">
            <v>2.5190000000000001</v>
          </cell>
          <cell r="K112">
            <v>2.548</v>
          </cell>
          <cell r="L112">
            <v>2.5790000000000002</v>
          </cell>
          <cell r="M112">
            <v>2.6150000000000002</v>
          </cell>
          <cell r="N112">
            <v>2.6589999999999998</v>
          </cell>
          <cell r="O112">
            <v>2.71</v>
          </cell>
          <cell r="P112">
            <v>2.7549999999999999</v>
          </cell>
          <cell r="Q112">
            <v>2.7959999999999998</v>
          </cell>
          <cell r="R112">
            <v>2.8380000000000001</v>
          </cell>
          <cell r="S112">
            <v>2.8809999999999998</v>
          </cell>
          <cell r="T112">
            <v>2.9239999999999999</v>
          </cell>
          <cell r="U112">
            <v>2.968</v>
          </cell>
          <cell r="V112">
            <v>3.012</v>
          </cell>
          <cell r="W112">
            <v>3.0569999999999999</v>
          </cell>
          <cell r="X112">
            <v>2009</v>
          </cell>
        </row>
        <row r="113">
          <cell r="A113" t="str">
            <v>Montenegro</v>
          </cell>
          <cell r="B113" t="str">
            <v>Population</v>
          </cell>
          <cell r="C113" t="str">
            <v>Persons</v>
          </cell>
          <cell r="D113" t="str">
            <v>Millions</v>
          </cell>
          <cell r="E113" t="str">
            <v>Source: National Statistical Office Latest actual data: 2009 Primary domestic currency: euro Data last updated: 03/2012</v>
          </cell>
          <cell r="F113">
            <v>0.60899999999999999</v>
          </cell>
          <cell r="G113">
            <v>0.61299999999999999</v>
          </cell>
          <cell r="H113">
            <v>0.61599999999999999</v>
          </cell>
          <cell r="I113">
            <v>0.62</v>
          </cell>
          <cell r="J113">
            <v>0.622</v>
          </cell>
          <cell r="K113">
            <v>0.623</v>
          </cell>
          <cell r="L113">
            <v>0.624</v>
          </cell>
          <cell r="M113">
            <v>0.63800000000000001</v>
          </cell>
          <cell r="N113">
            <v>0.64</v>
          </cell>
          <cell r="O113">
            <v>0.64200000000000002</v>
          </cell>
          <cell r="P113">
            <v>0.64500000000000002</v>
          </cell>
          <cell r="Q113">
            <v>0.62</v>
          </cell>
          <cell r="R113">
            <v>0.622</v>
          </cell>
          <cell r="S113">
            <v>0.624</v>
          </cell>
          <cell r="T113">
            <v>0.626</v>
          </cell>
          <cell r="U113">
            <v>0.628</v>
          </cell>
          <cell r="V113">
            <v>0.63</v>
          </cell>
          <cell r="W113">
            <v>0.63300000000000001</v>
          </cell>
          <cell r="X113">
            <v>2009</v>
          </cell>
        </row>
        <row r="114">
          <cell r="A114" t="str">
            <v>Morocco</v>
          </cell>
          <cell r="B114" t="str">
            <v>Population</v>
          </cell>
          <cell r="C114" t="str">
            <v>Persons</v>
          </cell>
          <cell r="D114" t="str">
            <v>Millions</v>
          </cell>
          <cell r="E114" t="str">
            <v>Source: National Statistical Office Latest actual data: 2010 Primary domestic currency: Moroccan dirhams Data last updated: 03/2012</v>
          </cell>
          <cell r="F114">
            <v>28.466000000000001</v>
          </cell>
          <cell r="G114">
            <v>28.832999999999998</v>
          </cell>
          <cell r="H114">
            <v>29.184999999999999</v>
          </cell>
          <cell r="I114">
            <v>29.52</v>
          </cell>
          <cell r="J114">
            <v>29.84</v>
          </cell>
          <cell r="K114">
            <v>30.172000000000001</v>
          </cell>
          <cell r="L114">
            <v>30.506</v>
          </cell>
          <cell r="M114">
            <v>30.841000000000001</v>
          </cell>
          <cell r="N114">
            <v>31.177</v>
          </cell>
          <cell r="O114">
            <v>31.513999999999999</v>
          </cell>
          <cell r="P114">
            <v>31.850999999999999</v>
          </cell>
          <cell r="Q114">
            <v>32.186999999999998</v>
          </cell>
          <cell r="R114">
            <v>32.521999999999998</v>
          </cell>
          <cell r="S114">
            <v>32.853000000000002</v>
          </cell>
          <cell r="T114">
            <v>33.179000000000002</v>
          </cell>
          <cell r="U114">
            <v>33.503</v>
          </cell>
          <cell r="V114">
            <v>33.826999999999998</v>
          </cell>
          <cell r="W114">
            <v>34.15</v>
          </cell>
          <cell r="X114">
            <v>2010</v>
          </cell>
        </row>
        <row r="115">
          <cell r="A115" t="str">
            <v>Mozambique</v>
          </cell>
          <cell r="B115" t="str">
            <v>Population</v>
          </cell>
          <cell r="C115" t="str">
            <v>Persons</v>
          </cell>
          <cell r="D115" t="str">
            <v>Millions</v>
          </cell>
          <cell r="E115" t="str">
            <v>Source: World Bank. Human Development Indicators. Latest actual data: 2010 Notes: Data prior to 1992 cannot be confirmed by national sources at this time. Primary domestic currency: Mozambican meticais Data last updated: 03/2012</v>
          </cell>
          <cell r="F115">
            <v>17.690999999999999</v>
          </cell>
          <cell r="G115">
            <v>18.071000000000002</v>
          </cell>
          <cell r="H115">
            <v>18.437999999999999</v>
          </cell>
          <cell r="I115">
            <v>18.791</v>
          </cell>
          <cell r="J115">
            <v>19.167000000000002</v>
          </cell>
          <cell r="K115">
            <v>19.550999999999998</v>
          </cell>
          <cell r="L115">
            <v>19.942</v>
          </cell>
          <cell r="M115">
            <v>20.34</v>
          </cell>
          <cell r="N115">
            <v>20.747</v>
          </cell>
          <cell r="O115">
            <v>21.161999999999999</v>
          </cell>
          <cell r="P115">
            <v>21.585000000000001</v>
          </cell>
          <cell r="Q115">
            <v>22.016999999999999</v>
          </cell>
          <cell r="R115">
            <v>22.457000000000001</v>
          </cell>
          <cell r="S115">
            <v>22.907</v>
          </cell>
          <cell r="T115">
            <v>23.364999999999998</v>
          </cell>
          <cell r="U115">
            <v>23.832000000000001</v>
          </cell>
          <cell r="V115">
            <v>24.309000000000001</v>
          </cell>
          <cell r="W115">
            <v>24.795000000000002</v>
          </cell>
          <cell r="X115">
            <v>2010</v>
          </cell>
        </row>
        <row r="116">
          <cell r="A116" t="str">
            <v>Myanmar</v>
          </cell>
          <cell r="B116" t="str">
            <v>Population</v>
          </cell>
          <cell r="C116" t="str">
            <v>Persons</v>
          </cell>
          <cell r="D116" t="str">
            <v>Millions</v>
          </cell>
          <cell r="E116" t="str">
            <v>Source: Department of Labour Latest actual data: 2006 Primary domestic currency: Myanmar kyats Data last updated: 02/2012</v>
          </cell>
          <cell r="F116">
            <v>50.13</v>
          </cell>
          <cell r="G116">
            <v>50.14</v>
          </cell>
          <cell r="H116">
            <v>52.17</v>
          </cell>
          <cell r="I116">
            <v>53.23</v>
          </cell>
          <cell r="J116">
            <v>54.3</v>
          </cell>
          <cell r="K116">
            <v>55.392000000000003</v>
          </cell>
          <cell r="L116">
            <v>56.505000000000003</v>
          </cell>
          <cell r="M116">
            <v>57.640999999999998</v>
          </cell>
          <cell r="N116">
            <v>58.798999999999999</v>
          </cell>
          <cell r="O116">
            <v>59.981000000000002</v>
          </cell>
          <cell r="P116">
            <v>61.186999999999998</v>
          </cell>
          <cell r="Q116">
            <v>62.417000000000002</v>
          </cell>
          <cell r="R116">
            <v>63.671999999999997</v>
          </cell>
          <cell r="S116">
            <v>64.951999999999998</v>
          </cell>
          <cell r="T116">
            <v>66.257000000000005</v>
          </cell>
          <cell r="U116">
            <v>67.588999999999999</v>
          </cell>
          <cell r="V116">
            <v>68.947999999999993</v>
          </cell>
          <cell r="W116">
            <v>70.334000000000003</v>
          </cell>
          <cell r="X116">
            <v>2006</v>
          </cell>
        </row>
        <row r="117">
          <cell r="A117" t="str">
            <v>Namibia</v>
          </cell>
          <cell r="B117" t="str">
            <v>Population</v>
          </cell>
          <cell r="C117" t="str">
            <v>Persons</v>
          </cell>
          <cell r="D117" t="str">
            <v>Millions</v>
          </cell>
          <cell r="E117" t="str">
            <v>Source: United Nations Latest actual data: 2008. The latest household survey was conducted in 1994. Primary domestic currency: Namibia dollars Data last updated: 03/2012</v>
          </cell>
          <cell r="F117">
            <v>1.8280000000000001</v>
          </cell>
          <cell r="G117">
            <v>1.83</v>
          </cell>
          <cell r="H117">
            <v>1.86</v>
          </cell>
          <cell r="I117">
            <v>1.891</v>
          </cell>
          <cell r="J117">
            <v>1.923</v>
          </cell>
          <cell r="K117">
            <v>1.9570000000000001</v>
          </cell>
          <cell r="L117">
            <v>1.992</v>
          </cell>
          <cell r="M117">
            <v>2.028</v>
          </cell>
          <cell r="N117">
            <v>2.0649999999999999</v>
          </cell>
          <cell r="O117">
            <v>2.1030000000000002</v>
          </cell>
          <cell r="P117">
            <v>2.12</v>
          </cell>
          <cell r="Q117">
            <v>2.1379999999999999</v>
          </cell>
          <cell r="R117">
            <v>2.1560000000000001</v>
          </cell>
          <cell r="S117">
            <v>2.1739999999999999</v>
          </cell>
          <cell r="T117">
            <v>2.1920000000000002</v>
          </cell>
          <cell r="U117">
            <v>2.21</v>
          </cell>
          <cell r="V117">
            <v>2.2280000000000002</v>
          </cell>
          <cell r="W117">
            <v>2.2469999999999999</v>
          </cell>
          <cell r="X117">
            <v>2008</v>
          </cell>
        </row>
        <row r="118">
          <cell r="A118" t="str">
            <v>Nepal</v>
          </cell>
          <cell r="B118" t="str">
            <v>Population</v>
          </cell>
          <cell r="C118" t="str">
            <v>Persons</v>
          </cell>
          <cell r="D118" t="str">
            <v>Millions</v>
          </cell>
          <cell r="E118" t="str">
            <v>Source: IMF Staff Latest actual data: 2005 Primary domestic currency: Nepalese rupees Data last updated: 03/2012</v>
          </cell>
          <cell r="F118">
            <v>24.431000000000001</v>
          </cell>
          <cell r="G118">
            <v>24.975000000000001</v>
          </cell>
          <cell r="H118">
            <v>25.515000000000001</v>
          </cell>
          <cell r="I118">
            <v>26.053000000000001</v>
          </cell>
          <cell r="J118">
            <v>26.591000000000001</v>
          </cell>
          <cell r="K118">
            <v>26.85</v>
          </cell>
          <cell r="L118">
            <v>27.111999999999998</v>
          </cell>
          <cell r="M118">
            <v>27.376999999999999</v>
          </cell>
          <cell r="N118">
            <v>27.643000000000001</v>
          </cell>
          <cell r="O118">
            <v>27.913</v>
          </cell>
          <cell r="P118">
            <v>28.184999999999999</v>
          </cell>
          <cell r="Q118">
            <v>28.46</v>
          </cell>
          <cell r="R118">
            <v>28.736999999999998</v>
          </cell>
          <cell r="S118">
            <v>29.018000000000001</v>
          </cell>
          <cell r="T118">
            <v>29.300999999999998</v>
          </cell>
          <cell r="U118">
            <v>29.585999999999999</v>
          </cell>
          <cell r="V118">
            <v>29.875</v>
          </cell>
          <cell r="W118">
            <v>30.166</v>
          </cell>
          <cell r="X118">
            <v>2005</v>
          </cell>
        </row>
        <row r="119">
          <cell r="A119" t="str">
            <v>Netherlands</v>
          </cell>
          <cell r="B119" t="str">
            <v>Population</v>
          </cell>
          <cell r="C119" t="str">
            <v>Persons</v>
          </cell>
          <cell r="D119" t="str">
            <v>Millions</v>
          </cell>
          <cell r="E119" t="str">
            <v>Source: National Statistical Office Latest actual data: 2010 Primary domestic currency: Euros Data last updated: 03/2012</v>
          </cell>
          <cell r="F119">
            <v>15.926</v>
          </cell>
          <cell r="G119">
            <v>16.045999999999999</v>
          </cell>
          <cell r="H119">
            <v>16.149000000000001</v>
          </cell>
          <cell r="I119">
            <v>16.225000000000001</v>
          </cell>
          <cell r="J119">
            <v>16.282</v>
          </cell>
          <cell r="K119">
            <v>16.32</v>
          </cell>
          <cell r="L119">
            <v>16.346</v>
          </cell>
          <cell r="M119">
            <v>16.382000000000001</v>
          </cell>
          <cell r="N119">
            <v>16.446000000000002</v>
          </cell>
          <cell r="O119">
            <v>16.53</v>
          </cell>
          <cell r="P119">
            <v>16.614999999999998</v>
          </cell>
          <cell r="Q119">
            <v>16.690000000000001</v>
          </cell>
          <cell r="R119">
            <v>16.765000000000001</v>
          </cell>
          <cell r="S119">
            <v>16.809000000000001</v>
          </cell>
          <cell r="T119">
            <v>16.850000000000001</v>
          </cell>
          <cell r="U119">
            <v>16.888999999999999</v>
          </cell>
          <cell r="V119">
            <v>16.925000000000001</v>
          </cell>
          <cell r="W119">
            <v>16.960999999999999</v>
          </cell>
          <cell r="X119">
            <v>2010</v>
          </cell>
        </row>
        <row r="120">
          <cell r="A120" t="str">
            <v>New Zealand</v>
          </cell>
          <cell r="B120" t="str">
            <v>Population</v>
          </cell>
          <cell r="C120" t="str">
            <v>Persons</v>
          </cell>
          <cell r="D120" t="str">
            <v>Millions</v>
          </cell>
          <cell r="E120" t="str">
            <v>Source: New Zealand Time Series Latest actual data: 2011 Primary domestic currency: New Zealand dollars Data last updated: 04/2012</v>
          </cell>
          <cell r="F120">
            <v>3.863</v>
          </cell>
          <cell r="G120">
            <v>3.8919999999999999</v>
          </cell>
          <cell r="H120">
            <v>3.96</v>
          </cell>
          <cell r="I120">
            <v>4.0369999999999999</v>
          </cell>
          <cell r="J120">
            <v>4.0949999999999998</v>
          </cell>
          <cell r="K120">
            <v>4.1420000000000003</v>
          </cell>
          <cell r="L120">
            <v>4.1920000000000002</v>
          </cell>
          <cell r="M120">
            <v>4.2359999999999998</v>
          </cell>
          <cell r="N120">
            <v>4.2759999999999998</v>
          </cell>
          <cell r="O120">
            <v>4.3209999999999997</v>
          </cell>
          <cell r="P120">
            <v>4.3689999999999998</v>
          </cell>
          <cell r="Q120">
            <v>4.4160000000000004</v>
          </cell>
          <cell r="R120">
            <v>4.4630000000000001</v>
          </cell>
          <cell r="S120">
            <v>4.5090000000000003</v>
          </cell>
          <cell r="T120">
            <v>4.5540000000000003</v>
          </cell>
          <cell r="U120">
            <v>4.5999999999999996</v>
          </cell>
          <cell r="V120">
            <v>4.6459999999999999</v>
          </cell>
          <cell r="W120">
            <v>4.6920000000000002</v>
          </cell>
          <cell r="X120">
            <v>2011</v>
          </cell>
        </row>
        <row r="121">
          <cell r="A121" t="str">
            <v>Nicaragua</v>
          </cell>
          <cell r="B121" t="str">
            <v>Population</v>
          </cell>
          <cell r="C121" t="str">
            <v>Persons</v>
          </cell>
          <cell r="D121" t="str">
            <v>Millions</v>
          </cell>
          <cell r="E121" t="str">
            <v>Source: Central Bank Latest actual data: 2007. last census took place in 2005. BCN publishes 2007 data: http://www.bcn.gob.ni/estadisticas/economicas_anuales/nicaragua_en_cifras/2009/Nicaragua_in_figures_2009.pdf Primary domestic currency: Nicaraguan córdobas Data last updated: 03/2012</v>
          </cell>
          <cell r="F121" t="str">
            <v>n/a</v>
          </cell>
          <cell r="G121" t="str">
            <v>n/a</v>
          </cell>
          <cell r="H121" t="str">
            <v>n/a</v>
          </cell>
          <cell r="I121" t="str">
            <v>n/a</v>
          </cell>
          <cell r="J121" t="str">
            <v>n/a</v>
          </cell>
          <cell r="K121">
            <v>5.45</v>
          </cell>
          <cell r="L121">
            <v>5.5229999999999997</v>
          </cell>
          <cell r="M121">
            <v>5.5960000000000001</v>
          </cell>
          <cell r="N121">
            <v>5.6689999999999996</v>
          </cell>
          <cell r="O121">
            <v>5.742</v>
          </cell>
          <cell r="P121">
            <v>5.8159999999999998</v>
          </cell>
          <cell r="Q121">
            <v>5.8890000000000002</v>
          </cell>
          <cell r="R121">
            <v>5.9630000000000001</v>
          </cell>
          <cell r="S121">
            <v>6.0609999999999999</v>
          </cell>
          <cell r="T121">
            <v>6.1589999999999998</v>
          </cell>
          <cell r="U121">
            <v>6.2569999999999997</v>
          </cell>
          <cell r="V121">
            <v>6.34</v>
          </cell>
          <cell r="W121">
            <v>6.4219999999999997</v>
          </cell>
          <cell r="X121">
            <v>2007</v>
          </cell>
        </row>
        <row r="122">
          <cell r="A122" t="str">
            <v>Niger</v>
          </cell>
          <cell r="B122" t="str">
            <v>Population</v>
          </cell>
          <cell r="C122" t="str">
            <v>Persons</v>
          </cell>
          <cell r="D122" t="str">
            <v>Millions</v>
          </cell>
          <cell r="E122" t="str">
            <v>Source: National Statistical Office Latest actual data: 2005 Primary domestic currency: CFA francs. Data last updated: 03/2012</v>
          </cell>
          <cell r="F122">
            <v>10.782</v>
          </cell>
          <cell r="G122">
            <v>11.116</v>
          </cell>
          <cell r="H122">
            <v>11.461</v>
          </cell>
          <cell r="I122">
            <v>11.816000000000001</v>
          </cell>
          <cell r="J122">
            <v>12.182</v>
          </cell>
          <cell r="K122">
            <v>12.56</v>
          </cell>
          <cell r="L122">
            <v>12.949</v>
          </cell>
          <cell r="M122">
            <v>13.351000000000001</v>
          </cell>
          <cell r="N122">
            <v>13.765000000000001</v>
          </cell>
          <cell r="O122">
            <v>14.191000000000001</v>
          </cell>
          <cell r="P122">
            <v>14.631</v>
          </cell>
          <cell r="Q122">
            <v>15.085000000000001</v>
          </cell>
          <cell r="R122">
            <v>15.553000000000001</v>
          </cell>
          <cell r="S122">
            <v>16.035</v>
          </cell>
          <cell r="T122">
            <v>16.532</v>
          </cell>
          <cell r="U122">
            <v>17.044</v>
          </cell>
          <cell r="V122">
            <v>17.573</v>
          </cell>
          <cell r="W122">
            <v>18.117000000000001</v>
          </cell>
          <cell r="X122">
            <v>2005</v>
          </cell>
        </row>
        <row r="123">
          <cell r="A123" t="str">
            <v>Nigeria</v>
          </cell>
          <cell r="B123" t="str">
            <v>Population</v>
          </cell>
          <cell r="C123" t="str">
            <v>Persons</v>
          </cell>
          <cell r="D123" t="str">
            <v>Millions</v>
          </cell>
          <cell r="E123" t="str">
            <v>Source: National Statistical Office Latest actual data: 2006 Primary domestic currency: Nigerian naira Data last updated: 03/2012</v>
          </cell>
          <cell r="F123">
            <v>118.953</v>
          </cell>
          <cell r="G123">
            <v>122.22799999999999</v>
          </cell>
          <cell r="H123">
            <v>125.593</v>
          </cell>
          <cell r="I123">
            <v>129.05000000000001</v>
          </cell>
          <cell r="J123">
            <v>132.602</v>
          </cell>
          <cell r="K123">
            <v>136.25299999999999</v>
          </cell>
          <cell r="L123">
            <v>140.00399999999999</v>
          </cell>
          <cell r="M123">
            <v>143.85400000000001</v>
          </cell>
          <cell r="N123">
            <v>147.81</v>
          </cell>
          <cell r="O123">
            <v>151.874</v>
          </cell>
          <cell r="P123">
            <v>156.05099999999999</v>
          </cell>
          <cell r="Q123">
            <v>160.34200000000001</v>
          </cell>
          <cell r="R123">
            <v>164.75200000000001</v>
          </cell>
          <cell r="S123">
            <v>169.28200000000001</v>
          </cell>
          <cell r="T123">
            <v>173.93799999999999</v>
          </cell>
          <cell r="U123">
            <v>178.721</v>
          </cell>
          <cell r="V123">
            <v>183.636</v>
          </cell>
          <cell r="W123">
            <v>188.68600000000001</v>
          </cell>
          <cell r="X123">
            <v>2006</v>
          </cell>
        </row>
        <row r="124">
          <cell r="A124" t="str">
            <v>Norway</v>
          </cell>
          <cell r="B124" t="str">
            <v>Population</v>
          </cell>
          <cell r="C124" t="str">
            <v>Persons</v>
          </cell>
          <cell r="D124" t="str">
            <v>Millions</v>
          </cell>
          <cell r="E124" t="str">
            <v>Source: National Statistical Office. Latest actual data: 2011 Primary domestic currency: Norwegian kroner Data last updated: 03/2012</v>
          </cell>
          <cell r="F124">
            <v>4.5010000000000003</v>
          </cell>
          <cell r="G124">
            <v>4.5190000000000001</v>
          </cell>
          <cell r="H124">
            <v>4.5469999999999997</v>
          </cell>
          <cell r="I124">
            <v>4.5730000000000004</v>
          </cell>
          <cell r="J124">
            <v>4.5990000000000002</v>
          </cell>
          <cell r="K124">
            <v>4.6319999999999997</v>
          </cell>
          <cell r="L124">
            <v>4.6719999999999997</v>
          </cell>
          <cell r="M124">
            <v>4.7220000000000004</v>
          </cell>
          <cell r="N124">
            <v>4.7869999999999999</v>
          </cell>
          <cell r="O124">
            <v>4.843</v>
          </cell>
          <cell r="P124">
            <v>4.9080000000000004</v>
          </cell>
          <cell r="Q124">
            <v>4.9729999999999999</v>
          </cell>
          <cell r="R124">
            <v>5.0330000000000004</v>
          </cell>
          <cell r="S124">
            <v>5.0880000000000001</v>
          </cell>
          <cell r="T124">
            <v>5.1440000000000001</v>
          </cell>
          <cell r="U124">
            <v>5.2009999999999996</v>
          </cell>
          <cell r="V124">
            <v>5.258</v>
          </cell>
          <cell r="W124">
            <v>5.3159999999999998</v>
          </cell>
          <cell r="X124">
            <v>2011</v>
          </cell>
        </row>
        <row r="125">
          <cell r="A125" t="str">
            <v>Oman</v>
          </cell>
          <cell r="B125" t="str">
            <v>Population</v>
          </cell>
          <cell r="C125" t="str">
            <v>Persons</v>
          </cell>
          <cell r="D125" t="str">
            <v>Millions</v>
          </cell>
          <cell r="E125" t="str">
            <v>Source: Ministry of Economy. For data prior to 1990, the source is IFS - International Financial Statistics. Latest actual data: 2008 Primary domestic currency: Rials Omani Data last updated: 03/2012</v>
          </cell>
          <cell r="F125">
            <v>2.4020000000000001</v>
          </cell>
          <cell r="G125">
            <v>2.4430000000000001</v>
          </cell>
          <cell r="H125">
            <v>2.484</v>
          </cell>
          <cell r="I125">
            <v>2.5259999999999998</v>
          </cell>
          <cell r="J125">
            <v>2.57</v>
          </cell>
          <cell r="K125">
            <v>2.6179999999999999</v>
          </cell>
          <cell r="L125">
            <v>2.67</v>
          </cell>
          <cell r="M125">
            <v>2.726</v>
          </cell>
          <cell r="N125">
            <v>2.7850000000000001</v>
          </cell>
          <cell r="O125">
            <v>2.883</v>
          </cell>
          <cell r="P125">
            <v>2.9809999999999999</v>
          </cell>
          <cell r="Q125">
            <v>3.0830000000000002</v>
          </cell>
          <cell r="R125">
            <v>3.18</v>
          </cell>
          <cell r="S125">
            <v>3.28</v>
          </cell>
          <cell r="T125">
            <v>3.3839999999999999</v>
          </cell>
          <cell r="U125">
            <v>3.492</v>
          </cell>
          <cell r="V125">
            <v>3.593</v>
          </cell>
          <cell r="W125">
            <v>3.6989999999999998</v>
          </cell>
          <cell r="X125">
            <v>2008</v>
          </cell>
        </row>
        <row r="126">
          <cell r="A126" t="str">
            <v>Pakistan</v>
          </cell>
          <cell r="B126" t="str">
            <v>Population</v>
          </cell>
          <cell r="C126" t="str">
            <v>Persons</v>
          </cell>
          <cell r="D126" t="str">
            <v>Millions</v>
          </cell>
          <cell r="E126" t="str">
            <v>Source: Ministry of Finance Latest actual data: 2011 Notes: Data refer to fiscal years Primary domestic currency: Pakistan rupees Data last updated: 03/2012</v>
          </cell>
          <cell r="F126">
            <v>137.53</v>
          </cell>
          <cell r="G126">
            <v>140.36000000000001</v>
          </cell>
          <cell r="H126">
            <v>143.16999999999999</v>
          </cell>
          <cell r="I126">
            <v>146.75</v>
          </cell>
          <cell r="J126">
            <v>149.65</v>
          </cell>
          <cell r="K126">
            <v>152.53</v>
          </cell>
          <cell r="L126">
            <v>155.37</v>
          </cell>
          <cell r="M126">
            <v>158.16999999999999</v>
          </cell>
          <cell r="N126">
            <v>160.97</v>
          </cell>
          <cell r="O126">
            <v>168.18</v>
          </cell>
          <cell r="P126">
            <v>171.73</v>
          </cell>
          <cell r="Q126">
            <v>175.31</v>
          </cell>
          <cell r="R126">
            <v>178.91200000000001</v>
          </cell>
          <cell r="S126">
            <v>182.53399999999999</v>
          </cell>
          <cell r="T126">
            <v>186.17500000000001</v>
          </cell>
          <cell r="U126">
            <v>189.833</v>
          </cell>
          <cell r="V126">
            <v>193.506</v>
          </cell>
          <cell r="W126">
            <v>197.191</v>
          </cell>
          <cell r="X126">
            <v>2011</v>
          </cell>
        </row>
        <row r="127">
          <cell r="A127" t="str">
            <v>Panama</v>
          </cell>
          <cell r="B127" t="str">
            <v>Population</v>
          </cell>
          <cell r="C127" t="str">
            <v>Persons</v>
          </cell>
          <cell r="D127" t="str">
            <v>Millions</v>
          </cell>
          <cell r="E127" t="str">
            <v>Source: National Statistical Office Latest actual data: 2010. The 2010 Census Primary domestic currency: U.S. dollars Data last updated: 03/2012</v>
          </cell>
          <cell r="F127">
            <v>2.948</v>
          </cell>
          <cell r="G127">
            <v>3.004</v>
          </cell>
          <cell r="H127">
            <v>3.06</v>
          </cell>
          <cell r="I127">
            <v>3.1160000000000001</v>
          </cell>
          <cell r="J127">
            <v>3.1720000000000002</v>
          </cell>
          <cell r="K127">
            <v>3.2280000000000002</v>
          </cell>
          <cell r="L127">
            <v>3.2839999999999998</v>
          </cell>
          <cell r="M127">
            <v>3.343</v>
          </cell>
          <cell r="N127">
            <v>3.403</v>
          </cell>
          <cell r="O127">
            <v>3.4649999999999999</v>
          </cell>
          <cell r="P127">
            <v>3.5270000000000001</v>
          </cell>
          <cell r="Q127">
            <v>3.59</v>
          </cell>
          <cell r="R127">
            <v>3.6549999999999998</v>
          </cell>
          <cell r="S127">
            <v>3.7210000000000001</v>
          </cell>
          <cell r="T127">
            <v>3.7879999999999998</v>
          </cell>
          <cell r="U127">
            <v>3.8559999999999999</v>
          </cell>
          <cell r="V127">
            <v>3.9249999999999998</v>
          </cell>
          <cell r="W127">
            <v>3.996</v>
          </cell>
          <cell r="X127">
            <v>2010</v>
          </cell>
        </row>
        <row r="128">
          <cell r="A128" t="str">
            <v>Papua New Guinea</v>
          </cell>
          <cell r="B128" t="str">
            <v>Population</v>
          </cell>
          <cell r="C128" t="str">
            <v>Persons</v>
          </cell>
          <cell r="D128" t="str">
            <v>Millions</v>
          </cell>
          <cell r="E128" t="str">
            <v>Source: Ministry of Finance Latest actual data: 2011 Primary domestic currency: Papua New Guinea kina Data last updated: 03/2012</v>
          </cell>
          <cell r="F128">
            <v>5.13</v>
          </cell>
          <cell r="G128">
            <v>5.2560000000000002</v>
          </cell>
          <cell r="H128">
            <v>5.3840000000000003</v>
          </cell>
          <cell r="I128">
            <v>5.5149999999999997</v>
          </cell>
          <cell r="J128">
            <v>5.6470000000000002</v>
          </cell>
          <cell r="K128">
            <v>5.7809999999999997</v>
          </cell>
          <cell r="L128">
            <v>5.9169999999999998</v>
          </cell>
          <cell r="M128">
            <v>6.056</v>
          </cell>
          <cell r="N128">
            <v>6.1959999999999997</v>
          </cell>
          <cell r="O128">
            <v>6.3390000000000004</v>
          </cell>
          <cell r="P128">
            <v>6.4969999999999999</v>
          </cell>
          <cell r="Q128">
            <v>6.66</v>
          </cell>
          <cell r="R128">
            <v>6.8259999999999996</v>
          </cell>
          <cell r="S128">
            <v>6.9969999999999999</v>
          </cell>
          <cell r="T128">
            <v>7.1719999999999997</v>
          </cell>
          <cell r="U128">
            <v>7.351</v>
          </cell>
          <cell r="V128">
            <v>7.5350000000000001</v>
          </cell>
          <cell r="W128">
            <v>7.7229999999999999</v>
          </cell>
          <cell r="X128">
            <v>2011</v>
          </cell>
        </row>
        <row r="129">
          <cell r="A129" t="str">
            <v>Paraguay</v>
          </cell>
          <cell r="B129" t="str">
            <v>Population</v>
          </cell>
          <cell r="C129" t="str">
            <v>Persons</v>
          </cell>
          <cell r="D129" t="str">
            <v>Millions</v>
          </cell>
          <cell r="E129" t="str">
            <v>Source: National Statistical Office. Census of 2002. Latest actual data: 2008 Primary domestic currency: Paraguayan guaraníes Data last updated: 03/2012</v>
          </cell>
          <cell r="F129">
            <v>5.3079999999999998</v>
          </cell>
          <cell r="G129">
            <v>5.415</v>
          </cell>
          <cell r="H129">
            <v>5.5229999999999997</v>
          </cell>
          <cell r="I129">
            <v>5.63</v>
          </cell>
          <cell r="J129">
            <v>5.702</v>
          </cell>
          <cell r="K129">
            <v>5.7990000000000004</v>
          </cell>
          <cell r="L129">
            <v>5.915</v>
          </cell>
          <cell r="M129">
            <v>6.0330000000000004</v>
          </cell>
          <cell r="N129">
            <v>6.1539999999999999</v>
          </cell>
          <cell r="O129">
            <v>6.2770000000000001</v>
          </cell>
          <cell r="P129">
            <v>6.4020000000000001</v>
          </cell>
          <cell r="Q129">
            <v>6.53</v>
          </cell>
          <cell r="R129">
            <v>6.6609999999999996</v>
          </cell>
          <cell r="S129">
            <v>6.7939999999999996</v>
          </cell>
          <cell r="T129">
            <v>6.93</v>
          </cell>
          <cell r="U129">
            <v>7.0679999999999996</v>
          </cell>
          <cell r="V129">
            <v>7.21</v>
          </cell>
          <cell r="W129">
            <v>7.3540000000000001</v>
          </cell>
          <cell r="X129">
            <v>2008</v>
          </cell>
        </row>
        <row r="130">
          <cell r="A130" t="str">
            <v>Peru</v>
          </cell>
          <cell r="B130" t="str">
            <v>Population</v>
          </cell>
          <cell r="C130" t="str">
            <v>Persons</v>
          </cell>
          <cell r="D130" t="str">
            <v>Millions</v>
          </cell>
          <cell r="E130" t="str">
            <v>Source: National Statistical Office Latest actual data: 2009 Primary domestic currency: Peruvian nuevos soles Data last updated: 03/2012</v>
          </cell>
          <cell r="F130">
            <v>25.207000000000001</v>
          </cell>
          <cell r="G130">
            <v>25.597000000000001</v>
          </cell>
          <cell r="H130">
            <v>25.992999999999999</v>
          </cell>
          <cell r="I130">
            <v>26.395</v>
          </cell>
          <cell r="J130">
            <v>26.803999999999998</v>
          </cell>
          <cell r="K130">
            <v>27.219000000000001</v>
          </cell>
          <cell r="L130">
            <v>27.64</v>
          </cell>
          <cell r="M130">
            <v>28.221</v>
          </cell>
          <cell r="N130">
            <v>28.657</v>
          </cell>
          <cell r="O130">
            <v>29.100999999999999</v>
          </cell>
          <cell r="P130">
            <v>29.552</v>
          </cell>
          <cell r="Q130">
            <v>30.009</v>
          </cell>
          <cell r="R130">
            <v>30.474</v>
          </cell>
          <cell r="S130">
            <v>30.946000000000002</v>
          </cell>
          <cell r="T130">
            <v>31.423999999999999</v>
          </cell>
          <cell r="U130">
            <v>31.911000000000001</v>
          </cell>
          <cell r="V130">
            <v>32.405000000000001</v>
          </cell>
          <cell r="W130">
            <v>32.906999999999996</v>
          </cell>
          <cell r="X130">
            <v>2009</v>
          </cell>
        </row>
        <row r="131">
          <cell r="A131" t="str">
            <v>Philippines</v>
          </cell>
          <cell r="B131" t="str">
            <v>Population</v>
          </cell>
          <cell r="C131" t="str">
            <v>Persons</v>
          </cell>
          <cell r="D131" t="str">
            <v>Millions</v>
          </cell>
          <cell r="E131" t="str">
            <v>Source: CEIC Latest actual data: 2010 Primary domestic currency: Philippine pesos Data last updated: 03/2012</v>
          </cell>
          <cell r="F131">
            <v>76.790000000000006</v>
          </cell>
          <cell r="G131">
            <v>78.59</v>
          </cell>
          <cell r="H131">
            <v>80.16</v>
          </cell>
          <cell r="I131">
            <v>81.88</v>
          </cell>
          <cell r="J131">
            <v>83.56</v>
          </cell>
          <cell r="K131">
            <v>85.26</v>
          </cell>
          <cell r="L131">
            <v>86.97</v>
          </cell>
          <cell r="M131">
            <v>88.71</v>
          </cell>
          <cell r="N131">
            <v>90.5</v>
          </cell>
          <cell r="O131">
            <v>92.2</v>
          </cell>
          <cell r="P131">
            <v>94.01</v>
          </cell>
          <cell r="Q131">
            <v>95.855999999999995</v>
          </cell>
          <cell r="R131">
            <v>97.736999999999995</v>
          </cell>
          <cell r="S131">
            <v>99.656000000000006</v>
          </cell>
          <cell r="T131">
            <v>101.649</v>
          </cell>
          <cell r="U131">
            <v>103.682</v>
          </cell>
          <cell r="V131">
            <v>105.756</v>
          </cell>
          <cell r="W131">
            <v>107.871</v>
          </cell>
          <cell r="X131">
            <v>2010</v>
          </cell>
        </row>
        <row r="132">
          <cell r="A132" t="str">
            <v>Poland</v>
          </cell>
          <cell r="B132" t="str">
            <v>Population</v>
          </cell>
          <cell r="C132" t="str">
            <v>Persons</v>
          </cell>
          <cell r="D132" t="str">
            <v>Millions</v>
          </cell>
          <cell r="E132" t="str">
            <v>Source: National Statistical Office Latest actual data: 2011 Primary domestic currency: Polish zlotys Data last updated: 03/2012</v>
          </cell>
          <cell r="F132">
            <v>38.247999999999998</v>
          </cell>
          <cell r="G132">
            <v>38.231000000000002</v>
          </cell>
          <cell r="H132">
            <v>38.204999999999998</v>
          </cell>
          <cell r="I132">
            <v>38.183</v>
          </cell>
          <cell r="J132">
            <v>38.165999999999997</v>
          </cell>
          <cell r="K132">
            <v>38.140999999999998</v>
          </cell>
          <cell r="L132">
            <v>38.121000000000002</v>
          </cell>
          <cell r="M132">
            <v>38.125999999999998</v>
          </cell>
          <cell r="N132">
            <v>38.152000000000001</v>
          </cell>
          <cell r="O132">
            <v>38.183999999999997</v>
          </cell>
          <cell r="P132">
            <v>38.207000000000001</v>
          </cell>
          <cell r="Q132">
            <v>37.948999999999998</v>
          </cell>
          <cell r="R132">
            <v>37.640999999999998</v>
          </cell>
          <cell r="S132">
            <v>37.555</v>
          </cell>
          <cell r="T132">
            <v>37.47</v>
          </cell>
          <cell r="U132">
            <v>37.387999999999998</v>
          </cell>
          <cell r="V132">
            <v>37.308</v>
          </cell>
          <cell r="W132">
            <v>37.231999999999999</v>
          </cell>
          <cell r="X132">
            <v>2011</v>
          </cell>
        </row>
        <row r="133">
          <cell r="A133" t="str">
            <v>Portugal</v>
          </cell>
          <cell r="B133" t="str">
            <v>Population</v>
          </cell>
          <cell r="C133" t="str">
            <v>Persons</v>
          </cell>
          <cell r="D133" t="str">
            <v>Millions</v>
          </cell>
          <cell r="E133" t="str">
            <v>Source: National Statistical Office Latest actual data: 2011 Primary domestic currency: Euros Data last updated: 03/2012</v>
          </cell>
          <cell r="F133">
            <v>10.195</v>
          </cell>
          <cell r="G133">
            <v>10.257</v>
          </cell>
          <cell r="H133">
            <v>10.329000000000001</v>
          </cell>
          <cell r="I133">
            <v>10.407</v>
          </cell>
          <cell r="J133">
            <v>10.475</v>
          </cell>
          <cell r="K133">
            <v>10.529</v>
          </cell>
          <cell r="L133">
            <v>10.57</v>
          </cell>
          <cell r="M133">
            <v>10.599</v>
          </cell>
          <cell r="N133">
            <v>10.618</v>
          </cell>
          <cell r="O133">
            <v>10.627000000000001</v>
          </cell>
          <cell r="P133">
            <v>10.638</v>
          </cell>
          <cell r="Q133">
            <v>10.657999999999999</v>
          </cell>
          <cell r="R133">
            <v>10.675000000000001</v>
          </cell>
          <cell r="S133">
            <v>10.69</v>
          </cell>
          <cell r="T133">
            <v>10.702999999999999</v>
          </cell>
          <cell r="U133">
            <v>10.712999999999999</v>
          </cell>
          <cell r="V133">
            <v>10.72</v>
          </cell>
          <cell r="W133">
            <v>10.724</v>
          </cell>
          <cell r="X133">
            <v>2011</v>
          </cell>
        </row>
        <row r="134">
          <cell r="A134" t="str">
            <v>Qatar</v>
          </cell>
          <cell r="B134" t="str">
            <v>Population</v>
          </cell>
          <cell r="C134" t="str">
            <v>Persons</v>
          </cell>
          <cell r="D134" t="str">
            <v>Millions</v>
          </cell>
          <cell r="E134" t="str">
            <v>Source: IMF Staff. Qatar Statistics Authority Latest actual data: 2011 Primary domestic currency: Qatar riyals Data last updated: 03/2012</v>
          </cell>
          <cell r="F134">
            <v>0.61699999999999999</v>
          </cell>
          <cell r="G134">
            <v>0.64900000000000002</v>
          </cell>
          <cell r="H134">
            <v>0.68200000000000005</v>
          </cell>
          <cell r="I134">
            <v>0.71799999999999997</v>
          </cell>
          <cell r="J134">
            <v>0.76100000000000001</v>
          </cell>
          <cell r="K134">
            <v>0.88800000000000001</v>
          </cell>
          <cell r="L134">
            <v>1.042</v>
          </cell>
          <cell r="M134">
            <v>1.226</v>
          </cell>
          <cell r="N134">
            <v>1.448</v>
          </cell>
          <cell r="O134">
            <v>1.639</v>
          </cell>
          <cell r="P134">
            <v>1.7</v>
          </cell>
          <cell r="Q134">
            <v>1.768</v>
          </cell>
          <cell r="R134">
            <v>1.839</v>
          </cell>
          <cell r="S134">
            <v>1.9119999999999999</v>
          </cell>
          <cell r="T134">
            <v>1.9890000000000001</v>
          </cell>
          <cell r="U134">
            <v>2.0680000000000001</v>
          </cell>
          <cell r="V134">
            <v>2.1509999999999998</v>
          </cell>
          <cell r="W134">
            <v>2.2370000000000001</v>
          </cell>
          <cell r="X134">
            <v>2011</v>
          </cell>
        </row>
        <row r="135">
          <cell r="A135" t="str">
            <v>Romania</v>
          </cell>
          <cell r="B135" t="str">
            <v>Population</v>
          </cell>
          <cell r="C135" t="str">
            <v>Persons</v>
          </cell>
          <cell r="D135" t="str">
            <v>Millions</v>
          </cell>
          <cell r="E135" t="str">
            <v>Source: National Statistical Office Latest actual data: 2010 Primary domestic currency: Romanian lei Data last updated: 03/2012</v>
          </cell>
          <cell r="F135">
            <v>22.334</v>
          </cell>
          <cell r="G135">
            <v>22.326000000000001</v>
          </cell>
          <cell r="H135">
            <v>22.309000000000001</v>
          </cell>
          <cell r="I135">
            <v>21.686</v>
          </cell>
          <cell r="J135">
            <v>21.638000000000002</v>
          </cell>
          <cell r="K135">
            <v>21.609000000000002</v>
          </cell>
          <cell r="L135">
            <v>21.574999999999999</v>
          </cell>
          <cell r="M135">
            <v>21.550999999999998</v>
          </cell>
          <cell r="N135">
            <v>21.516999999999999</v>
          </cell>
          <cell r="O135">
            <v>21.484000000000002</v>
          </cell>
          <cell r="P135">
            <v>21.446999999999999</v>
          </cell>
          <cell r="Q135">
            <v>21.411999999999999</v>
          </cell>
          <cell r="R135">
            <v>21.376000000000001</v>
          </cell>
          <cell r="S135">
            <v>21.335000000000001</v>
          </cell>
          <cell r="T135">
            <v>21.292999999999999</v>
          </cell>
          <cell r="U135">
            <v>21.248000000000001</v>
          </cell>
          <cell r="V135">
            <v>21.201000000000001</v>
          </cell>
          <cell r="W135">
            <v>21.155000000000001</v>
          </cell>
          <cell r="X135">
            <v>2010</v>
          </cell>
        </row>
        <row r="136">
          <cell r="A136" t="str">
            <v>Russia</v>
          </cell>
          <cell r="B136" t="str">
            <v>Population</v>
          </cell>
          <cell r="C136" t="str">
            <v>Persons</v>
          </cell>
          <cell r="D136" t="str">
            <v>Millions</v>
          </cell>
          <cell r="E136" t="str">
            <v>Source: National Statistical Office Latest actual data: 2011 Primary domestic currency: Russian rubles Data last updated: 03/2012</v>
          </cell>
          <cell r="F136">
            <v>146.30000000000001</v>
          </cell>
          <cell r="G136">
            <v>145.6</v>
          </cell>
          <cell r="H136">
            <v>145</v>
          </cell>
          <cell r="I136">
            <v>144.19999999999999</v>
          </cell>
          <cell r="J136">
            <v>143.5</v>
          </cell>
          <cell r="K136">
            <v>142.80000000000001</v>
          </cell>
          <cell r="L136">
            <v>142.19999999999999</v>
          </cell>
          <cell r="M136">
            <v>142</v>
          </cell>
          <cell r="N136">
            <v>141.9</v>
          </cell>
          <cell r="O136">
            <v>141.9</v>
          </cell>
          <cell r="P136">
            <v>142.9</v>
          </cell>
          <cell r="Q136">
            <v>142.411</v>
          </cell>
          <cell r="R136">
            <v>141.92400000000001</v>
          </cell>
          <cell r="S136">
            <v>141.43899999999999</v>
          </cell>
          <cell r="T136">
            <v>140.95500000000001</v>
          </cell>
          <cell r="U136">
            <v>140.47300000000001</v>
          </cell>
          <cell r="V136">
            <v>139.94399999999999</v>
          </cell>
          <cell r="W136">
            <v>139.41800000000001</v>
          </cell>
          <cell r="X136">
            <v>2011</v>
          </cell>
        </row>
        <row r="137">
          <cell r="A137" t="str">
            <v>Rwanda</v>
          </cell>
          <cell r="B137" t="str">
            <v>Population</v>
          </cell>
          <cell r="C137" t="str">
            <v>Persons</v>
          </cell>
          <cell r="D137" t="str">
            <v>Millions</v>
          </cell>
          <cell r="E137" t="str">
            <v>Source: Ministry of Finance Latest actual data: 2010 Primary domestic currency: Rwanda francs Data last updated: 02/2012</v>
          </cell>
          <cell r="F137">
            <v>8.0250000000000004</v>
          </cell>
          <cell r="G137">
            <v>8.3829999999999991</v>
          </cell>
          <cell r="H137">
            <v>8.6140000000000008</v>
          </cell>
          <cell r="I137">
            <v>8.7579999999999991</v>
          </cell>
          <cell r="J137">
            <v>8.8819999999999997</v>
          </cell>
          <cell r="K137">
            <v>9.0380000000000003</v>
          </cell>
          <cell r="L137">
            <v>9.1999999999999993</v>
          </cell>
          <cell r="M137">
            <v>9.3940000000000001</v>
          </cell>
          <cell r="N137">
            <v>9.5909999999999993</v>
          </cell>
          <cell r="O137">
            <v>9.7919999999999998</v>
          </cell>
          <cell r="P137">
            <v>9.9979999999999993</v>
          </cell>
          <cell r="Q137">
            <v>10.208</v>
          </cell>
          <cell r="R137">
            <v>10.422000000000001</v>
          </cell>
          <cell r="S137">
            <v>10.641</v>
          </cell>
          <cell r="T137">
            <v>10.865</v>
          </cell>
          <cell r="U137">
            <v>11.093</v>
          </cell>
          <cell r="V137">
            <v>11.326000000000001</v>
          </cell>
          <cell r="W137">
            <v>11.563000000000001</v>
          </cell>
          <cell r="X137">
            <v>2010</v>
          </cell>
        </row>
        <row r="138">
          <cell r="A138" t="str">
            <v>Samoa</v>
          </cell>
          <cell r="B138" t="str">
            <v>Population</v>
          </cell>
          <cell r="C138" t="str">
            <v>Persons</v>
          </cell>
          <cell r="D138" t="str">
            <v>Millions</v>
          </cell>
          <cell r="E138" t="str">
            <v>Source: Asian Development Bank Latest actual data: 2008 Primary domestic currency: Samoa tala Data last updated: 03/2012</v>
          </cell>
          <cell r="F138">
            <v>0.17499999999999999</v>
          </cell>
          <cell r="G138">
            <v>0.17699999999999999</v>
          </cell>
          <cell r="H138">
            <v>0.17699999999999999</v>
          </cell>
          <cell r="I138">
            <v>0.17799999999999999</v>
          </cell>
          <cell r="J138">
            <v>0.17799999999999999</v>
          </cell>
          <cell r="K138">
            <v>0.17899999999999999</v>
          </cell>
          <cell r="L138">
            <v>0.17899999999999999</v>
          </cell>
          <cell r="M138">
            <v>0.18</v>
          </cell>
          <cell r="N138">
            <v>0.18099999999999999</v>
          </cell>
          <cell r="O138">
            <v>0.18099999999999999</v>
          </cell>
          <cell r="P138">
            <v>0.182</v>
          </cell>
          <cell r="Q138">
            <v>0.183</v>
          </cell>
          <cell r="R138">
            <v>0.183</v>
          </cell>
          <cell r="S138">
            <v>0.184</v>
          </cell>
          <cell r="T138">
            <v>0.185</v>
          </cell>
          <cell r="U138">
            <v>0.185</v>
          </cell>
          <cell r="V138">
            <v>0.186</v>
          </cell>
          <cell r="W138">
            <v>0.187</v>
          </cell>
          <cell r="X138">
            <v>2008</v>
          </cell>
        </row>
        <row r="139">
          <cell r="A139" t="str">
            <v>São Tomé and Príncipe</v>
          </cell>
          <cell r="B139" t="str">
            <v>Population</v>
          </cell>
          <cell r="C139" t="str">
            <v>Persons</v>
          </cell>
          <cell r="D139" t="str">
            <v>Millions</v>
          </cell>
          <cell r="E139" t="str">
            <v>Source: World Bank. World Development Indicators. Latest actual data: 2008 Notes: Data revised to use the United Nations/World Bank database from 1980. Primary domestic currency: São Tomé and Príncipe dobras Data last updated: 04/2012</v>
          </cell>
          <cell r="F139">
            <v>0.14099999999999999</v>
          </cell>
          <cell r="G139">
            <v>0.14299999999999999</v>
          </cell>
          <cell r="H139">
            <v>0.14599999999999999</v>
          </cell>
          <cell r="I139">
            <v>0.14799999999999999</v>
          </cell>
          <cell r="J139">
            <v>0.15</v>
          </cell>
          <cell r="K139">
            <v>0.153</v>
          </cell>
          <cell r="L139">
            <v>0.155</v>
          </cell>
          <cell r="M139">
            <v>0.157</v>
          </cell>
          <cell r="N139">
            <v>0.16</v>
          </cell>
          <cell r="O139">
            <v>0.16300000000000001</v>
          </cell>
          <cell r="P139">
            <v>0.16500000000000001</v>
          </cell>
          <cell r="Q139">
            <v>0.16900000000000001</v>
          </cell>
          <cell r="R139">
            <v>0.17199999999999999</v>
          </cell>
          <cell r="S139">
            <v>0.17499999999999999</v>
          </cell>
          <cell r="T139">
            <v>0.17899999999999999</v>
          </cell>
          <cell r="U139">
            <v>0.182</v>
          </cell>
          <cell r="V139">
            <v>0.186</v>
          </cell>
          <cell r="W139">
            <v>0.189</v>
          </cell>
          <cell r="X139">
            <v>2008</v>
          </cell>
        </row>
        <row r="140">
          <cell r="A140" t="str">
            <v>Saudi Arabia</v>
          </cell>
          <cell r="B140" t="str">
            <v>Population</v>
          </cell>
          <cell r="C140" t="str">
            <v>Persons</v>
          </cell>
          <cell r="D140" t="str">
            <v>Millions</v>
          </cell>
          <cell r="E140" t="str">
            <v>Source: National Statistical Office. Central Department of Statistics, Ministry of Economy and Planning. Published by the Saudi Arabia Monetary Agency. Latest actual data: 2010 Primary domestic currency: Saudi Arabian riyals Data last updated: 03/2012</v>
          </cell>
          <cell r="F140">
            <v>20.474</v>
          </cell>
          <cell r="G140">
            <v>20.975999999999999</v>
          </cell>
          <cell r="H140">
            <v>21.491</v>
          </cell>
          <cell r="I140">
            <v>22.018999999999998</v>
          </cell>
          <cell r="J140">
            <v>22.529</v>
          </cell>
          <cell r="K140">
            <v>23.119</v>
          </cell>
          <cell r="L140">
            <v>24.122</v>
          </cell>
          <cell r="M140">
            <v>24.940999999999999</v>
          </cell>
          <cell r="N140">
            <v>25.786999999999999</v>
          </cell>
          <cell r="O140">
            <v>26.66</v>
          </cell>
          <cell r="P140">
            <v>27.562999999999999</v>
          </cell>
          <cell r="Q140">
            <v>28.169</v>
          </cell>
          <cell r="R140">
            <v>28.789000000000001</v>
          </cell>
          <cell r="S140">
            <v>29.422000000000001</v>
          </cell>
          <cell r="T140">
            <v>30.04</v>
          </cell>
          <cell r="U140">
            <v>30.640999999999998</v>
          </cell>
          <cell r="V140">
            <v>31.254000000000001</v>
          </cell>
          <cell r="W140">
            <v>31.879000000000001</v>
          </cell>
          <cell r="X140">
            <v>2010</v>
          </cell>
        </row>
        <row r="141">
          <cell r="A141" t="str">
            <v>Senegal</v>
          </cell>
          <cell r="B141" t="str">
            <v>Population</v>
          </cell>
          <cell r="C141" t="str">
            <v>Persons</v>
          </cell>
          <cell r="D141" t="str">
            <v>Millions</v>
          </cell>
          <cell r="E141" t="str">
            <v>Source: UN Population World Prospects. Latest actual data: 2009 Primary domestic currency: CFA francs Data last updated: 03/2012</v>
          </cell>
          <cell r="F141">
            <v>10.343</v>
          </cell>
          <cell r="G141">
            <v>10.598000000000001</v>
          </cell>
          <cell r="H141">
            <v>10.856</v>
          </cell>
          <cell r="I141">
            <v>11.119</v>
          </cell>
          <cell r="J141">
            <v>11.385999999999999</v>
          </cell>
          <cell r="K141">
            <v>11.657999999999999</v>
          </cell>
          <cell r="L141">
            <v>11.938000000000001</v>
          </cell>
          <cell r="M141">
            <v>12.225</v>
          </cell>
          <cell r="N141">
            <v>12.519</v>
          </cell>
          <cell r="O141">
            <v>12.82</v>
          </cell>
          <cell r="P141">
            <v>13.128</v>
          </cell>
          <cell r="Q141">
            <v>13.443</v>
          </cell>
          <cell r="R141">
            <v>13.766</v>
          </cell>
          <cell r="S141">
            <v>14.097</v>
          </cell>
          <cell r="T141">
            <v>14.436</v>
          </cell>
          <cell r="U141">
            <v>14.782</v>
          </cell>
          <cell r="V141">
            <v>15.138</v>
          </cell>
          <cell r="W141">
            <v>15.500999999999999</v>
          </cell>
          <cell r="X141">
            <v>2009</v>
          </cell>
        </row>
        <row r="142">
          <cell r="A142" t="str">
            <v>Serbia</v>
          </cell>
          <cell r="B142" t="str">
            <v>Population</v>
          </cell>
          <cell r="C142" t="str">
            <v>Persons</v>
          </cell>
          <cell r="D142" t="str">
            <v>Millions</v>
          </cell>
          <cell r="E142" t="str">
            <v>Source: National Statistical Office. Serbian Statistical Office Latest actual data: 2002 Primary domestic currency: Serbian dinars Data last updated: 02/2012</v>
          </cell>
          <cell r="F142">
            <v>7.516</v>
          </cell>
          <cell r="G142">
            <v>7.5030000000000001</v>
          </cell>
          <cell r="H142">
            <v>7.5</v>
          </cell>
          <cell r="I142">
            <v>7.4809999999999999</v>
          </cell>
          <cell r="J142">
            <v>7.4630000000000001</v>
          </cell>
          <cell r="K142">
            <v>7.4409999999999998</v>
          </cell>
          <cell r="L142">
            <v>7.4119999999999999</v>
          </cell>
          <cell r="M142">
            <v>7.3819999999999997</v>
          </cell>
          <cell r="N142">
            <v>7.3819999999999997</v>
          </cell>
          <cell r="O142">
            <v>7.3819999999999997</v>
          </cell>
          <cell r="P142">
            <v>7.3959999999999999</v>
          </cell>
          <cell r="Q142">
            <v>7.4109999999999996</v>
          </cell>
          <cell r="R142">
            <v>7.4260000000000002</v>
          </cell>
          <cell r="S142">
            <v>7.4409999999999998</v>
          </cell>
          <cell r="T142">
            <v>7.4560000000000004</v>
          </cell>
          <cell r="U142">
            <v>7.4710000000000001</v>
          </cell>
          <cell r="V142">
            <v>7.4859999999999998</v>
          </cell>
          <cell r="W142">
            <v>7.5010000000000003</v>
          </cell>
          <cell r="X142">
            <v>2002</v>
          </cell>
        </row>
        <row r="143">
          <cell r="A143" t="str">
            <v>Seychelles</v>
          </cell>
          <cell r="B143" t="str">
            <v>Population</v>
          </cell>
          <cell r="C143" t="str">
            <v>Persons</v>
          </cell>
          <cell r="D143" t="str">
            <v>Millions</v>
          </cell>
          <cell r="E143" t="str">
            <v>Source: National Statistical Office Latest actual data: 2009 Primary domestic currency: Seychelles rupees Data last updated: 04/2012</v>
          </cell>
          <cell r="F143">
            <v>8.1000000000000003E-2</v>
          </cell>
          <cell r="G143">
            <v>8.1000000000000003E-2</v>
          </cell>
          <cell r="H143">
            <v>8.3000000000000004E-2</v>
          </cell>
          <cell r="I143">
            <v>8.3000000000000004E-2</v>
          </cell>
          <cell r="J143">
            <v>8.2000000000000003E-2</v>
          </cell>
          <cell r="K143">
            <v>8.3000000000000004E-2</v>
          </cell>
          <cell r="L143">
            <v>8.5000000000000006E-2</v>
          </cell>
          <cell r="M143">
            <v>8.5000000000000006E-2</v>
          </cell>
          <cell r="N143">
            <v>8.6999999999999994E-2</v>
          </cell>
          <cell r="O143">
            <v>8.6999999999999994E-2</v>
          </cell>
          <cell r="P143">
            <v>0.09</v>
          </cell>
          <cell r="Q143">
            <v>9.0999999999999998E-2</v>
          </cell>
          <cell r="R143">
            <v>9.1999999999999998E-2</v>
          </cell>
          <cell r="S143">
            <v>9.2999999999999999E-2</v>
          </cell>
          <cell r="T143">
            <v>9.4E-2</v>
          </cell>
          <cell r="U143">
            <v>9.5000000000000001E-2</v>
          </cell>
          <cell r="V143">
            <v>9.6000000000000002E-2</v>
          </cell>
          <cell r="W143">
            <v>9.7000000000000003E-2</v>
          </cell>
          <cell r="X143">
            <v>2009</v>
          </cell>
        </row>
        <row r="144">
          <cell r="A144" t="str">
            <v>Sierra Leone</v>
          </cell>
          <cell r="B144" t="str">
            <v>Population</v>
          </cell>
          <cell r="C144" t="str">
            <v>Persons</v>
          </cell>
          <cell r="D144" t="str">
            <v>Millions</v>
          </cell>
          <cell r="E144" t="str">
            <v>Source: National Statistical Office Latest actual data: 2010 Primary domestic currency: Sierra Leonean leones Data last updated: 03/2012</v>
          </cell>
          <cell r="F144">
            <v>4.2279999999999998</v>
          </cell>
          <cell r="G144">
            <v>4.3680000000000003</v>
          </cell>
          <cell r="H144">
            <v>4.54</v>
          </cell>
          <cell r="I144">
            <v>4.7329999999999997</v>
          </cell>
          <cell r="J144">
            <v>4.9260000000000002</v>
          </cell>
          <cell r="K144">
            <v>5.1070000000000002</v>
          </cell>
          <cell r="L144">
            <v>5.2709999999999999</v>
          </cell>
          <cell r="M144">
            <v>5.42</v>
          </cell>
          <cell r="N144">
            <v>5.56</v>
          </cell>
          <cell r="O144">
            <v>5.7</v>
          </cell>
          <cell r="P144">
            <v>5.8479999999999999</v>
          </cell>
          <cell r="Q144">
            <v>6</v>
          </cell>
          <cell r="R144">
            <v>6.1559999999999997</v>
          </cell>
          <cell r="S144">
            <v>6.3159999999999998</v>
          </cell>
          <cell r="T144">
            <v>6.4809999999999999</v>
          </cell>
          <cell r="U144">
            <v>6.649</v>
          </cell>
          <cell r="V144">
            <v>6.8220000000000001</v>
          </cell>
          <cell r="W144">
            <v>6.9989999999999997</v>
          </cell>
          <cell r="X144">
            <v>2010</v>
          </cell>
        </row>
        <row r="145">
          <cell r="A145" t="str">
            <v>Singapore</v>
          </cell>
          <cell r="B145" t="str">
            <v>Population</v>
          </cell>
          <cell r="C145" t="str">
            <v>Persons</v>
          </cell>
          <cell r="D145" t="str">
            <v>Millions</v>
          </cell>
          <cell r="E145" t="str">
            <v>Source: National Statistical Office Latest actual data: 2010 Primary domestic currency: Singapore dollars Data last updated: 03/2012</v>
          </cell>
          <cell r="F145">
            <v>4.1379999999999999</v>
          </cell>
          <cell r="G145">
            <v>4.1760000000000002</v>
          </cell>
          <cell r="H145">
            <v>4.1150000000000002</v>
          </cell>
          <cell r="I145">
            <v>4.1669999999999998</v>
          </cell>
          <cell r="J145">
            <v>4.266</v>
          </cell>
          <cell r="K145">
            <v>4.4009999999999998</v>
          </cell>
          <cell r="L145">
            <v>4.5890000000000004</v>
          </cell>
          <cell r="M145">
            <v>4.8390000000000004</v>
          </cell>
          <cell r="N145">
            <v>4.9880000000000004</v>
          </cell>
          <cell r="O145">
            <v>5.077</v>
          </cell>
          <cell r="P145">
            <v>5.1840000000000002</v>
          </cell>
          <cell r="Q145">
            <v>5.274</v>
          </cell>
          <cell r="R145">
            <v>5.3659999999999997</v>
          </cell>
          <cell r="S145">
            <v>5.4589999999999996</v>
          </cell>
          <cell r="T145">
            <v>5.5540000000000003</v>
          </cell>
          <cell r="U145">
            <v>5.6509999999999998</v>
          </cell>
          <cell r="V145">
            <v>5.7489999999999997</v>
          </cell>
          <cell r="W145">
            <v>5.8490000000000002</v>
          </cell>
          <cell r="X145">
            <v>2010</v>
          </cell>
        </row>
        <row r="146">
          <cell r="A146" t="str">
            <v>Slovak Republic</v>
          </cell>
          <cell r="B146" t="str">
            <v>Population</v>
          </cell>
          <cell r="C146" t="str">
            <v>Persons</v>
          </cell>
          <cell r="D146" t="str">
            <v>Millions</v>
          </cell>
          <cell r="E146" t="str">
            <v>Source: National Statistical Office Latest actual data: 2010 Primary domestic currency: Euros Data last updated: 03/2012</v>
          </cell>
          <cell r="F146">
            <v>5.4029999999999996</v>
          </cell>
          <cell r="G146">
            <v>5.3789999999999996</v>
          </cell>
          <cell r="H146">
            <v>5.3789999999999996</v>
          </cell>
          <cell r="I146">
            <v>5.38</v>
          </cell>
          <cell r="J146">
            <v>5.3849999999999998</v>
          </cell>
          <cell r="K146">
            <v>5.3890000000000002</v>
          </cell>
          <cell r="L146">
            <v>5.3940000000000001</v>
          </cell>
          <cell r="M146">
            <v>5.4009999999999998</v>
          </cell>
          <cell r="N146">
            <v>5.4119999999999999</v>
          </cell>
          <cell r="O146">
            <v>5.4249999999999998</v>
          </cell>
          <cell r="P146">
            <v>5.4349999999999996</v>
          </cell>
          <cell r="Q146">
            <v>5.4459999999999997</v>
          </cell>
          <cell r="R146">
            <v>5.452</v>
          </cell>
          <cell r="S146">
            <v>5.4569999999999999</v>
          </cell>
          <cell r="T146">
            <v>5.4619999999999997</v>
          </cell>
          <cell r="U146">
            <v>5.468</v>
          </cell>
          <cell r="V146">
            <v>5.4729999999999999</v>
          </cell>
          <cell r="W146">
            <v>5.4790000000000001</v>
          </cell>
          <cell r="X146">
            <v>2010</v>
          </cell>
        </row>
        <row r="147">
          <cell r="A147" t="str">
            <v>Slovenia</v>
          </cell>
          <cell r="B147" t="str">
            <v>Population</v>
          </cell>
          <cell r="C147" t="str">
            <v>Persons</v>
          </cell>
          <cell r="D147" t="str">
            <v>Millions</v>
          </cell>
          <cell r="E147" t="str">
            <v>Source: National Statistical Office Latest actual data: 2011 Primary domestic currency: Euros Data last updated: 03/2012</v>
          </cell>
          <cell r="F147">
            <v>1.99</v>
          </cell>
          <cell r="G147">
            <v>1.994</v>
          </cell>
          <cell r="H147">
            <v>1.9950000000000001</v>
          </cell>
          <cell r="I147">
            <v>1.996</v>
          </cell>
          <cell r="J147">
            <v>1.998</v>
          </cell>
          <cell r="K147">
            <v>2.0030000000000001</v>
          </cell>
          <cell r="L147">
            <v>2.0099999999999998</v>
          </cell>
          <cell r="M147">
            <v>2.0099999999999998</v>
          </cell>
          <cell r="N147">
            <v>2.0129999999999999</v>
          </cell>
          <cell r="O147">
            <v>2.016</v>
          </cell>
          <cell r="P147">
            <v>2.0179999999999998</v>
          </cell>
          <cell r="Q147">
            <v>2.0209999999999999</v>
          </cell>
          <cell r="R147">
            <v>2.0219999999999998</v>
          </cell>
          <cell r="S147">
            <v>2.0230000000000001</v>
          </cell>
          <cell r="T147">
            <v>2.024</v>
          </cell>
          <cell r="U147">
            <v>2.0249999999999999</v>
          </cell>
          <cell r="V147">
            <v>2.0259999999999998</v>
          </cell>
          <cell r="W147">
            <v>2.0270000000000001</v>
          </cell>
          <cell r="X147">
            <v>2011</v>
          </cell>
        </row>
        <row r="148">
          <cell r="A148" t="str">
            <v>Solomon Islands</v>
          </cell>
          <cell r="B148" t="str">
            <v>Population</v>
          </cell>
          <cell r="C148" t="str">
            <v>Persons</v>
          </cell>
          <cell r="D148" t="str">
            <v>Millions</v>
          </cell>
          <cell r="E148" t="str">
            <v>Source: National Statistical Office. For data prior to 1990, the source is IMF staff estimates. Latest actual data: 2009 Primary domestic currency: Solomon Islands dollar Data last updated: 03/2012</v>
          </cell>
          <cell r="F148">
            <v>0.41899999999999998</v>
          </cell>
          <cell r="G148">
            <v>0.43099999999999999</v>
          </cell>
          <cell r="H148">
            <v>0.443</v>
          </cell>
          <cell r="I148">
            <v>0.45500000000000002</v>
          </cell>
          <cell r="J148">
            <v>0.46800000000000003</v>
          </cell>
          <cell r="K148">
            <v>0.48099999999999998</v>
          </cell>
          <cell r="L148">
            <v>0.48099999999999998</v>
          </cell>
          <cell r="M148">
            <v>0.49199999999999999</v>
          </cell>
          <cell r="N148">
            <v>0.504</v>
          </cell>
          <cell r="O148">
            <v>0.51600000000000001</v>
          </cell>
          <cell r="P148">
            <v>0.52800000000000002</v>
          </cell>
          <cell r="Q148">
            <v>0.54</v>
          </cell>
          <cell r="R148">
            <v>0.55300000000000005</v>
          </cell>
          <cell r="S148">
            <v>0.56599999999999995</v>
          </cell>
          <cell r="T148">
            <v>0.57899999999999996</v>
          </cell>
          <cell r="U148">
            <v>0.59299999999999997</v>
          </cell>
          <cell r="V148">
            <v>0.60699999999999998</v>
          </cell>
          <cell r="W148">
            <v>0.621</v>
          </cell>
          <cell r="X148">
            <v>2009</v>
          </cell>
        </row>
        <row r="149">
          <cell r="A149" t="str">
            <v>South Africa</v>
          </cell>
          <cell r="B149" t="str">
            <v>Population</v>
          </cell>
          <cell r="C149" t="str">
            <v>Persons</v>
          </cell>
          <cell r="D149" t="str">
            <v>Millions</v>
          </cell>
          <cell r="E149" t="str">
            <v>Source: National Statistical Office Latest actual data: 2008 Primary domestic currency: South African rand Data last updated: 03/2012</v>
          </cell>
          <cell r="F149">
            <v>44.523000000000003</v>
          </cell>
          <cell r="G149">
            <v>45.031999999999996</v>
          </cell>
          <cell r="H149">
            <v>45.540999999999997</v>
          </cell>
          <cell r="I149">
            <v>46.01</v>
          </cell>
          <cell r="J149">
            <v>46.460999999999999</v>
          </cell>
          <cell r="K149">
            <v>46.887999999999998</v>
          </cell>
          <cell r="L149">
            <v>47.390999999999998</v>
          </cell>
          <cell r="M149">
            <v>48.363</v>
          </cell>
          <cell r="N149">
            <v>48.911000000000001</v>
          </cell>
          <cell r="O149">
            <v>49.463999999999999</v>
          </cell>
          <cell r="P149">
            <v>49.991</v>
          </cell>
          <cell r="Q149">
            <v>50.591000000000001</v>
          </cell>
          <cell r="R149">
            <v>51.198</v>
          </cell>
          <cell r="S149">
            <v>51.811999999999998</v>
          </cell>
          <cell r="T149">
            <v>52.433999999999997</v>
          </cell>
          <cell r="U149">
            <v>53.063000000000002</v>
          </cell>
          <cell r="V149">
            <v>53.7</v>
          </cell>
          <cell r="W149">
            <v>54.344000000000001</v>
          </cell>
          <cell r="X149">
            <v>2008</v>
          </cell>
        </row>
        <row r="150">
          <cell r="A150" t="str">
            <v>Spain</v>
          </cell>
          <cell r="B150" t="str">
            <v>Population</v>
          </cell>
          <cell r="C150" t="str">
            <v>Persons</v>
          </cell>
          <cell r="D150" t="str">
            <v>Millions</v>
          </cell>
          <cell r="E150" t="str">
            <v>Source: National Statistical Office Latest actual data: 2010 Notes: There is a break in series starting 2002 Primary domestic currency: Euros Data last updated: 03/2012</v>
          </cell>
          <cell r="F150">
            <v>40.262999999999998</v>
          </cell>
          <cell r="G150">
            <v>40.72</v>
          </cell>
          <cell r="H150">
            <v>40.963999999999999</v>
          </cell>
          <cell r="I150">
            <v>41.664000000000001</v>
          </cell>
          <cell r="J150">
            <v>42.344999999999999</v>
          </cell>
          <cell r="K150">
            <v>43.037999999999997</v>
          </cell>
          <cell r="L150">
            <v>43.758000000000003</v>
          </cell>
          <cell r="M150">
            <v>44.475000000000001</v>
          </cell>
          <cell r="N150">
            <v>45.283000000000001</v>
          </cell>
          <cell r="O150">
            <v>45.828000000000003</v>
          </cell>
          <cell r="P150">
            <v>45.988999999999997</v>
          </cell>
          <cell r="Q150">
            <v>46.152999999999999</v>
          </cell>
          <cell r="R150">
            <v>46.36</v>
          </cell>
          <cell r="S150">
            <v>46.546999999999997</v>
          </cell>
          <cell r="T150">
            <v>46.734999999999999</v>
          </cell>
          <cell r="U150">
            <v>46.923000000000002</v>
          </cell>
          <cell r="V150">
            <v>47.128999999999998</v>
          </cell>
          <cell r="W150">
            <v>47.335999999999999</v>
          </cell>
          <cell r="X150">
            <v>2010</v>
          </cell>
        </row>
        <row r="151">
          <cell r="A151" t="str">
            <v>Sri Lanka</v>
          </cell>
          <cell r="B151" t="str">
            <v>Population</v>
          </cell>
          <cell r="C151" t="str">
            <v>Persons</v>
          </cell>
          <cell r="D151" t="str">
            <v>Millions</v>
          </cell>
          <cell r="E151" t="str">
            <v>Source: IMF Staff Latest actual data: 2011 Primary domestic currency: Sri Lanka rupees Data last updated: 03/2012</v>
          </cell>
          <cell r="F151">
            <v>18.466999999999999</v>
          </cell>
          <cell r="G151">
            <v>18.731999999999999</v>
          </cell>
          <cell r="H151">
            <v>19.007000000000001</v>
          </cell>
          <cell r="I151">
            <v>19.231999999999999</v>
          </cell>
          <cell r="J151">
            <v>19.443999999999999</v>
          </cell>
          <cell r="K151">
            <v>19.619</v>
          </cell>
          <cell r="L151">
            <v>19.773</v>
          </cell>
          <cell r="M151">
            <v>19.928000000000001</v>
          </cell>
          <cell r="N151">
            <v>20.085000000000001</v>
          </cell>
          <cell r="O151">
            <v>20.242000000000001</v>
          </cell>
          <cell r="P151">
            <v>20.401</v>
          </cell>
          <cell r="Q151">
            <v>20.541</v>
          </cell>
          <cell r="R151">
            <v>20.681000000000001</v>
          </cell>
          <cell r="S151">
            <v>20.821999999999999</v>
          </cell>
          <cell r="T151">
            <v>20.963999999999999</v>
          </cell>
          <cell r="U151">
            <v>20.963999999999999</v>
          </cell>
          <cell r="V151">
            <v>20.963999999999999</v>
          </cell>
          <cell r="W151">
            <v>20.963999999999999</v>
          </cell>
          <cell r="X151">
            <v>2011</v>
          </cell>
        </row>
        <row r="152">
          <cell r="A152" t="str">
            <v>St. Kitts and Nevis</v>
          </cell>
          <cell r="B152" t="str">
            <v>Population</v>
          </cell>
          <cell r="C152" t="str">
            <v>Persons</v>
          </cell>
          <cell r="D152" t="str">
            <v>Millions</v>
          </cell>
          <cell r="E152" t="str">
            <v>Source: National Statistical Office Latest actual data: 2003 Primary domestic currency: Eastern Caribbean dollars Data last updated: 03/2012</v>
          </cell>
          <cell r="F152">
            <v>4.3999999999999997E-2</v>
          </cell>
          <cell r="G152">
            <v>4.5999999999999999E-2</v>
          </cell>
          <cell r="H152">
            <v>4.7E-2</v>
          </cell>
          <cell r="I152">
            <v>4.8000000000000001E-2</v>
          </cell>
          <cell r="J152">
            <v>4.9000000000000002E-2</v>
          </cell>
          <cell r="K152">
            <v>0.05</v>
          </cell>
          <cell r="L152">
            <v>5.0999999999999997E-2</v>
          </cell>
          <cell r="M152">
            <v>5.1999999999999998E-2</v>
          </cell>
          <cell r="N152">
            <v>5.2999999999999999E-2</v>
          </cell>
          <cell r="O152">
            <v>5.3999999999999999E-2</v>
          </cell>
          <cell r="P152">
            <v>5.5E-2</v>
          </cell>
          <cell r="Q152">
            <v>5.6000000000000001E-2</v>
          </cell>
          <cell r="R152">
            <v>5.7000000000000002E-2</v>
          </cell>
          <cell r="S152">
            <v>5.8000000000000003E-2</v>
          </cell>
          <cell r="T152">
            <v>0.06</v>
          </cell>
          <cell r="U152">
            <v>6.0999999999999999E-2</v>
          </cell>
          <cell r="V152">
            <v>6.2E-2</v>
          </cell>
          <cell r="W152">
            <v>6.3E-2</v>
          </cell>
          <cell r="X152">
            <v>2003</v>
          </cell>
        </row>
        <row r="153">
          <cell r="A153" t="str">
            <v>St. Lucia</v>
          </cell>
          <cell r="B153" t="str">
            <v>Population</v>
          </cell>
          <cell r="C153" t="str">
            <v>Persons</v>
          </cell>
          <cell r="D153" t="str">
            <v>Millions</v>
          </cell>
          <cell r="E153" t="str">
            <v>Source: National Statistical Office Latest actual data: 2010 Primary domestic currency: Eastern Caribbean dollars Data last updated: 03/2012</v>
          </cell>
          <cell r="F153">
            <v>0.156</v>
          </cell>
          <cell r="G153">
            <v>0.158</v>
          </cell>
          <cell r="H153">
            <v>0.159</v>
          </cell>
          <cell r="I153">
            <v>0.159</v>
          </cell>
          <cell r="J153">
            <v>0.16</v>
          </cell>
          <cell r="K153">
            <v>0.161</v>
          </cell>
          <cell r="L153">
            <v>0.16200000000000001</v>
          </cell>
          <cell r="M153">
            <v>0.16300000000000001</v>
          </cell>
          <cell r="N153">
            <v>0.16400000000000001</v>
          </cell>
          <cell r="O153">
            <v>0.16500000000000001</v>
          </cell>
          <cell r="P153">
            <v>0.16600000000000001</v>
          </cell>
          <cell r="Q153">
            <v>0.16700000000000001</v>
          </cell>
          <cell r="R153">
            <v>0.16800000000000001</v>
          </cell>
          <cell r="S153">
            <v>0.16900000000000001</v>
          </cell>
          <cell r="T153">
            <v>0.17</v>
          </cell>
          <cell r="U153">
            <v>0.17100000000000001</v>
          </cell>
          <cell r="V153">
            <v>0.17199999999999999</v>
          </cell>
          <cell r="W153">
            <v>0.17299999999999999</v>
          </cell>
          <cell r="X153">
            <v>2010</v>
          </cell>
        </row>
        <row r="154">
          <cell r="A154" t="str">
            <v>St. Vincent and the Grenadines</v>
          </cell>
          <cell r="B154" t="str">
            <v>Population</v>
          </cell>
          <cell r="C154" t="str">
            <v>Persons</v>
          </cell>
          <cell r="D154" t="str">
            <v>Millions</v>
          </cell>
          <cell r="E154" t="str">
            <v>Source: National Statistical Office Latest actual data: 2001 Primary domestic currency: Eastern Caribbean dollars Data last updated: 03/2012</v>
          </cell>
          <cell r="F154">
            <v>0.106</v>
          </cell>
          <cell r="G154">
            <v>0.106</v>
          </cell>
          <cell r="H154">
            <v>0.107</v>
          </cell>
          <cell r="I154">
            <v>0.107</v>
          </cell>
          <cell r="J154">
            <v>0.108</v>
          </cell>
          <cell r="K154">
            <v>0.108</v>
          </cell>
          <cell r="L154">
            <v>0.109</v>
          </cell>
          <cell r="M154">
            <v>0.109</v>
          </cell>
          <cell r="N154">
            <v>0.109</v>
          </cell>
          <cell r="O154">
            <v>0.109</v>
          </cell>
          <cell r="P154">
            <v>0.109</v>
          </cell>
          <cell r="Q154">
            <v>0.11</v>
          </cell>
          <cell r="R154">
            <v>0.11</v>
          </cell>
          <cell r="S154">
            <v>0.11</v>
          </cell>
          <cell r="T154">
            <v>0.11</v>
          </cell>
          <cell r="U154">
            <v>0.11</v>
          </cell>
          <cell r="V154">
            <v>0.11</v>
          </cell>
          <cell r="W154">
            <v>0.11</v>
          </cell>
          <cell r="X154">
            <v>2001</v>
          </cell>
        </row>
        <row r="155">
          <cell r="A155" t="str">
            <v>Sudan</v>
          </cell>
          <cell r="B155" t="str">
            <v>Population</v>
          </cell>
          <cell r="C155" t="str">
            <v>Persons</v>
          </cell>
          <cell r="D155" t="str">
            <v>Millions</v>
          </cell>
          <cell r="E155" t="str">
            <v>Source: United Nations Population Division of Department of Economic and Social Affairs, World Bank, and Central Bureau of Statistics, Sudan . Latest actual data: 2006 Primary domestic currency: Sudanese Pound. Data last updated: 03/2012</v>
          </cell>
          <cell r="F155">
            <v>31.1</v>
          </cell>
          <cell r="G155">
            <v>31.9</v>
          </cell>
          <cell r="H155">
            <v>32.700000000000003</v>
          </cell>
          <cell r="I155">
            <v>33.6</v>
          </cell>
          <cell r="J155">
            <v>34.473999999999997</v>
          </cell>
          <cell r="K155">
            <v>35.299999999999997</v>
          </cell>
          <cell r="L155">
            <v>36.218000000000004</v>
          </cell>
          <cell r="M155">
            <v>37.158999999999999</v>
          </cell>
          <cell r="N155">
            <v>38.125999999999998</v>
          </cell>
          <cell r="O155">
            <v>39.116999999999997</v>
          </cell>
          <cell r="P155">
            <v>40.134</v>
          </cell>
          <cell r="Q155">
            <v>32.661000000000001</v>
          </cell>
          <cell r="R155">
            <v>33.51</v>
          </cell>
          <cell r="S155">
            <v>34.381999999999998</v>
          </cell>
          <cell r="T155">
            <v>35.276000000000003</v>
          </cell>
          <cell r="U155">
            <v>36.192999999999998</v>
          </cell>
          <cell r="V155">
            <v>37.134</v>
          </cell>
          <cell r="W155">
            <v>38.098999999999997</v>
          </cell>
          <cell r="X155">
            <v>2006</v>
          </cell>
        </row>
        <row r="156">
          <cell r="A156" t="str">
            <v>Suriname</v>
          </cell>
          <cell r="B156" t="str">
            <v>Population</v>
          </cell>
          <cell r="C156" t="str">
            <v>Persons</v>
          </cell>
          <cell r="D156" t="str">
            <v>Millions</v>
          </cell>
          <cell r="E156" t="str">
            <v>Source: National Statistical Office. And International Financial Statistics (IFS). Census as of March 31, 2003. Latest actual data: 2007 Primary domestic currency: Suriname dollars Data last updated: 02/2012</v>
          </cell>
          <cell r="F156">
            <v>0.46700000000000003</v>
          </cell>
          <cell r="G156">
            <v>0.47399999999999998</v>
          </cell>
          <cell r="H156">
            <v>0.47899999999999998</v>
          </cell>
          <cell r="I156">
            <v>0.48599999999999999</v>
          </cell>
          <cell r="J156">
            <v>0.49299999999999999</v>
          </cell>
          <cell r="K156">
            <v>0.499</v>
          </cell>
          <cell r="L156">
            <v>0.504</v>
          </cell>
          <cell r="M156">
            <v>0.51</v>
          </cell>
          <cell r="N156">
            <v>0.51600000000000001</v>
          </cell>
          <cell r="O156">
            <v>0.52200000000000002</v>
          </cell>
          <cell r="P156">
            <v>0.52800000000000002</v>
          </cell>
          <cell r="Q156">
            <v>0.53400000000000003</v>
          </cell>
          <cell r="R156">
            <v>0.54</v>
          </cell>
          <cell r="S156">
            <v>0.54600000000000004</v>
          </cell>
          <cell r="T156">
            <v>0.55300000000000005</v>
          </cell>
          <cell r="U156">
            <v>0.55900000000000005</v>
          </cell>
          <cell r="V156">
            <v>0.56599999999999995</v>
          </cell>
          <cell r="W156">
            <v>0.57199999999999995</v>
          </cell>
          <cell r="X156">
            <v>2007</v>
          </cell>
        </row>
        <row r="157">
          <cell r="A157" t="str">
            <v>Swaziland</v>
          </cell>
          <cell r="B157" t="str">
            <v>Population</v>
          </cell>
          <cell r="C157" t="str">
            <v>Persons</v>
          </cell>
          <cell r="D157" t="str">
            <v>Millions</v>
          </cell>
          <cell r="E157" t="str">
            <v>Source: National Statistical Office Latest actual data: 2008 Primary domestic currency: Swaziland emalangeni Data last updated: 03/2012</v>
          </cell>
          <cell r="F157">
            <v>1.08</v>
          </cell>
          <cell r="G157">
            <v>1.0920000000000001</v>
          </cell>
          <cell r="H157">
            <v>1.101</v>
          </cell>
          <cell r="I157">
            <v>1.1080000000000001</v>
          </cell>
          <cell r="J157">
            <v>1.115</v>
          </cell>
          <cell r="K157">
            <v>1.1240000000000001</v>
          </cell>
          <cell r="L157">
            <v>1.137</v>
          </cell>
          <cell r="M157">
            <v>1.151</v>
          </cell>
          <cell r="N157">
            <v>1.1679999999999999</v>
          </cell>
          <cell r="O157">
            <v>1.1850000000000001</v>
          </cell>
          <cell r="P157">
            <v>1.18</v>
          </cell>
          <cell r="Q157">
            <v>1.1759999999999999</v>
          </cell>
          <cell r="R157">
            <v>1.171</v>
          </cell>
          <cell r="S157">
            <v>1.1659999999999999</v>
          </cell>
          <cell r="T157">
            <v>1.161</v>
          </cell>
          <cell r="U157">
            <v>1.157</v>
          </cell>
          <cell r="V157">
            <v>1.1519999999999999</v>
          </cell>
          <cell r="W157">
            <v>1.1479999999999999</v>
          </cell>
          <cell r="X157">
            <v>2008</v>
          </cell>
        </row>
        <row r="158">
          <cell r="A158" t="str">
            <v>Sweden</v>
          </cell>
          <cell r="B158" t="str">
            <v>Population</v>
          </cell>
          <cell r="C158" t="str">
            <v>Persons</v>
          </cell>
          <cell r="D158" t="str">
            <v>Millions</v>
          </cell>
          <cell r="E158" t="str">
            <v>Source: National Statistical Office. Organisation for Economic Co-operation and Development (OECD) - Economic Outlook Database Latest actual data: 2011 Primary domestic currency: Swedish kronor Data last updated: 04/2012</v>
          </cell>
          <cell r="F158">
            <v>8.8810000000000002</v>
          </cell>
          <cell r="G158">
            <v>8.9049999999999994</v>
          </cell>
          <cell r="H158">
            <v>8.9339999999999993</v>
          </cell>
          <cell r="I158">
            <v>8.9670000000000005</v>
          </cell>
          <cell r="J158">
            <v>9.0030000000000001</v>
          </cell>
          <cell r="K158">
            <v>9.0389999999999997</v>
          </cell>
          <cell r="L158">
            <v>9.1129999999999995</v>
          </cell>
          <cell r="M158">
            <v>9.1829999999999998</v>
          </cell>
          <cell r="N158">
            <v>9.2560000000000002</v>
          </cell>
          <cell r="O158">
            <v>9.3409999999999993</v>
          </cell>
          <cell r="P158">
            <v>9.4160000000000004</v>
          </cell>
          <cell r="Q158">
            <v>9.4499999999999993</v>
          </cell>
          <cell r="R158">
            <v>9.48</v>
          </cell>
          <cell r="S158">
            <v>9.5399999999999991</v>
          </cell>
          <cell r="T158">
            <v>9.57</v>
          </cell>
          <cell r="U158">
            <v>9.6</v>
          </cell>
          <cell r="V158">
            <v>9.6300000000000008</v>
          </cell>
          <cell r="W158">
            <v>9.66</v>
          </cell>
          <cell r="X158">
            <v>2011</v>
          </cell>
        </row>
        <row r="159">
          <cell r="A159" t="str">
            <v>Switzerland</v>
          </cell>
          <cell r="B159" t="str">
            <v>Population</v>
          </cell>
          <cell r="C159" t="str">
            <v>Persons</v>
          </cell>
          <cell r="D159" t="str">
            <v>Millions</v>
          </cell>
          <cell r="E159" t="str">
            <v>Source: National Statistical Office Latest actual data: 2009 Primary domestic currency: Swiss francs Data last updated: 03/2012</v>
          </cell>
          <cell r="F159">
            <v>7.1840000000000002</v>
          </cell>
          <cell r="G159">
            <v>7.2270000000000003</v>
          </cell>
          <cell r="H159">
            <v>7.2850000000000001</v>
          </cell>
          <cell r="I159">
            <v>7.3390000000000004</v>
          </cell>
          <cell r="J159">
            <v>7.39</v>
          </cell>
          <cell r="K159">
            <v>7.4370000000000003</v>
          </cell>
          <cell r="L159">
            <v>7.484</v>
          </cell>
          <cell r="M159">
            <v>7.5510000000000002</v>
          </cell>
          <cell r="N159">
            <v>7.6479999999999997</v>
          </cell>
          <cell r="O159">
            <v>7.7439999999999998</v>
          </cell>
          <cell r="P159">
            <v>7.79</v>
          </cell>
          <cell r="Q159">
            <v>7.8369999999999997</v>
          </cell>
          <cell r="R159">
            <v>7.8840000000000003</v>
          </cell>
          <cell r="S159">
            <v>7.931</v>
          </cell>
          <cell r="T159">
            <v>7.9790000000000001</v>
          </cell>
          <cell r="U159">
            <v>8.0269999999999992</v>
          </cell>
          <cell r="V159">
            <v>8.0749999999999993</v>
          </cell>
          <cell r="W159">
            <v>8.1229999999999993</v>
          </cell>
          <cell r="X159">
            <v>2009</v>
          </cell>
        </row>
        <row r="160">
          <cell r="A160" t="str">
            <v>Syrian Arab Republic</v>
          </cell>
          <cell r="B160" t="str">
            <v>Population</v>
          </cell>
          <cell r="C160" t="str">
            <v>Persons</v>
          </cell>
          <cell r="D160" t="str">
            <v>Millions</v>
          </cell>
          <cell r="E160" t="str">
            <v>Source: National Statistical Office Latest actual data: 2010 Primary domestic currency: Syrian pounds Data last updated: 02/2012</v>
          </cell>
          <cell r="F160">
            <v>16.510999999999999</v>
          </cell>
          <cell r="G160">
            <v>16.960999999999999</v>
          </cell>
          <cell r="H160">
            <v>17.437999999999999</v>
          </cell>
          <cell r="I160">
            <v>17.952000000000002</v>
          </cell>
          <cell r="J160">
            <v>18.512</v>
          </cell>
          <cell r="K160">
            <v>19.120999999999999</v>
          </cell>
          <cell r="L160">
            <v>19.596</v>
          </cell>
          <cell r="M160">
            <v>20.082999999999998</v>
          </cell>
          <cell r="N160">
            <v>20.581</v>
          </cell>
          <cell r="O160">
            <v>21.091999999999999</v>
          </cell>
          <cell r="P160">
            <v>21.393000000000001</v>
          </cell>
          <cell r="Q160" t="str">
            <v>n/a</v>
          </cell>
          <cell r="R160" t="str">
            <v>n/a</v>
          </cell>
          <cell r="S160" t="str">
            <v>n/a</v>
          </cell>
          <cell r="T160" t="str">
            <v>n/a</v>
          </cell>
          <cell r="U160" t="str">
            <v>n/a</v>
          </cell>
          <cell r="V160" t="str">
            <v>n/a</v>
          </cell>
          <cell r="W160" t="str">
            <v>n/a</v>
          </cell>
          <cell r="X160">
            <v>2010</v>
          </cell>
        </row>
        <row r="161">
          <cell r="A161" t="str">
            <v>Taiwan Province of China</v>
          </cell>
          <cell r="B161" t="str">
            <v>Population</v>
          </cell>
          <cell r="C161" t="str">
            <v>Persons</v>
          </cell>
          <cell r="D161" t="str">
            <v>Millions</v>
          </cell>
          <cell r="E161" t="str">
            <v>Source: CEIC Latest actual data: 2011 Primary domestic currency: New Taiwan dollar Data last updated: 03/2012</v>
          </cell>
          <cell r="F161">
            <v>22.277000000000001</v>
          </cell>
          <cell r="G161">
            <v>22.405999999999999</v>
          </cell>
          <cell r="H161">
            <v>22.521000000000001</v>
          </cell>
          <cell r="I161">
            <v>22.605</v>
          </cell>
          <cell r="J161">
            <v>22.689</v>
          </cell>
          <cell r="K161">
            <v>22.77</v>
          </cell>
          <cell r="L161">
            <v>22.876999999999999</v>
          </cell>
          <cell r="M161">
            <v>22.957999999999998</v>
          </cell>
          <cell r="N161">
            <v>23.036999999999999</v>
          </cell>
          <cell r="O161">
            <v>23.12</v>
          </cell>
          <cell r="P161">
            <v>23.161999999999999</v>
          </cell>
          <cell r="Q161">
            <v>23.225000000000001</v>
          </cell>
          <cell r="R161">
            <v>23.434000000000001</v>
          </cell>
          <cell r="S161">
            <v>23.645</v>
          </cell>
          <cell r="T161">
            <v>23.858000000000001</v>
          </cell>
          <cell r="U161">
            <v>24.071999999999999</v>
          </cell>
          <cell r="V161">
            <v>24.289000000000001</v>
          </cell>
          <cell r="W161">
            <v>24.507999999999999</v>
          </cell>
          <cell r="X161">
            <v>2011</v>
          </cell>
        </row>
        <row r="162">
          <cell r="A162" t="str">
            <v>Tajikistan</v>
          </cell>
          <cell r="B162" t="str">
            <v>Population</v>
          </cell>
          <cell r="C162" t="str">
            <v>Persons</v>
          </cell>
          <cell r="D162" t="str">
            <v>Millions</v>
          </cell>
          <cell r="E162" t="str">
            <v>Source: IFS - International Finance Statistics Latest actual data: 2011 Primary domestic currency: Tajik somoni Data last updated: 04/2012</v>
          </cell>
          <cell r="F162">
            <v>6.25</v>
          </cell>
          <cell r="G162">
            <v>6.3760000000000003</v>
          </cell>
          <cell r="H162">
            <v>6.5069999999999997</v>
          </cell>
          <cell r="I162">
            <v>6.64</v>
          </cell>
          <cell r="J162">
            <v>6.78</v>
          </cell>
          <cell r="K162">
            <v>6.92</v>
          </cell>
          <cell r="L162">
            <v>7.0640000000000001</v>
          </cell>
          <cell r="M162">
            <v>7.2160000000000002</v>
          </cell>
          <cell r="N162">
            <v>7.3739999999999997</v>
          </cell>
          <cell r="O162">
            <v>7.53</v>
          </cell>
          <cell r="P162">
            <v>7.6879999999999997</v>
          </cell>
          <cell r="Q162">
            <v>7.8490000000000002</v>
          </cell>
          <cell r="R162">
            <v>8.0139999999999993</v>
          </cell>
          <cell r="S162">
            <v>8.1820000000000004</v>
          </cell>
          <cell r="T162">
            <v>8.3539999999999992</v>
          </cell>
          <cell r="U162">
            <v>8.5299999999999994</v>
          </cell>
          <cell r="V162">
            <v>8.7089999999999996</v>
          </cell>
          <cell r="W162">
            <v>8.8919999999999995</v>
          </cell>
          <cell r="X162">
            <v>2011</v>
          </cell>
        </row>
        <row r="163">
          <cell r="A163" t="str">
            <v>Tanzania</v>
          </cell>
          <cell r="B163" t="str">
            <v>Population</v>
          </cell>
          <cell r="C163" t="str">
            <v>Persons</v>
          </cell>
          <cell r="D163" t="str">
            <v>Millions</v>
          </cell>
          <cell r="E163" t="str">
            <v>Source: National Statistical Office Latest actual data: 2006 Primary domestic currency: Tanzania shillings Data last updated: 03/2012</v>
          </cell>
          <cell r="F163">
            <v>33.6</v>
          </cell>
          <cell r="G163">
            <v>34.5</v>
          </cell>
          <cell r="H163">
            <v>35.200000000000003</v>
          </cell>
          <cell r="I163">
            <v>35.9</v>
          </cell>
          <cell r="J163">
            <v>36.700000000000003</v>
          </cell>
          <cell r="K163">
            <v>37.5</v>
          </cell>
          <cell r="L163">
            <v>38.200000000000003</v>
          </cell>
          <cell r="M163">
            <v>38.963999999999999</v>
          </cell>
          <cell r="N163">
            <v>39.743000000000002</v>
          </cell>
          <cell r="O163">
            <v>40.537999999999997</v>
          </cell>
          <cell r="P163">
            <v>41.348999999999997</v>
          </cell>
          <cell r="Q163">
            <v>42.176000000000002</v>
          </cell>
          <cell r="R163">
            <v>43.018999999999998</v>
          </cell>
          <cell r="S163">
            <v>43.88</v>
          </cell>
          <cell r="T163">
            <v>44.756999999999998</v>
          </cell>
          <cell r="U163">
            <v>45.652999999999999</v>
          </cell>
          <cell r="V163">
            <v>46.566000000000003</v>
          </cell>
          <cell r="W163">
            <v>47.497</v>
          </cell>
          <cell r="X163">
            <v>2006</v>
          </cell>
        </row>
        <row r="164">
          <cell r="A164" t="str">
            <v>Thailand</v>
          </cell>
          <cell r="B164" t="str">
            <v>Population</v>
          </cell>
          <cell r="C164" t="str">
            <v>Persons</v>
          </cell>
          <cell r="D164" t="str">
            <v>Millions</v>
          </cell>
          <cell r="E164" t="str">
            <v>Source: National Statistical Office. Labour force survey Latest actual data: 2011 Primary domestic currency: Thai baht Data last updated: 03/2012</v>
          </cell>
          <cell r="F164">
            <v>61.878999999999998</v>
          </cell>
          <cell r="G164">
            <v>62.308999999999997</v>
          </cell>
          <cell r="H164">
            <v>62.8</v>
          </cell>
          <cell r="I164">
            <v>63.08</v>
          </cell>
          <cell r="J164">
            <v>61.973999999999997</v>
          </cell>
          <cell r="K164">
            <v>62.417999999999999</v>
          </cell>
          <cell r="L164">
            <v>62.829000000000001</v>
          </cell>
          <cell r="M164">
            <v>63.037999999999997</v>
          </cell>
          <cell r="N164">
            <v>63.39</v>
          </cell>
          <cell r="O164">
            <v>63.524999999999999</v>
          </cell>
          <cell r="P164">
            <v>63.878</v>
          </cell>
          <cell r="Q164">
            <v>64.075999999999993</v>
          </cell>
          <cell r="R164">
            <v>64.459999999999994</v>
          </cell>
          <cell r="S164">
            <v>64.846999999999994</v>
          </cell>
          <cell r="T164">
            <v>65.236000000000004</v>
          </cell>
          <cell r="U164">
            <v>65.628</v>
          </cell>
          <cell r="V164">
            <v>66.022000000000006</v>
          </cell>
          <cell r="W164">
            <v>66.418000000000006</v>
          </cell>
          <cell r="X164">
            <v>2011</v>
          </cell>
        </row>
        <row r="165">
          <cell r="A165" t="str">
            <v>Timor-Leste</v>
          </cell>
          <cell r="B165" t="str">
            <v>Population</v>
          </cell>
          <cell r="C165" t="str">
            <v>Persons</v>
          </cell>
          <cell r="D165" t="str">
            <v>Millions</v>
          </cell>
          <cell r="E165" t="str">
            <v>Source: National Statistical Office Latest actual data: 2009 Primary domestic currency: U.S. dollars Data last updated: 03/2012</v>
          </cell>
          <cell r="F165">
            <v>0.81799999999999995</v>
          </cell>
          <cell r="G165">
            <v>0.84499999999999997</v>
          </cell>
          <cell r="H165">
            <v>0.872</v>
          </cell>
          <cell r="I165">
            <v>0.90100000000000002</v>
          </cell>
          <cell r="J165">
            <v>0.92300000000000004</v>
          </cell>
          <cell r="K165">
            <v>0.94599999999999995</v>
          </cell>
          <cell r="L165">
            <v>0.96899999999999997</v>
          </cell>
          <cell r="M165">
            <v>0.99199999999999999</v>
          </cell>
          <cell r="N165">
            <v>1.0169999999999999</v>
          </cell>
          <cell r="O165">
            <v>1.0409999999999999</v>
          </cell>
          <cell r="P165">
            <v>1.0669999999999999</v>
          </cell>
          <cell r="Q165">
            <v>1.093</v>
          </cell>
          <cell r="R165">
            <v>1.119</v>
          </cell>
          <cell r="S165">
            <v>1.145</v>
          </cell>
          <cell r="T165">
            <v>1.1719999999999999</v>
          </cell>
          <cell r="U165">
            <v>1.1990000000000001</v>
          </cell>
          <cell r="V165">
            <v>1.2270000000000001</v>
          </cell>
          <cell r="W165">
            <v>1.254</v>
          </cell>
          <cell r="X165">
            <v>2009</v>
          </cell>
        </row>
        <row r="166">
          <cell r="A166" t="str">
            <v>Togo</v>
          </cell>
          <cell r="B166" t="str">
            <v>Population</v>
          </cell>
          <cell r="C166" t="str">
            <v>Persons</v>
          </cell>
          <cell r="D166" t="str">
            <v>Millions</v>
          </cell>
          <cell r="E166" t="str">
            <v>Source: National Statistical Office Latest actual data: 2009 Primary domestic currency: CFA francs Data last updated: 03/2012</v>
          </cell>
          <cell r="F166">
            <v>5.3639999999999999</v>
          </cell>
          <cell r="G166">
            <v>5.5270000000000001</v>
          </cell>
          <cell r="H166">
            <v>5.6840000000000002</v>
          </cell>
          <cell r="I166">
            <v>5.8360000000000003</v>
          </cell>
          <cell r="J166">
            <v>5.9880000000000004</v>
          </cell>
          <cell r="K166">
            <v>6.1449999999999996</v>
          </cell>
          <cell r="L166">
            <v>6.3</v>
          </cell>
          <cell r="M166">
            <v>6.46</v>
          </cell>
          <cell r="N166">
            <v>6.6230000000000002</v>
          </cell>
          <cell r="O166">
            <v>6.7910000000000004</v>
          </cell>
          <cell r="P166">
            <v>6.9630000000000001</v>
          </cell>
          <cell r="Q166">
            <v>7.1390000000000002</v>
          </cell>
          <cell r="R166">
            <v>7.319</v>
          </cell>
          <cell r="S166">
            <v>7.5049999999999999</v>
          </cell>
          <cell r="T166">
            <v>7.6950000000000003</v>
          </cell>
          <cell r="U166">
            <v>7.8890000000000002</v>
          </cell>
          <cell r="V166">
            <v>8.0890000000000004</v>
          </cell>
          <cell r="W166">
            <v>8.2929999999999993</v>
          </cell>
          <cell r="X166">
            <v>2009</v>
          </cell>
        </row>
        <row r="167">
          <cell r="A167" t="str">
            <v>Tonga</v>
          </cell>
          <cell r="B167" t="str">
            <v>Population</v>
          </cell>
          <cell r="C167" t="str">
            <v>Persons</v>
          </cell>
          <cell r="D167" t="str">
            <v>Millions</v>
          </cell>
          <cell r="E167" t="str">
            <v>Source: Central Bank Latest actual data: 2006 Primary domestic currency: Tongan pa?anga Data last updated: 03/2012</v>
          </cell>
          <cell r="F167">
            <v>0.1</v>
          </cell>
          <cell r="G167">
            <v>0.1</v>
          </cell>
          <cell r="H167">
            <v>0.1</v>
          </cell>
          <cell r="I167">
            <v>0.10100000000000001</v>
          </cell>
          <cell r="J167">
            <v>0.10100000000000001</v>
          </cell>
          <cell r="K167">
            <v>0.10100000000000001</v>
          </cell>
          <cell r="L167">
            <v>0.10199999999999999</v>
          </cell>
          <cell r="M167">
            <v>0.10199999999999999</v>
          </cell>
          <cell r="N167">
            <v>0.10299999999999999</v>
          </cell>
          <cell r="O167">
            <v>0.10299999999999999</v>
          </cell>
          <cell r="P167">
            <v>0.104</v>
          </cell>
          <cell r="Q167">
            <v>0.104</v>
          </cell>
          <cell r="R167">
            <v>0.104</v>
          </cell>
          <cell r="S167">
            <v>0.105</v>
          </cell>
          <cell r="T167">
            <v>0.105</v>
          </cell>
          <cell r="U167">
            <v>0.106</v>
          </cell>
          <cell r="V167">
            <v>0.106</v>
          </cell>
          <cell r="W167">
            <v>0.107</v>
          </cell>
          <cell r="X167">
            <v>2006</v>
          </cell>
        </row>
        <row r="168">
          <cell r="A168" t="str">
            <v>Trinidad and Tobago</v>
          </cell>
          <cell r="B168" t="str">
            <v>Population</v>
          </cell>
          <cell r="C168" t="str">
            <v>Persons</v>
          </cell>
          <cell r="D168" t="str">
            <v>Millions</v>
          </cell>
          <cell r="E168" t="str">
            <v>Source: National Statistical Office Latest actual data: 2010 Primary domestic currency: Trinidad and Tobago dollars Data last updated: 03/2012</v>
          </cell>
          <cell r="F168">
            <v>1.262</v>
          </cell>
          <cell r="G168">
            <v>1.2669999999999999</v>
          </cell>
          <cell r="H168">
            <v>1.276</v>
          </cell>
          <cell r="I168">
            <v>1.282</v>
          </cell>
          <cell r="J168">
            <v>1.2909999999999999</v>
          </cell>
          <cell r="K168">
            <v>1.294</v>
          </cell>
          <cell r="L168">
            <v>1.298</v>
          </cell>
          <cell r="M168">
            <v>1.3029999999999999</v>
          </cell>
          <cell r="N168">
            <v>1.3089999999999999</v>
          </cell>
          <cell r="O168">
            <v>1.31</v>
          </cell>
          <cell r="P168">
            <v>1.3180000000000001</v>
          </cell>
          <cell r="Q168">
            <v>1.323</v>
          </cell>
          <cell r="R168">
            <v>1.329</v>
          </cell>
          <cell r="S168">
            <v>1.335</v>
          </cell>
          <cell r="T168">
            <v>1.341</v>
          </cell>
          <cell r="U168">
            <v>1.3460000000000001</v>
          </cell>
          <cell r="V168">
            <v>1.3520000000000001</v>
          </cell>
          <cell r="W168">
            <v>1.3580000000000001</v>
          </cell>
          <cell r="X168">
            <v>2010</v>
          </cell>
        </row>
        <row r="169">
          <cell r="A169" t="str">
            <v>Tunisia</v>
          </cell>
          <cell r="B169" t="str">
            <v>Population</v>
          </cell>
          <cell r="C169" t="str">
            <v>Persons</v>
          </cell>
          <cell r="D169" t="str">
            <v>Millions</v>
          </cell>
          <cell r="E169" t="str">
            <v>Source: National Statistical Office Latest actual data: 2010 Primary domestic currency: Tunisian dinars Data last updated: 03/2012</v>
          </cell>
          <cell r="F169">
            <v>9.5640000000000001</v>
          </cell>
          <cell r="G169">
            <v>9.6509999999999998</v>
          </cell>
          <cell r="H169">
            <v>9.7490000000000006</v>
          </cell>
          <cell r="I169">
            <v>9.84</v>
          </cell>
          <cell r="J169">
            <v>9.9320000000000004</v>
          </cell>
          <cell r="K169">
            <v>10.029</v>
          </cell>
          <cell r="L169">
            <v>10.128</v>
          </cell>
          <cell r="M169">
            <v>10.225</v>
          </cell>
          <cell r="N169">
            <v>10.327</v>
          </cell>
          <cell r="O169">
            <v>10.435</v>
          </cell>
          <cell r="P169">
            <v>10.544</v>
          </cell>
          <cell r="Q169">
            <v>10.654999999999999</v>
          </cell>
          <cell r="R169">
            <v>10.766</v>
          </cell>
          <cell r="S169">
            <v>10.879</v>
          </cell>
          <cell r="T169">
            <v>10.993</v>
          </cell>
          <cell r="U169">
            <v>11.108000000000001</v>
          </cell>
          <cell r="V169">
            <v>11.225</v>
          </cell>
          <cell r="W169">
            <v>11.342000000000001</v>
          </cell>
          <cell r="X169">
            <v>2010</v>
          </cell>
        </row>
        <row r="170">
          <cell r="A170" t="str">
            <v>Turkey</v>
          </cell>
          <cell r="B170" t="str">
            <v>Population</v>
          </cell>
          <cell r="C170" t="str">
            <v>Persons</v>
          </cell>
          <cell r="D170" t="str">
            <v>Millions</v>
          </cell>
          <cell r="E170" t="str">
            <v>Source: Haver Analytics. Formally, the Turkish Statistical Institute (TurkStat) Latest actual data: 2011 Primary domestic currency: Turkish lira Data last updated: 04/2012</v>
          </cell>
          <cell r="F170">
            <v>64.251999999999995</v>
          </cell>
          <cell r="G170">
            <v>65.132999999999996</v>
          </cell>
          <cell r="H170">
            <v>66.007999999999996</v>
          </cell>
          <cell r="I170">
            <v>66.873000000000005</v>
          </cell>
          <cell r="J170">
            <v>67.722999999999999</v>
          </cell>
          <cell r="K170">
            <v>68.566000000000003</v>
          </cell>
          <cell r="L170">
            <v>69.394999999999996</v>
          </cell>
          <cell r="M170">
            <v>70.215000000000003</v>
          </cell>
          <cell r="N170">
            <v>71.094999999999999</v>
          </cell>
          <cell r="O170">
            <v>72.05</v>
          </cell>
          <cell r="P170">
            <v>73.003</v>
          </cell>
          <cell r="Q170">
            <v>73.95</v>
          </cell>
          <cell r="R170">
            <v>74.885000000000005</v>
          </cell>
          <cell r="S170">
            <v>75.811000000000007</v>
          </cell>
          <cell r="T170">
            <v>76.706999999999994</v>
          </cell>
          <cell r="U170">
            <v>77.600999999999999</v>
          </cell>
          <cell r="V170">
            <v>78.477999999999994</v>
          </cell>
          <cell r="W170">
            <v>79.337000000000003</v>
          </cell>
          <cell r="X170">
            <v>2011</v>
          </cell>
        </row>
        <row r="171">
          <cell r="A171" t="str">
            <v>Turkmenistan</v>
          </cell>
          <cell r="B171" t="str">
            <v>Population</v>
          </cell>
          <cell r="C171" t="str">
            <v>Persons</v>
          </cell>
          <cell r="D171" t="str">
            <v>Millions</v>
          </cell>
          <cell r="E171" t="str">
            <v>Source: Turkmenistan authorities. Latest actual data: 2007 Notes: Data prior to 1993 cannot be confirmed by national sources at this time. Primary domestic currency: Turkmen manat Data last updated: 03/2012</v>
          </cell>
          <cell r="F171">
            <v>4.6429999999999998</v>
          </cell>
          <cell r="G171">
            <v>4.72</v>
          </cell>
          <cell r="H171">
            <v>4.7939999999999996</v>
          </cell>
          <cell r="I171">
            <v>4.867</v>
          </cell>
          <cell r="J171">
            <v>4.9450000000000003</v>
          </cell>
          <cell r="K171">
            <v>5.024</v>
          </cell>
          <cell r="L171">
            <v>5.1040000000000001</v>
          </cell>
          <cell r="M171">
            <v>5.1859999999999999</v>
          </cell>
          <cell r="N171">
            <v>5.2690000000000001</v>
          </cell>
          <cell r="O171">
            <v>5.3529999999999998</v>
          </cell>
          <cell r="P171">
            <v>5.4390000000000001</v>
          </cell>
          <cell r="Q171">
            <v>5.5259999999999998</v>
          </cell>
          <cell r="R171">
            <v>5.6139999999999999</v>
          </cell>
          <cell r="S171">
            <v>5.7039999999999997</v>
          </cell>
          <cell r="T171">
            <v>5.7960000000000003</v>
          </cell>
          <cell r="U171">
            <v>5.8879999999999999</v>
          </cell>
          <cell r="V171">
            <v>5.9820000000000002</v>
          </cell>
          <cell r="W171">
            <v>6.0780000000000003</v>
          </cell>
          <cell r="X171">
            <v>2007</v>
          </cell>
        </row>
        <row r="172">
          <cell r="A172" t="str">
            <v>Tuvalu</v>
          </cell>
          <cell r="B172" t="str">
            <v>Population</v>
          </cell>
          <cell r="C172" t="str">
            <v>Persons</v>
          </cell>
          <cell r="D172" t="str">
            <v>Millions</v>
          </cell>
          <cell r="F172" t="str">
            <v>n/a</v>
          </cell>
          <cell r="G172" t="str">
            <v>n/a</v>
          </cell>
          <cell r="H172" t="str">
            <v>n/a</v>
          </cell>
          <cell r="I172">
            <v>0.01</v>
          </cell>
          <cell r="J172">
            <v>0.01</v>
          </cell>
          <cell r="K172">
            <v>0.01</v>
          </cell>
          <cell r="L172">
            <v>1.0999999999999999E-2</v>
          </cell>
          <cell r="M172">
            <v>1.0999999999999999E-2</v>
          </cell>
          <cell r="N172">
            <v>1.0999999999999999E-2</v>
          </cell>
          <cell r="O172">
            <v>1.0999999999999999E-2</v>
          </cell>
          <cell r="P172">
            <v>1.0999999999999999E-2</v>
          </cell>
          <cell r="Q172" t="str">
            <v>n/a</v>
          </cell>
          <cell r="R172" t="str">
            <v>n/a</v>
          </cell>
          <cell r="S172" t="str">
            <v>n/a</v>
          </cell>
          <cell r="T172" t="str">
            <v>n/a</v>
          </cell>
          <cell r="U172" t="str">
            <v>n/a</v>
          </cell>
          <cell r="V172" t="str">
            <v>n/a</v>
          </cell>
          <cell r="W172" t="str">
            <v>n/a</v>
          </cell>
        </row>
        <row r="173">
          <cell r="A173" t="str">
            <v>Uganda</v>
          </cell>
          <cell r="B173" t="str">
            <v>Population</v>
          </cell>
          <cell r="C173" t="str">
            <v>Persons</v>
          </cell>
          <cell r="D173" t="str">
            <v>Millions</v>
          </cell>
          <cell r="E173" t="str">
            <v>Source: National Statistical Office Latest actual data: 2010. 2009/10 Primary domestic currency: Uganda shillings Data last updated: 03/2012</v>
          </cell>
          <cell r="F173">
            <v>24.433</v>
          </cell>
          <cell r="G173">
            <v>25.216000000000001</v>
          </cell>
          <cell r="H173">
            <v>26.035</v>
          </cell>
          <cell r="I173">
            <v>26.89</v>
          </cell>
          <cell r="J173">
            <v>27.779</v>
          </cell>
          <cell r="K173">
            <v>28.699000000000002</v>
          </cell>
          <cell r="L173">
            <v>29.652000000000001</v>
          </cell>
          <cell r="M173">
            <v>30.638000000000002</v>
          </cell>
          <cell r="N173">
            <v>31.657</v>
          </cell>
          <cell r="O173">
            <v>32.796999999999997</v>
          </cell>
          <cell r="P173">
            <v>33.976999999999997</v>
          </cell>
          <cell r="Q173">
            <v>35.201000000000001</v>
          </cell>
          <cell r="R173">
            <v>36.468000000000004</v>
          </cell>
          <cell r="S173">
            <v>37.780999999999999</v>
          </cell>
          <cell r="T173">
            <v>39.140999999999998</v>
          </cell>
          <cell r="U173">
            <v>40.549999999999997</v>
          </cell>
          <cell r="V173">
            <v>42.01</v>
          </cell>
          <cell r="W173">
            <v>43.521999999999998</v>
          </cell>
          <cell r="X173">
            <v>2010</v>
          </cell>
        </row>
        <row r="174">
          <cell r="A174" t="str">
            <v>Ukraine</v>
          </cell>
          <cell r="B174" t="str">
            <v>Population</v>
          </cell>
          <cell r="C174" t="str">
            <v>Persons</v>
          </cell>
          <cell r="D174" t="str">
            <v>Millions</v>
          </cell>
          <cell r="E174" t="str">
            <v>Source: Haver Analytics. Formally, the State Statistics Committee of Ukraine Latest actual data: 2010 Primary domestic currency: Ukrainian hryvnias Data last updated: 03/2012</v>
          </cell>
          <cell r="F174">
            <v>49.115000000000002</v>
          </cell>
          <cell r="G174">
            <v>48.664000000000001</v>
          </cell>
          <cell r="H174">
            <v>48.241</v>
          </cell>
          <cell r="I174">
            <v>47.823</v>
          </cell>
          <cell r="J174">
            <v>47.442</v>
          </cell>
          <cell r="K174">
            <v>47.100999999999999</v>
          </cell>
          <cell r="L174">
            <v>46.749000000000002</v>
          </cell>
          <cell r="M174">
            <v>46.466000000000001</v>
          </cell>
          <cell r="N174">
            <v>46.192</v>
          </cell>
          <cell r="O174">
            <v>45.963000000000001</v>
          </cell>
          <cell r="P174">
            <v>45.783000000000001</v>
          </cell>
          <cell r="Q174">
            <v>45.554000000000002</v>
          </cell>
          <cell r="R174">
            <v>45.326000000000001</v>
          </cell>
          <cell r="S174">
            <v>45.098999999999997</v>
          </cell>
          <cell r="T174">
            <v>44.874000000000002</v>
          </cell>
          <cell r="U174">
            <v>44.649000000000001</v>
          </cell>
          <cell r="V174">
            <v>44.426000000000002</v>
          </cell>
          <cell r="W174">
            <v>44.204000000000001</v>
          </cell>
          <cell r="X174">
            <v>2010</v>
          </cell>
        </row>
        <row r="175">
          <cell r="A175" t="str">
            <v>United Arab Emirates</v>
          </cell>
          <cell r="B175" t="str">
            <v>Population</v>
          </cell>
          <cell r="C175" t="str">
            <v>Persons</v>
          </cell>
          <cell r="D175" t="str">
            <v>Millions</v>
          </cell>
          <cell r="E175" t="str">
            <v>Source: National Statistical Office Latest actual data: 2009 Primary domestic currency: U.A.E. dirhams Data last updated: 03/2012</v>
          </cell>
          <cell r="F175">
            <v>2.9950000000000001</v>
          </cell>
          <cell r="G175">
            <v>3.1669999999999998</v>
          </cell>
          <cell r="H175">
            <v>3.3490000000000002</v>
          </cell>
          <cell r="I175">
            <v>3.5510000000000002</v>
          </cell>
          <cell r="J175">
            <v>3.7610000000000001</v>
          </cell>
          <cell r="K175">
            <v>4.1059999999999999</v>
          </cell>
          <cell r="L175">
            <v>4.2290000000000001</v>
          </cell>
          <cell r="M175">
            <v>4.4880000000000004</v>
          </cell>
          <cell r="N175">
            <v>4.7649999999999997</v>
          </cell>
          <cell r="O175">
            <v>5.0659999999999998</v>
          </cell>
          <cell r="P175">
            <v>5.218</v>
          </cell>
          <cell r="Q175">
            <v>5.375</v>
          </cell>
          <cell r="R175">
            <v>5.5359999999999996</v>
          </cell>
          <cell r="S175">
            <v>5.702</v>
          </cell>
          <cell r="T175">
            <v>5.8730000000000002</v>
          </cell>
          <cell r="U175">
            <v>6.0490000000000004</v>
          </cell>
          <cell r="V175">
            <v>6.218</v>
          </cell>
          <cell r="W175">
            <v>6.3929999999999998</v>
          </cell>
          <cell r="X175">
            <v>2009</v>
          </cell>
        </row>
        <row r="176">
          <cell r="A176" t="str">
            <v>United Kingdom</v>
          </cell>
          <cell r="B176" t="str">
            <v>Population</v>
          </cell>
          <cell r="C176" t="str">
            <v>Persons</v>
          </cell>
          <cell r="D176" t="str">
            <v>Millions</v>
          </cell>
          <cell r="E176" t="str">
            <v>Source: National Statistical Office Latest actual data: 2007 Primary domestic currency: Sterling pounds Data last updated: 03/2012</v>
          </cell>
          <cell r="F176">
            <v>58.886000000000003</v>
          </cell>
          <cell r="G176">
            <v>59.113</v>
          </cell>
          <cell r="H176">
            <v>59.323</v>
          </cell>
          <cell r="I176">
            <v>59.557000000000002</v>
          </cell>
          <cell r="J176">
            <v>59.845999999999997</v>
          </cell>
          <cell r="K176">
            <v>60.238</v>
          </cell>
          <cell r="L176">
            <v>60.587000000000003</v>
          </cell>
          <cell r="M176">
            <v>60.975000000000001</v>
          </cell>
          <cell r="N176">
            <v>61.372999999999998</v>
          </cell>
          <cell r="O176">
            <v>61.798000000000002</v>
          </cell>
          <cell r="P176">
            <v>62.222000000000001</v>
          </cell>
          <cell r="Q176">
            <v>62.643999999999998</v>
          </cell>
          <cell r="R176">
            <v>63.064999999999998</v>
          </cell>
          <cell r="S176">
            <v>63.485999999999997</v>
          </cell>
          <cell r="T176">
            <v>63.905999999999999</v>
          </cell>
          <cell r="U176">
            <v>64.331999999999994</v>
          </cell>
          <cell r="V176">
            <v>64.763000000000005</v>
          </cell>
          <cell r="W176">
            <v>65.197999999999993</v>
          </cell>
          <cell r="X176">
            <v>2007</v>
          </cell>
        </row>
        <row r="177">
          <cell r="A177" t="str">
            <v>United States</v>
          </cell>
          <cell r="B177" t="str">
            <v>Population</v>
          </cell>
          <cell r="C177" t="str">
            <v>Persons</v>
          </cell>
          <cell r="D177" t="str">
            <v>Millions</v>
          </cell>
          <cell r="E177" t="str">
            <v>Source: Haver Analytics Latest actual data: 2011 Primary domestic currency: U.S. dollars Data last updated: 03/2012</v>
          </cell>
          <cell r="F177">
            <v>282.29599999999999</v>
          </cell>
          <cell r="G177">
            <v>285.21600000000001</v>
          </cell>
          <cell r="H177">
            <v>288.01900000000001</v>
          </cell>
          <cell r="I177">
            <v>290.733</v>
          </cell>
          <cell r="J177">
            <v>293.38900000000001</v>
          </cell>
          <cell r="K177">
            <v>296.11500000000001</v>
          </cell>
          <cell r="L177">
            <v>298.93</v>
          </cell>
          <cell r="M177">
            <v>301.90300000000002</v>
          </cell>
          <cell r="N177">
            <v>304.71800000000002</v>
          </cell>
          <cell r="O177">
            <v>307.37400000000002</v>
          </cell>
          <cell r="P177">
            <v>309.73200000000003</v>
          </cell>
          <cell r="Q177">
            <v>311.94600000000003</v>
          </cell>
          <cell r="R177">
            <v>314.70299999999997</v>
          </cell>
          <cell r="S177">
            <v>317.70800000000003</v>
          </cell>
          <cell r="T177">
            <v>320.74099999999999</v>
          </cell>
          <cell r="U177">
            <v>323.80399999999997</v>
          </cell>
          <cell r="V177">
            <v>326.89499999999998</v>
          </cell>
          <cell r="W177">
            <v>330.017</v>
          </cell>
          <cell r="X177">
            <v>2011</v>
          </cell>
        </row>
        <row r="178">
          <cell r="A178" t="str">
            <v>Uruguay</v>
          </cell>
          <cell r="B178" t="str">
            <v>Population</v>
          </cell>
          <cell r="C178" t="str">
            <v>Persons</v>
          </cell>
          <cell r="D178" t="str">
            <v>Millions</v>
          </cell>
          <cell r="E178" t="str">
            <v>Source: National Statistical Office. And World Bank World Development Indicators. Latest actual data: 2005 Primary domestic currency: Uruguayan pesos Data last updated: 04/2012</v>
          </cell>
          <cell r="F178">
            <v>3.3010000000000002</v>
          </cell>
          <cell r="G178">
            <v>3.3079999999999998</v>
          </cell>
          <cell r="H178">
            <v>3.3090000000000002</v>
          </cell>
          <cell r="I178">
            <v>3.3039999999999998</v>
          </cell>
          <cell r="J178">
            <v>3.302</v>
          </cell>
          <cell r="K178">
            <v>3.306</v>
          </cell>
          <cell r="L178">
            <v>3.3140000000000001</v>
          </cell>
          <cell r="M178">
            <v>3.3239999999999998</v>
          </cell>
          <cell r="N178">
            <v>3.3340000000000001</v>
          </cell>
          <cell r="O178">
            <v>3.3450000000000002</v>
          </cell>
          <cell r="P178">
            <v>3.3570000000000002</v>
          </cell>
          <cell r="Q178">
            <v>3.3690000000000002</v>
          </cell>
          <cell r="R178">
            <v>3.3809999999999998</v>
          </cell>
          <cell r="S178">
            <v>3.3919999999999999</v>
          </cell>
          <cell r="T178">
            <v>3.4039999999999999</v>
          </cell>
          <cell r="U178">
            <v>3.4159999999999999</v>
          </cell>
          <cell r="V178">
            <v>3.4279999999999999</v>
          </cell>
          <cell r="W178">
            <v>3.44</v>
          </cell>
          <cell r="X178">
            <v>2005</v>
          </cell>
        </row>
        <row r="179">
          <cell r="A179" t="str">
            <v>Uzbekistan</v>
          </cell>
          <cell r="B179" t="str">
            <v>Population</v>
          </cell>
          <cell r="C179" t="str">
            <v>Persons</v>
          </cell>
          <cell r="D179" t="str">
            <v>Millions</v>
          </cell>
          <cell r="E179" t="str">
            <v>Source: National Statistical Office Latest actual data: 2010 Primary domestic currency: Uzbek sum Data last updated: 03/2012</v>
          </cell>
          <cell r="F179">
            <v>24.908000000000001</v>
          </cell>
          <cell r="G179">
            <v>25.210999999999999</v>
          </cell>
          <cell r="H179">
            <v>25.523</v>
          </cell>
          <cell r="I179">
            <v>25.802</v>
          </cell>
          <cell r="J179">
            <v>26.116</v>
          </cell>
          <cell r="K179">
            <v>26.408000000000001</v>
          </cell>
          <cell r="L179">
            <v>26.759</v>
          </cell>
          <cell r="M179">
            <v>27.167000000000002</v>
          </cell>
          <cell r="N179">
            <v>27.553000000000001</v>
          </cell>
          <cell r="O179">
            <v>28</v>
          </cell>
          <cell r="P179">
            <v>28.5</v>
          </cell>
          <cell r="Q179">
            <v>28.841999999999999</v>
          </cell>
          <cell r="R179">
            <v>29.187999999999999</v>
          </cell>
          <cell r="S179">
            <v>29.538</v>
          </cell>
          <cell r="T179">
            <v>29.893000000000001</v>
          </cell>
          <cell r="U179">
            <v>30.251999999999999</v>
          </cell>
          <cell r="V179">
            <v>30.614999999999998</v>
          </cell>
          <cell r="W179">
            <v>30.981999999999999</v>
          </cell>
          <cell r="X179">
            <v>2010</v>
          </cell>
        </row>
        <row r="180">
          <cell r="A180" t="str">
            <v>Vanuatu</v>
          </cell>
          <cell r="B180" t="str">
            <v>Population</v>
          </cell>
          <cell r="C180" t="str">
            <v>Persons</v>
          </cell>
          <cell r="D180" t="str">
            <v>Millions</v>
          </cell>
          <cell r="E180" t="str">
            <v>Source: National Statistical Office Latest actual data: 2009 Primary domestic currency: Vanuatu vatu Data last updated: 03/2012</v>
          </cell>
          <cell r="F180">
            <v>0.191</v>
          </cell>
          <cell r="G180">
            <v>0.19500000000000001</v>
          </cell>
          <cell r="H180">
            <v>0.2</v>
          </cell>
          <cell r="I180">
            <v>0.20399999999999999</v>
          </cell>
          <cell r="J180">
            <v>0.20899999999999999</v>
          </cell>
          <cell r="K180">
            <v>0.214</v>
          </cell>
          <cell r="L180">
            <v>0.219</v>
          </cell>
          <cell r="M180">
            <v>0.224</v>
          </cell>
          <cell r="N180">
            <v>0.22900000000000001</v>
          </cell>
          <cell r="O180">
            <v>0.23400000000000001</v>
          </cell>
          <cell r="P180">
            <v>0.23899999999999999</v>
          </cell>
          <cell r="Q180">
            <v>0.245</v>
          </cell>
          <cell r="R180">
            <v>0.25</v>
          </cell>
          <cell r="S180">
            <v>0.25600000000000001</v>
          </cell>
          <cell r="T180">
            <v>0.26200000000000001</v>
          </cell>
          <cell r="U180">
            <v>0.26800000000000002</v>
          </cell>
          <cell r="V180">
            <v>0.27400000000000002</v>
          </cell>
          <cell r="W180">
            <v>0.28000000000000003</v>
          </cell>
          <cell r="X180">
            <v>2009</v>
          </cell>
        </row>
        <row r="181">
          <cell r="A181" t="str">
            <v>Venezuela</v>
          </cell>
          <cell r="B181" t="str">
            <v>Population</v>
          </cell>
          <cell r="C181" t="str">
            <v>Persons</v>
          </cell>
          <cell r="D181" t="str">
            <v>Millions</v>
          </cell>
          <cell r="E181" t="str">
            <v>Source: Ministry of Economy Latest actual data: 2010 Primary domestic currency: Venezuelan bolívares Data last updated: 03/2012</v>
          </cell>
          <cell r="F181">
            <v>24.18</v>
          </cell>
          <cell r="G181">
            <v>24.42</v>
          </cell>
          <cell r="H181">
            <v>24.91</v>
          </cell>
          <cell r="I181">
            <v>25.4</v>
          </cell>
          <cell r="J181">
            <v>25.91</v>
          </cell>
          <cell r="K181">
            <v>26.43</v>
          </cell>
          <cell r="L181">
            <v>26.96</v>
          </cell>
          <cell r="M181">
            <v>27.5</v>
          </cell>
          <cell r="N181">
            <v>28.05</v>
          </cell>
          <cell r="O181">
            <v>28.611000000000001</v>
          </cell>
          <cell r="P181">
            <v>29.183</v>
          </cell>
          <cell r="Q181">
            <v>29.766999999999999</v>
          </cell>
          <cell r="R181">
            <v>30.361999999999998</v>
          </cell>
          <cell r="S181">
            <v>30.969000000000001</v>
          </cell>
          <cell r="T181">
            <v>31.588999999999999</v>
          </cell>
          <cell r="U181">
            <v>32.220999999999997</v>
          </cell>
          <cell r="V181">
            <v>32.865000000000002</v>
          </cell>
          <cell r="W181">
            <v>33.521999999999998</v>
          </cell>
          <cell r="X181">
            <v>2010</v>
          </cell>
        </row>
        <row r="182">
          <cell r="A182" t="str">
            <v>Vietnam</v>
          </cell>
          <cell r="B182" t="str">
            <v>Population</v>
          </cell>
          <cell r="C182" t="str">
            <v>Persons</v>
          </cell>
          <cell r="D182" t="str">
            <v>Millions</v>
          </cell>
          <cell r="E182" t="str">
            <v>Source: National Statistical Office Latest actual data: 2007 Primary domestic currency: Vietnamese dong Data last updated: 03/2012</v>
          </cell>
          <cell r="F182">
            <v>77.635000000000005</v>
          </cell>
          <cell r="G182">
            <v>78.686000000000007</v>
          </cell>
          <cell r="H182">
            <v>79.727000000000004</v>
          </cell>
          <cell r="I182">
            <v>80.899000000000001</v>
          </cell>
          <cell r="J182">
            <v>82.031999999999996</v>
          </cell>
          <cell r="K182">
            <v>83.105999999999995</v>
          </cell>
          <cell r="L182">
            <v>84.156000000000006</v>
          </cell>
          <cell r="M182">
            <v>85.155000000000001</v>
          </cell>
          <cell r="N182">
            <v>86.177000000000007</v>
          </cell>
          <cell r="O182">
            <v>87.210999999999999</v>
          </cell>
          <cell r="P182">
            <v>88.257000000000005</v>
          </cell>
          <cell r="Q182">
            <v>89.316000000000003</v>
          </cell>
          <cell r="R182">
            <v>90.388000000000005</v>
          </cell>
          <cell r="S182">
            <v>91.472999999999999</v>
          </cell>
          <cell r="T182">
            <v>92.570999999999998</v>
          </cell>
          <cell r="U182">
            <v>93.680999999999997</v>
          </cell>
          <cell r="V182">
            <v>94.805999999999997</v>
          </cell>
          <cell r="W182">
            <v>95.942999999999998</v>
          </cell>
          <cell r="X182">
            <v>2007</v>
          </cell>
        </row>
        <row r="183">
          <cell r="A183" t="str">
            <v>Republic of Yemen</v>
          </cell>
          <cell r="B183" t="str">
            <v>Population</v>
          </cell>
          <cell r="C183" t="str">
            <v>Persons</v>
          </cell>
          <cell r="D183" t="str">
            <v>Millions</v>
          </cell>
          <cell r="E183" t="str">
            <v>Source: IMF Staff Latest actual data: 2008 Primary domestic currency: Yemeni rials Data last updated: 04/2012</v>
          </cell>
          <cell r="F183">
            <v>17.937000000000001</v>
          </cell>
          <cell r="G183">
            <v>18.506</v>
          </cell>
          <cell r="H183">
            <v>19.094000000000001</v>
          </cell>
          <cell r="I183">
            <v>19.702000000000002</v>
          </cell>
          <cell r="J183">
            <v>20.329000000000001</v>
          </cell>
          <cell r="K183">
            <v>20.975000000000001</v>
          </cell>
          <cell r="L183">
            <v>21.622</v>
          </cell>
          <cell r="M183">
            <v>22.29</v>
          </cell>
          <cell r="N183">
            <v>22.978000000000002</v>
          </cell>
          <cell r="O183">
            <v>23.687000000000001</v>
          </cell>
          <cell r="P183">
            <v>24.398</v>
          </cell>
          <cell r="Q183">
            <v>25.13</v>
          </cell>
          <cell r="R183">
            <v>25.884</v>
          </cell>
          <cell r="S183">
            <v>26.66</v>
          </cell>
          <cell r="T183">
            <v>27.46</v>
          </cell>
          <cell r="U183">
            <v>28.283999999999999</v>
          </cell>
          <cell r="V183">
            <v>29.132000000000001</v>
          </cell>
          <cell r="W183">
            <v>29.977</v>
          </cell>
          <cell r="X183">
            <v>2008</v>
          </cell>
        </row>
        <row r="184">
          <cell r="A184" t="str">
            <v>Zambia</v>
          </cell>
          <cell r="B184" t="str">
            <v>Population</v>
          </cell>
          <cell r="C184" t="str">
            <v>Persons</v>
          </cell>
          <cell r="D184" t="str">
            <v>Millions</v>
          </cell>
          <cell r="E184" t="str">
            <v>Source: World Bank Latest actual data: 2010 Primary domestic currency: Zambian kwacha Data last updated: 03/2012</v>
          </cell>
          <cell r="F184">
            <v>10.467000000000001</v>
          </cell>
          <cell r="G184">
            <v>10.724</v>
          </cell>
          <cell r="H184">
            <v>10.972</v>
          </cell>
          <cell r="I184">
            <v>11.218999999999999</v>
          </cell>
          <cell r="J184">
            <v>11.472</v>
          </cell>
          <cell r="K184">
            <v>11.738</v>
          </cell>
          <cell r="L184">
            <v>12.019</v>
          </cell>
          <cell r="M184">
            <v>12.314</v>
          </cell>
          <cell r="N184">
            <v>12.62</v>
          </cell>
          <cell r="O184">
            <v>12.935</v>
          </cell>
          <cell r="P184">
            <v>13.257</v>
          </cell>
          <cell r="Q184">
            <v>13.585000000000001</v>
          </cell>
          <cell r="R184">
            <v>13.920999999999999</v>
          </cell>
          <cell r="S184">
            <v>14.263999999999999</v>
          </cell>
          <cell r="T184">
            <v>14.617000000000001</v>
          </cell>
          <cell r="U184">
            <v>14.98</v>
          </cell>
          <cell r="V184">
            <v>15.353999999999999</v>
          </cell>
          <cell r="W184">
            <v>15.738</v>
          </cell>
          <cell r="X184">
            <v>2010</v>
          </cell>
        </row>
        <row r="185">
          <cell r="A185" t="str">
            <v>Zimbabwe</v>
          </cell>
          <cell r="B185" t="str">
            <v>Population</v>
          </cell>
          <cell r="C185" t="str">
            <v>Persons</v>
          </cell>
          <cell r="D185" t="str">
            <v>Millions</v>
          </cell>
          <cell r="E185" t="str">
            <v>Source: National Statistical Office Latest actual data: 2000 Notes: From 2001, data are unreliable. Primary domestic currency: U.S. dollars Data last updated: 03/2012</v>
          </cell>
          <cell r="F185">
            <v>12.134</v>
          </cell>
          <cell r="G185">
            <v>12.103</v>
          </cell>
          <cell r="H185">
            <v>12.07</v>
          </cell>
          <cell r="I185">
            <v>12.202999999999999</v>
          </cell>
          <cell r="J185">
            <v>12.337</v>
          </cell>
          <cell r="K185">
            <v>12.473000000000001</v>
          </cell>
          <cell r="L185">
            <v>12.459</v>
          </cell>
          <cell r="M185">
            <v>12.491</v>
          </cell>
          <cell r="N185">
            <v>12.574999999999999</v>
          </cell>
          <cell r="O185">
            <v>12.574999999999999</v>
          </cell>
          <cell r="P185">
            <v>12.574999999999999</v>
          </cell>
          <cell r="Q185">
            <v>12.574999999999999</v>
          </cell>
          <cell r="R185">
            <v>12.574999999999999</v>
          </cell>
          <cell r="S185">
            <v>12.574999999999999</v>
          </cell>
          <cell r="T185">
            <v>12.574999999999999</v>
          </cell>
          <cell r="U185">
            <v>12.574999999999999</v>
          </cell>
          <cell r="V185">
            <v>12.574999999999999</v>
          </cell>
          <cell r="W185">
            <v>12.574999999999999</v>
          </cell>
          <cell r="X185">
            <v>2000</v>
          </cell>
        </row>
      </sheetData>
      <sheetData sheetId="9">
        <row r="1">
          <cell r="B1" t="str">
            <v>Overall Index</v>
          </cell>
          <cell r="C1">
            <v>0</v>
          </cell>
          <cell r="D1" t="str">
            <v>Basic Requirements</v>
          </cell>
          <cell r="E1">
            <v>0</v>
          </cell>
          <cell r="F1" t="str">
            <v>Efficiency Enhancers</v>
          </cell>
          <cell r="G1">
            <v>0</v>
          </cell>
          <cell r="H1" t="str">
            <v>Innovation and Sophistication</v>
          </cell>
          <cell r="I1">
            <v>0</v>
          </cell>
        </row>
        <row r="2">
          <cell r="A2" t="str">
            <v>Country/Economy</v>
          </cell>
          <cell r="B2" t="str">
            <v>Rank</v>
          </cell>
          <cell r="C2" t="str">
            <v>Score</v>
          </cell>
          <cell r="D2" t="str">
            <v>Rank</v>
          </cell>
          <cell r="E2" t="str">
            <v>Score</v>
          </cell>
          <cell r="F2" t="str">
            <v>Rank</v>
          </cell>
          <cell r="G2" t="str">
            <v>Score</v>
          </cell>
          <cell r="H2" t="str">
            <v>Rank</v>
          </cell>
          <cell r="I2" t="str">
            <v>Score</v>
          </cell>
        </row>
        <row r="3">
          <cell r="A3" t="str">
            <v>Switzerland</v>
          </cell>
          <cell r="B3">
            <v>1</v>
          </cell>
          <cell r="C3">
            <v>5.74</v>
          </cell>
          <cell r="D3">
            <v>3</v>
          </cell>
          <cell r="E3">
            <v>6.18</v>
          </cell>
          <cell r="F3">
            <v>2</v>
          </cell>
          <cell r="G3">
            <v>5.53</v>
          </cell>
          <cell r="H3">
            <v>1</v>
          </cell>
          <cell r="I3">
            <v>5.79</v>
          </cell>
        </row>
        <row r="4">
          <cell r="A4" t="str">
            <v>Singapore</v>
          </cell>
          <cell r="B4">
            <v>2</v>
          </cell>
          <cell r="C4">
            <v>5.63</v>
          </cell>
          <cell r="D4">
            <v>1</v>
          </cell>
          <cell r="E4">
            <v>6.33</v>
          </cell>
          <cell r="F4">
            <v>1</v>
          </cell>
          <cell r="G4">
            <v>5.58</v>
          </cell>
          <cell r="H4">
            <v>11</v>
          </cell>
          <cell r="I4">
            <v>5.23</v>
          </cell>
        </row>
        <row r="5">
          <cell r="A5" t="str">
            <v>Sweden</v>
          </cell>
          <cell r="B5">
            <v>3</v>
          </cell>
          <cell r="C5">
            <v>5.61</v>
          </cell>
          <cell r="D5">
            <v>4</v>
          </cell>
          <cell r="E5">
            <v>6.06</v>
          </cell>
          <cell r="F5">
            <v>7</v>
          </cell>
          <cell r="G5">
            <v>5.33</v>
          </cell>
          <cell r="H5">
            <v>2</v>
          </cell>
          <cell r="I5">
            <v>5.79</v>
          </cell>
        </row>
        <row r="6">
          <cell r="A6" t="str">
            <v>Finland</v>
          </cell>
          <cell r="B6">
            <v>4</v>
          </cell>
          <cell r="C6">
            <v>5.47</v>
          </cell>
          <cell r="D6">
            <v>5</v>
          </cell>
          <cell r="E6">
            <v>6.02</v>
          </cell>
          <cell r="F6">
            <v>10</v>
          </cell>
          <cell r="G6">
            <v>5.19</v>
          </cell>
          <cell r="H6">
            <v>4</v>
          </cell>
          <cell r="I6">
            <v>5.56</v>
          </cell>
        </row>
        <row r="7">
          <cell r="A7" t="str">
            <v>United States</v>
          </cell>
          <cell r="B7">
            <v>5</v>
          </cell>
          <cell r="C7">
            <v>5.43</v>
          </cell>
          <cell r="D7">
            <v>36</v>
          </cell>
          <cell r="E7">
            <v>5.21</v>
          </cell>
          <cell r="F7">
            <v>3</v>
          </cell>
          <cell r="G7">
            <v>5.49</v>
          </cell>
          <cell r="H7">
            <v>6</v>
          </cell>
          <cell r="I7">
            <v>5.46</v>
          </cell>
        </row>
        <row r="8">
          <cell r="A8" t="str">
            <v>Germany</v>
          </cell>
          <cell r="B8">
            <v>6</v>
          </cell>
          <cell r="C8">
            <v>5.41</v>
          </cell>
          <cell r="D8">
            <v>11</v>
          </cell>
          <cell r="E8">
            <v>5.83</v>
          </cell>
          <cell r="F8">
            <v>13</v>
          </cell>
          <cell r="G8">
            <v>5.18</v>
          </cell>
          <cell r="H8">
            <v>5</v>
          </cell>
          <cell r="I8">
            <v>5.53</v>
          </cell>
        </row>
        <row r="9">
          <cell r="A9" t="str">
            <v>Netherlands</v>
          </cell>
          <cell r="B9">
            <v>7</v>
          </cell>
          <cell r="C9">
            <v>5.41</v>
          </cell>
          <cell r="D9">
            <v>7</v>
          </cell>
          <cell r="E9">
            <v>5.88</v>
          </cell>
          <cell r="F9">
            <v>8</v>
          </cell>
          <cell r="G9">
            <v>5.29</v>
          </cell>
          <cell r="H9">
            <v>9</v>
          </cell>
          <cell r="I9">
            <v>5.3</v>
          </cell>
        </row>
        <row r="10">
          <cell r="A10" t="str">
            <v>Denmark</v>
          </cell>
          <cell r="B10">
            <v>8</v>
          </cell>
          <cell r="C10">
            <v>5.4</v>
          </cell>
          <cell r="D10">
            <v>8</v>
          </cell>
          <cell r="E10">
            <v>5.86</v>
          </cell>
          <cell r="F10">
            <v>9</v>
          </cell>
          <cell r="G10">
            <v>5.27</v>
          </cell>
          <cell r="H10">
            <v>8</v>
          </cell>
          <cell r="I10">
            <v>5.31</v>
          </cell>
        </row>
        <row r="11">
          <cell r="A11" t="str">
            <v>Japan</v>
          </cell>
          <cell r="B11">
            <v>9</v>
          </cell>
          <cell r="C11">
            <v>5.4</v>
          </cell>
          <cell r="D11">
            <v>28</v>
          </cell>
          <cell r="E11">
            <v>5.4</v>
          </cell>
          <cell r="F11">
            <v>11</v>
          </cell>
          <cell r="G11">
            <v>5.19</v>
          </cell>
          <cell r="H11">
            <v>3</v>
          </cell>
          <cell r="I11">
            <v>5.75</v>
          </cell>
        </row>
        <row r="12">
          <cell r="A12" t="str">
            <v>United Kingdom</v>
          </cell>
          <cell r="B12">
            <v>10</v>
          </cell>
          <cell r="C12">
            <v>5.39</v>
          </cell>
          <cell r="D12">
            <v>21</v>
          </cell>
          <cell r="E12">
            <v>5.6</v>
          </cell>
          <cell r="F12">
            <v>5</v>
          </cell>
          <cell r="G12">
            <v>5.43</v>
          </cell>
          <cell r="H12">
            <v>12</v>
          </cell>
          <cell r="I12">
            <v>5.17</v>
          </cell>
        </row>
        <row r="13">
          <cell r="A13" t="str">
            <v>Hong Kong SAR</v>
          </cell>
          <cell r="B13">
            <v>11</v>
          </cell>
          <cell r="C13">
            <v>5.36</v>
          </cell>
          <cell r="D13">
            <v>2</v>
          </cell>
          <cell r="E13">
            <v>6.21</v>
          </cell>
          <cell r="F13">
            <v>4</v>
          </cell>
          <cell r="G13">
            <v>5.48</v>
          </cell>
          <cell r="H13">
            <v>25</v>
          </cell>
          <cell r="I13">
            <v>4.58</v>
          </cell>
        </row>
        <row r="14">
          <cell r="A14" t="str">
            <v>Canada</v>
          </cell>
          <cell r="B14">
            <v>12</v>
          </cell>
          <cell r="C14">
            <v>5.33</v>
          </cell>
          <cell r="D14">
            <v>13</v>
          </cell>
          <cell r="E14">
            <v>5.77</v>
          </cell>
          <cell r="F14">
            <v>6</v>
          </cell>
          <cell r="G14">
            <v>5.36</v>
          </cell>
          <cell r="H14">
            <v>15</v>
          </cell>
          <cell r="I14">
            <v>4.99</v>
          </cell>
        </row>
        <row r="15">
          <cell r="A15" t="str">
            <v>Taiwan, China</v>
          </cell>
          <cell r="B15">
            <v>13</v>
          </cell>
          <cell r="C15">
            <v>5.26</v>
          </cell>
          <cell r="D15">
            <v>15</v>
          </cell>
          <cell r="E15">
            <v>5.69</v>
          </cell>
          <cell r="F15">
            <v>16</v>
          </cell>
          <cell r="G15">
            <v>5.0999999999999996</v>
          </cell>
          <cell r="H15">
            <v>10</v>
          </cell>
          <cell r="I15">
            <v>5.25</v>
          </cell>
        </row>
        <row r="16">
          <cell r="A16" t="str">
            <v>Qatar</v>
          </cell>
          <cell r="B16">
            <v>14</v>
          </cell>
          <cell r="C16">
            <v>5.24</v>
          </cell>
          <cell r="D16">
            <v>12</v>
          </cell>
          <cell r="E16">
            <v>5.81</v>
          </cell>
          <cell r="F16">
            <v>27</v>
          </cell>
          <cell r="G16">
            <v>4.68</v>
          </cell>
          <cell r="H16">
            <v>16</v>
          </cell>
          <cell r="I16">
            <v>4.9800000000000004</v>
          </cell>
        </row>
        <row r="17">
          <cell r="A17" t="str">
            <v>Belgium</v>
          </cell>
          <cell r="B17">
            <v>15</v>
          </cell>
          <cell r="C17">
            <v>5.2</v>
          </cell>
          <cell r="D17">
            <v>22</v>
          </cell>
          <cell r="E17">
            <v>5.58</v>
          </cell>
          <cell r="F17">
            <v>15</v>
          </cell>
          <cell r="G17">
            <v>5.13</v>
          </cell>
          <cell r="H17">
            <v>14</v>
          </cell>
          <cell r="I17">
            <v>5.0599999999999996</v>
          </cell>
        </row>
        <row r="18">
          <cell r="A18" t="str">
            <v>Norway</v>
          </cell>
          <cell r="B18">
            <v>16</v>
          </cell>
          <cell r="C18">
            <v>5.18</v>
          </cell>
          <cell r="D18">
            <v>9</v>
          </cell>
          <cell r="E18">
            <v>5.85</v>
          </cell>
          <cell r="F18">
            <v>14</v>
          </cell>
          <cell r="G18">
            <v>5.15</v>
          </cell>
          <cell r="H18">
            <v>19</v>
          </cell>
          <cell r="I18">
            <v>4.78</v>
          </cell>
        </row>
        <row r="19">
          <cell r="A19" t="str">
            <v>Saudi Arabia</v>
          </cell>
          <cell r="B19">
            <v>17</v>
          </cell>
          <cell r="C19">
            <v>5.17</v>
          </cell>
          <cell r="D19">
            <v>16</v>
          </cell>
          <cell r="E19">
            <v>5.66</v>
          </cell>
          <cell r="F19">
            <v>24</v>
          </cell>
          <cell r="G19">
            <v>4.82</v>
          </cell>
          <cell r="H19">
            <v>24</v>
          </cell>
          <cell r="I19">
            <v>4.6399999999999997</v>
          </cell>
        </row>
        <row r="20">
          <cell r="A20" t="str">
            <v>France</v>
          </cell>
          <cell r="B20">
            <v>18</v>
          </cell>
          <cell r="C20">
            <v>5.14</v>
          </cell>
          <cell r="D20">
            <v>23</v>
          </cell>
          <cell r="E20">
            <v>5.57</v>
          </cell>
          <cell r="F20">
            <v>17</v>
          </cell>
          <cell r="G20">
            <v>5.09</v>
          </cell>
          <cell r="H20">
            <v>17</v>
          </cell>
          <cell r="I20">
            <v>4.93</v>
          </cell>
        </row>
        <row r="21">
          <cell r="A21" t="str">
            <v>Austria</v>
          </cell>
          <cell r="B21">
            <v>19</v>
          </cell>
          <cell r="C21">
            <v>5.14</v>
          </cell>
          <cell r="D21">
            <v>18</v>
          </cell>
          <cell r="E21">
            <v>5.65</v>
          </cell>
          <cell r="F21">
            <v>19</v>
          </cell>
          <cell r="G21">
            <v>4.9400000000000004</v>
          </cell>
          <cell r="H21">
            <v>13</v>
          </cell>
          <cell r="I21">
            <v>5.12</v>
          </cell>
        </row>
        <row r="22">
          <cell r="A22" t="str">
            <v>Australia</v>
          </cell>
          <cell r="B22">
            <v>20</v>
          </cell>
          <cell r="C22">
            <v>5.1100000000000003</v>
          </cell>
          <cell r="D22">
            <v>14</v>
          </cell>
          <cell r="E22">
            <v>5.74</v>
          </cell>
          <cell r="F22">
            <v>12</v>
          </cell>
          <cell r="G22">
            <v>5.18</v>
          </cell>
          <cell r="H22">
            <v>26</v>
          </cell>
          <cell r="I22">
            <v>4.57</v>
          </cell>
        </row>
        <row r="23">
          <cell r="A23" t="str">
            <v>Malaysia</v>
          </cell>
          <cell r="B23">
            <v>21</v>
          </cell>
          <cell r="C23">
            <v>5.08</v>
          </cell>
          <cell r="D23">
            <v>25</v>
          </cell>
          <cell r="E23">
            <v>5.45</v>
          </cell>
          <cell r="F23">
            <v>20</v>
          </cell>
          <cell r="G23">
            <v>4.88</v>
          </cell>
          <cell r="H23">
            <v>22</v>
          </cell>
          <cell r="I23">
            <v>4.6500000000000004</v>
          </cell>
        </row>
        <row r="24">
          <cell r="A24" t="str">
            <v>Israel</v>
          </cell>
          <cell r="B24">
            <v>22</v>
          </cell>
          <cell r="C24">
            <v>5.07</v>
          </cell>
          <cell r="D24">
            <v>35</v>
          </cell>
          <cell r="E24">
            <v>5.23</v>
          </cell>
          <cell r="F24">
            <v>21</v>
          </cell>
          <cell r="G24">
            <v>4.8600000000000003</v>
          </cell>
          <cell r="H24">
            <v>7</v>
          </cell>
          <cell r="I24">
            <v>5.32</v>
          </cell>
        </row>
        <row r="25">
          <cell r="A25" t="str">
            <v>Luxembourg</v>
          </cell>
          <cell r="B25">
            <v>23</v>
          </cell>
          <cell r="C25">
            <v>5.03</v>
          </cell>
          <cell r="D25">
            <v>6</v>
          </cell>
          <cell r="E25">
            <v>5.9</v>
          </cell>
          <cell r="F25">
            <v>23</v>
          </cell>
          <cell r="G25">
            <v>4.8600000000000003</v>
          </cell>
          <cell r="H25">
            <v>20</v>
          </cell>
          <cell r="I25">
            <v>4.75</v>
          </cell>
        </row>
        <row r="26">
          <cell r="A26" t="str">
            <v>Korea</v>
          </cell>
          <cell r="B26">
            <v>24</v>
          </cell>
          <cell r="C26">
            <v>5.0199999999999996</v>
          </cell>
          <cell r="D26">
            <v>19</v>
          </cell>
          <cell r="E26">
            <v>5.65</v>
          </cell>
          <cell r="F26">
            <v>22</v>
          </cell>
          <cell r="G26">
            <v>4.8600000000000003</v>
          </cell>
          <cell r="H26">
            <v>18</v>
          </cell>
          <cell r="I26">
            <v>4.87</v>
          </cell>
        </row>
        <row r="27">
          <cell r="A27" t="str">
            <v>New Zealand</v>
          </cell>
          <cell r="B27">
            <v>25</v>
          </cell>
          <cell r="C27">
            <v>4.93</v>
          </cell>
          <cell r="D27">
            <v>17</v>
          </cell>
          <cell r="E27">
            <v>5.66</v>
          </cell>
          <cell r="F27">
            <v>18</v>
          </cell>
          <cell r="G27">
            <v>4.99</v>
          </cell>
          <cell r="H27">
            <v>28</v>
          </cell>
          <cell r="I27">
            <v>4.34</v>
          </cell>
        </row>
        <row r="28">
          <cell r="A28" t="str">
            <v>China</v>
          </cell>
          <cell r="B28">
            <v>26</v>
          </cell>
          <cell r="C28">
            <v>4.9000000000000004</v>
          </cell>
          <cell r="D28">
            <v>30</v>
          </cell>
          <cell r="E28">
            <v>5.33</v>
          </cell>
          <cell r="F28">
            <v>26</v>
          </cell>
          <cell r="G28">
            <v>4.7</v>
          </cell>
          <cell r="H28">
            <v>31</v>
          </cell>
          <cell r="I28">
            <v>4.1500000000000004</v>
          </cell>
        </row>
        <row r="29">
          <cell r="A29" t="str">
            <v>United Arab Emirates</v>
          </cell>
          <cell r="B29">
            <v>27</v>
          </cell>
          <cell r="C29">
            <v>4.8899999999999997</v>
          </cell>
          <cell r="D29">
            <v>10</v>
          </cell>
          <cell r="E29">
            <v>5.84</v>
          </cell>
          <cell r="F29">
            <v>25</v>
          </cell>
          <cell r="G29">
            <v>4.78</v>
          </cell>
          <cell r="H29">
            <v>27</v>
          </cell>
          <cell r="I29">
            <v>4.43</v>
          </cell>
        </row>
        <row r="30">
          <cell r="A30" t="str">
            <v>Brunei Darussalam</v>
          </cell>
          <cell r="B30">
            <v>28</v>
          </cell>
          <cell r="C30">
            <v>4.78</v>
          </cell>
          <cell r="D30">
            <v>24</v>
          </cell>
          <cell r="E30">
            <v>5.48</v>
          </cell>
          <cell r="F30">
            <v>71</v>
          </cell>
          <cell r="G30">
            <v>4.03</v>
          </cell>
          <cell r="H30">
            <v>73</v>
          </cell>
          <cell r="I30">
            <v>3.45</v>
          </cell>
        </row>
        <row r="31">
          <cell r="A31" t="str">
            <v>Ireland</v>
          </cell>
          <cell r="B31">
            <v>29</v>
          </cell>
          <cell r="C31">
            <v>4.7699999999999996</v>
          </cell>
          <cell r="D31">
            <v>37</v>
          </cell>
          <cell r="E31">
            <v>5.2</v>
          </cell>
          <cell r="F31">
            <v>28</v>
          </cell>
          <cell r="G31">
            <v>4.67</v>
          </cell>
          <cell r="H31">
            <v>23</v>
          </cell>
          <cell r="I31">
            <v>4.6500000000000004</v>
          </cell>
        </row>
        <row r="32">
          <cell r="A32" t="str">
            <v>Iceland</v>
          </cell>
          <cell r="B32">
            <v>30</v>
          </cell>
          <cell r="C32">
            <v>4.75</v>
          </cell>
          <cell r="D32">
            <v>31</v>
          </cell>
          <cell r="E32">
            <v>5.31</v>
          </cell>
          <cell r="F32">
            <v>33</v>
          </cell>
          <cell r="G32">
            <v>4.57</v>
          </cell>
          <cell r="H32">
            <v>21</v>
          </cell>
          <cell r="I32">
            <v>4.67</v>
          </cell>
        </row>
        <row r="33">
          <cell r="A33" t="str">
            <v>Chile</v>
          </cell>
          <cell r="B33">
            <v>31</v>
          </cell>
          <cell r="C33">
            <v>4.7</v>
          </cell>
          <cell r="D33">
            <v>29</v>
          </cell>
          <cell r="E33">
            <v>5.37</v>
          </cell>
          <cell r="F33">
            <v>34</v>
          </cell>
          <cell r="G33">
            <v>4.54</v>
          </cell>
          <cell r="H33">
            <v>42</v>
          </cell>
          <cell r="I33">
            <v>3.88</v>
          </cell>
        </row>
        <row r="34">
          <cell r="A34" t="str">
            <v>Oman</v>
          </cell>
          <cell r="B34">
            <v>32</v>
          </cell>
          <cell r="C34">
            <v>4.6399999999999997</v>
          </cell>
          <cell r="D34">
            <v>20</v>
          </cell>
          <cell r="E34">
            <v>5.62</v>
          </cell>
          <cell r="F34">
            <v>45</v>
          </cell>
          <cell r="G34">
            <v>4.33</v>
          </cell>
          <cell r="H34">
            <v>44</v>
          </cell>
          <cell r="I34">
            <v>3.87</v>
          </cell>
        </row>
        <row r="35">
          <cell r="A35" t="str">
            <v>Estonia</v>
          </cell>
          <cell r="B35">
            <v>33</v>
          </cell>
          <cell r="C35">
            <v>4.62</v>
          </cell>
          <cell r="D35">
            <v>27</v>
          </cell>
          <cell r="E35">
            <v>5.41</v>
          </cell>
          <cell r="F35">
            <v>36</v>
          </cell>
          <cell r="G35">
            <v>4.5199999999999996</v>
          </cell>
          <cell r="H35">
            <v>37</v>
          </cell>
          <cell r="I35">
            <v>3.98</v>
          </cell>
        </row>
        <row r="36">
          <cell r="A36" t="str">
            <v>Kuwait</v>
          </cell>
          <cell r="B36">
            <v>34</v>
          </cell>
          <cell r="C36">
            <v>4.62</v>
          </cell>
          <cell r="D36">
            <v>34</v>
          </cell>
          <cell r="E36">
            <v>5.25</v>
          </cell>
          <cell r="F36">
            <v>67</v>
          </cell>
          <cell r="G36">
            <v>4.05</v>
          </cell>
          <cell r="H36">
            <v>66</v>
          </cell>
          <cell r="I36">
            <v>3.51</v>
          </cell>
        </row>
        <row r="37">
          <cell r="A37" t="str">
            <v>Puerto Rico</v>
          </cell>
          <cell r="B37">
            <v>35</v>
          </cell>
          <cell r="C37">
            <v>4.58</v>
          </cell>
          <cell r="D37">
            <v>41</v>
          </cell>
          <cell r="E37">
            <v>5.09</v>
          </cell>
          <cell r="F37">
            <v>35</v>
          </cell>
          <cell r="G37">
            <v>4.53</v>
          </cell>
          <cell r="H37">
            <v>29</v>
          </cell>
          <cell r="I37">
            <v>4.32</v>
          </cell>
        </row>
        <row r="38">
          <cell r="A38" t="str">
            <v>Spain</v>
          </cell>
          <cell r="B38">
            <v>36</v>
          </cell>
          <cell r="C38">
            <v>4.54</v>
          </cell>
          <cell r="D38">
            <v>38</v>
          </cell>
          <cell r="E38">
            <v>5.18</v>
          </cell>
          <cell r="F38">
            <v>32</v>
          </cell>
          <cell r="G38">
            <v>4.58</v>
          </cell>
          <cell r="H38">
            <v>33</v>
          </cell>
          <cell r="I38">
            <v>4.03</v>
          </cell>
        </row>
        <row r="39">
          <cell r="A39" t="str">
            <v>Bahrain</v>
          </cell>
          <cell r="B39">
            <v>37</v>
          </cell>
          <cell r="C39">
            <v>4.54</v>
          </cell>
          <cell r="D39">
            <v>26</v>
          </cell>
          <cell r="E39">
            <v>5.42</v>
          </cell>
          <cell r="F39">
            <v>31</v>
          </cell>
          <cell r="G39">
            <v>4.59</v>
          </cell>
          <cell r="H39">
            <v>46</v>
          </cell>
          <cell r="I39">
            <v>3.86</v>
          </cell>
        </row>
        <row r="40">
          <cell r="A40" t="str">
            <v>Czech Republic</v>
          </cell>
          <cell r="B40">
            <v>38</v>
          </cell>
          <cell r="C40">
            <v>4.5199999999999996</v>
          </cell>
          <cell r="D40">
            <v>45</v>
          </cell>
          <cell r="E40">
            <v>4.9000000000000004</v>
          </cell>
          <cell r="F40">
            <v>29</v>
          </cell>
          <cell r="G40">
            <v>4.63</v>
          </cell>
          <cell r="H40">
            <v>32</v>
          </cell>
          <cell r="I40">
            <v>4.09</v>
          </cell>
        </row>
        <row r="41">
          <cell r="A41" t="str">
            <v>Thailand</v>
          </cell>
          <cell r="B41">
            <v>39</v>
          </cell>
          <cell r="C41">
            <v>4.5199999999999996</v>
          </cell>
          <cell r="D41">
            <v>46</v>
          </cell>
          <cell r="E41">
            <v>4.88</v>
          </cell>
          <cell r="F41">
            <v>43</v>
          </cell>
          <cell r="G41">
            <v>4.38</v>
          </cell>
          <cell r="H41">
            <v>51</v>
          </cell>
          <cell r="I41">
            <v>3.75</v>
          </cell>
        </row>
        <row r="42">
          <cell r="A42" t="str">
            <v>Tunisia</v>
          </cell>
          <cell r="B42">
            <v>40</v>
          </cell>
          <cell r="C42">
            <v>4.47</v>
          </cell>
          <cell r="D42">
            <v>42</v>
          </cell>
          <cell r="E42">
            <v>5.08</v>
          </cell>
          <cell r="F42">
            <v>58</v>
          </cell>
          <cell r="G42">
            <v>4.1100000000000003</v>
          </cell>
          <cell r="H42">
            <v>43</v>
          </cell>
          <cell r="I42">
            <v>3.87</v>
          </cell>
        </row>
        <row r="43">
          <cell r="A43" t="str">
            <v>Poland</v>
          </cell>
          <cell r="B43">
            <v>41</v>
          </cell>
          <cell r="C43">
            <v>4.46</v>
          </cell>
          <cell r="D43">
            <v>56</v>
          </cell>
          <cell r="E43">
            <v>4.7</v>
          </cell>
          <cell r="F43">
            <v>30</v>
          </cell>
          <cell r="G43">
            <v>4.6100000000000003</v>
          </cell>
          <cell r="H43">
            <v>57</v>
          </cell>
          <cell r="I43">
            <v>3.64</v>
          </cell>
        </row>
        <row r="44">
          <cell r="A44" t="str">
            <v>Barbados</v>
          </cell>
          <cell r="B44">
            <v>42</v>
          </cell>
          <cell r="C44">
            <v>4.4400000000000004</v>
          </cell>
          <cell r="D44">
            <v>33</v>
          </cell>
          <cell r="E44">
            <v>5.25</v>
          </cell>
          <cell r="F44">
            <v>49</v>
          </cell>
          <cell r="G44">
            <v>4.28</v>
          </cell>
          <cell r="H44">
            <v>47</v>
          </cell>
          <cell r="I44">
            <v>3.86</v>
          </cell>
        </row>
        <row r="45">
          <cell r="A45" t="str">
            <v>Italy</v>
          </cell>
          <cell r="B45">
            <v>43</v>
          </cell>
          <cell r="C45">
            <v>4.43</v>
          </cell>
          <cell r="D45">
            <v>47</v>
          </cell>
          <cell r="E45">
            <v>4.84</v>
          </cell>
          <cell r="F45">
            <v>40</v>
          </cell>
          <cell r="G45">
            <v>4.41</v>
          </cell>
          <cell r="H45">
            <v>30</v>
          </cell>
          <cell r="I45">
            <v>4.18</v>
          </cell>
        </row>
        <row r="46">
          <cell r="A46" t="str">
            <v>Lithuania</v>
          </cell>
          <cell r="B46">
            <v>44</v>
          </cell>
          <cell r="C46">
            <v>4.41</v>
          </cell>
          <cell r="D46">
            <v>49</v>
          </cell>
          <cell r="E46">
            <v>4.82</v>
          </cell>
          <cell r="F46">
            <v>48</v>
          </cell>
          <cell r="G46">
            <v>4.3099999999999996</v>
          </cell>
          <cell r="H46">
            <v>50</v>
          </cell>
          <cell r="I46">
            <v>3.78</v>
          </cell>
        </row>
        <row r="47">
          <cell r="A47" t="str">
            <v>Portugal</v>
          </cell>
          <cell r="B47">
            <v>45</v>
          </cell>
          <cell r="C47">
            <v>4.4000000000000004</v>
          </cell>
          <cell r="D47">
            <v>44</v>
          </cell>
          <cell r="E47">
            <v>5</v>
          </cell>
          <cell r="F47">
            <v>39</v>
          </cell>
          <cell r="G47">
            <v>4.42</v>
          </cell>
          <cell r="H47">
            <v>38</v>
          </cell>
          <cell r="I47">
            <v>3.98</v>
          </cell>
        </row>
        <row r="48">
          <cell r="A48" t="str">
            <v>Indonesia</v>
          </cell>
          <cell r="B48">
            <v>46</v>
          </cell>
          <cell r="C48">
            <v>4.38</v>
          </cell>
          <cell r="D48">
            <v>53</v>
          </cell>
          <cell r="E48">
            <v>4.74</v>
          </cell>
          <cell r="F48">
            <v>56</v>
          </cell>
          <cell r="G48">
            <v>4.18</v>
          </cell>
          <cell r="H48">
            <v>41</v>
          </cell>
          <cell r="I48">
            <v>3.9</v>
          </cell>
        </row>
        <row r="49">
          <cell r="A49" t="str">
            <v>Cyprus</v>
          </cell>
          <cell r="B49">
            <v>47</v>
          </cell>
          <cell r="C49">
            <v>4.3600000000000003</v>
          </cell>
          <cell r="D49">
            <v>32</v>
          </cell>
          <cell r="E49">
            <v>5.26</v>
          </cell>
          <cell r="F49">
            <v>46</v>
          </cell>
          <cell r="G49">
            <v>4.32</v>
          </cell>
          <cell r="H49">
            <v>48</v>
          </cell>
          <cell r="I49">
            <v>3.83</v>
          </cell>
        </row>
        <row r="50">
          <cell r="A50" t="str">
            <v>Hungary</v>
          </cell>
          <cell r="B50">
            <v>48</v>
          </cell>
          <cell r="C50">
            <v>4.3600000000000003</v>
          </cell>
          <cell r="D50">
            <v>55</v>
          </cell>
          <cell r="E50">
            <v>4.72</v>
          </cell>
          <cell r="F50">
            <v>42</v>
          </cell>
          <cell r="G50">
            <v>4.3899999999999997</v>
          </cell>
          <cell r="H50">
            <v>52</v>
          </cell>
          <cell r="I50">
            <v>3.75</v>
          </cell>
        </row>
        <row r="51">
          <cell r="A51" t="str">
            <v>Panama</v>
          </cell>
          <cell r="B51">
            <v>49</v>
          </cell>
          <cell r="C51">
            <v>4.3499999999999996</v>
          </cell>
          <cell r="D51">
            <v>50</v>
          </cell>
          <cell r="E51">
            <v>4.8099999999999996</v>
          </cell>
          <cell r="F51">
            <v>57</v>
          </cell>
          <cell r="G51">
            <v>4.13</v>
          </cell>
          <cell r="H51">
            <v>54</v>
          </cell>
          <cell r="I51">
            <v>3.68</v>
          </cell>
        </row>
        <row r="52">
          <cell r="A52" t="str">
            <v>South Africa</v>
          </cell>
          <cell r="B52">
            <v>50</v>
          </cell>
          <cell r="C52">
            <v>4.34</v>
          </cell>
          <cell r="D52">
            <v>85</v>
          </cell>
          <cell r="E52">
            <v>4.32</v>
          </cell>
          <cell r="F52">
            <v>38</v>
          </cell>
          <cell r="G52">
            <v>4.4400000000000004</v>
          </cell>
          <cell r="H52">
            <v>39</v>
          </cell>
          <cell r="I52">
            <v>3.93</v>
          </cell>
        </row>
        <row r="53">
          <cell r="A53" t="str">
            <v>Malta</v>
          </cell>
          <cell r="B53">
            <v>51</v>
          </cell>
          <cell r="C53">
            <v>4.33</v>
          </cell>
          <cell r="D53">
            <v>40</v>
          </cell>
          <cell r="E53">
            <v>5.12</v>
          </cell>
          <cell r="F53">
            <v>47</v>
          </cell>
          <cell r="G53">
            <v>4.32</v>
          </cell>
          <cell r="H53">
            <v>49</v>
          </cell>
          <cell r="I53">
            <v>3.83</v>
          </cell>
        </row>
        <row r="54">
          <cell r="A54" t="str">
            <v>Sri Lanka</v>
          </cell>
          <cell r="B54">
            <v>52</v>
          </cell>
          <cell r="C54">
            <v>4.33</v>
          </cell>
          <cell r="D54">
            <v>65</v>
          </cell>
          <cell r="E54">
            <v>4.6100000000000003</v>
          </cell>
          <cell r="F54">
            <v>69</v>
          </cell>
          <cell r="G54">
            <v>4.03</v>
          </cell>
          <cell r="H54">
            <v>34</v>
          </cell>
          <cell r="I54">
            <v>4.03</v>
          </cell>
        </row>
        <row r="55">
          <cell r="A55" t="str">
            <v>Brazil</v>
          </cell>
          <cell r="B55">
            <v>53</v>
          </cell>
          <cell r="C55">
            <v>4.32</v>
          </cell>
          <cell r="D55">
            <v>83</v>
          </cell>
          <cell r="E55">
            <v>4.33</v>
          </cell>
          <cell r="F55">
            <v>41</v>
          </cell>
          <cell r="G55">
            <v>4.4000000000000004</v>
          </cell>
          <cell r="H55">
            <v>35</v>
          </cell>
          <cell r="I55">
            <v>4.0199999999999996</v>
          </cell>
        </row>
        <row r="56">
          <cell r="A56" t="str">
            <v>Mauritius</v>
          </cell>
          <cell r="B56">
            <v>54</v>
          </cell>
          <cell r="C56">
            <v>4.3099999999999996</v>
          </cell>
          <cell r="D56">
            <v>48</v>
          </cell>
          <cell r="E56">
            <v>4.83</v>
          </cell>
          <cell r="F56">
            <v>68</v>
          </cell>
          <cell r="G56">
            <v>4.04</v>
          </cell>
          <cell r="H56">
            <v>60</v>
          </cell>
          <cell r="I56">
            <v>3.62</v>
          </cell>
        </row>
        <row r="57">
          <cell r="A57" t="str">
            <v>Azerbaijan</v>
          </cell>
          <cell r="B57">
            <v>55</v>
          </cell>
          <cell r="C57">
            <v>4.3099999999999996</v>
          </cell>
          <cell r="D57">
            <v>59</v>
          </cell>
          <cell r="E57">
            <v>4.68</v>
          </cell>
          <cell r="F57">
            <v>77</v>
          </cell>
          <cell r="G57">
            <v>3.99</v>
          </cell>
          <cell r="H57">
            <v>67</v>
          </cell>
          <cell r="I57">
            <v>3.51</v>
          </cell>
        </row>
        <row r="58">
          <cell r="A58" t="str">
            <v>India</v>
          </cell>
          <cell r="B58">
            <v>56</v>
          </cell>
          <cell r="C58">
            <v>4.3</v>
          </cell>
          <cell r="D58">
            <v>91</v>
          </cell>
          <cell r="E58">
            <v>4.25</v>
          </cell>
          <cell r="F58">
            <v>37</v>
          </cell>
          <cell r="G58">
            <v>4.46</v>
          </cell>
          <cell r="H58">
            <v>40</v>
          </cell>
          <cell r="I58">
            <v>3.92</v>
          </cell>
        </row>
        <row r="59">
          <cell r="A59" t="str">
            <v>Slovenia</v>
          </cell>
          <cell r="B59">
            <v>57</v>
          </cell>
          <cell r="C59">
            <v>4.3</v>
          </cell>
          <cell r="D59">
            <v>39</v>
          </cell>
          <cell r="E59">
            <v>5.12</v>
          </cell>
          <cell r="F59">
            <v>51</v>
          </cell>
          <cell r="G59">
            <v>4.2300000000000004</v>
          </cell>
          <cell r="H59">
            <v>45</v>
          </cell>
          <cell r="I59">
            <v>3.87</v>
          </cell>
        </row>
        <row r="60">
          <cell r="A60" t="str">
            <v>Mexico</v>
          </cell>
          <cell r="B60">
            <v>58</v>
          </cell>
          <cell r="C60">
            <v>4.29</v>
          </cell>
          <cell r="D60">
            <v>67</v>
          </cell>
          <cell r="E60">
            <v>4.59</v>
          </cell>
          <cell r="F60">
            <v>53</v>
          </cell>
          <cell r="G60">
            <v>4.21</v>
          </cell>
          <cell r="H60">
            <v>55</v>
          </cell>
          <cell r="I60">
            <v>3.65</v>
          </cell>
        </row>
        <row r="61">
          <cell r="A61" t="str">
            <v>Turkey</v>
          </cell>
          <cell r="B61">
            <v>59</v>
          </cell>
          <cell r="C61">
            <v>4.28</v>
          </cell>
          <cell r="D61">
            <v>64</v>
          </cell>
          <cell r="E61">
            <v>4.6100000000000003</v>
          </cell>
          <cell r="F61">
            <v>52</v>
          </cell>
          <cell r="G61">
            <v>4.22</v>
          </cell>
          <cell r="H61">
            <v>58</v>
          </cell>
          <cell r="I61">
            <v>3.62</v>
          </cell>
        </row>
        <row r="62">
          <cell r="A62" t="str">
            <v>Montenegro</v>
          </cell>
          <cell r="B62">
            <v>60</v>
          </cell>
          <cell r="C62">
            <v>4.2699999999999996</v>
          </cell>
          <cell r="D62">
            <v>57</v>
          </cell>
          <cell r="E62">
            <v>4.6900000000000004</v>
          </cell>
          <cell r="F62">
            <v>63</v>
          </cell>
          <cell r="G62">
            <v>4.07</v>
          </cell>
          <cell r="H62">
            <v>59</v>
          </cell>
          <cell r="I62">
            <v>3.62</v>
          </cell>
        </row>
        <row r="63">
          <cell r="A63" t="str">
            <v>Costa Rica</v>
          </cell>
          <cell r="B63">
            <v>61</v>
          </cell>
          <cell r="C63">
            <v>4.2699999999999996</v>
          </cell>
          <cell r="D63">
            <v>70</v>
          </cell>
          <cell r="E63">
            <v>4.54</v>
          </cell>
          <cell r="F63">
            <v>61</v>
          </cell>
          <cell r="G63">
            <v>4.09</v>
          </cell>
          <cell r="H63">
            <v>36</v>
          </cell>
          <cell r="I63">
            <v>4.0199999999999996</v>
          </cell>
        </row>
        <row r="64">
          <cell r="A64" t="str">
            <v>Iran</v>
          </cell>
          <cell r="B64">
            <v>62</v>
          </cell>
          <cell r="C64">
            <v>4.26</v>
          </cell>
          <cell r="D64">
            <v>51</v>
          </cell>
          <cell r="E64">
            <v>4.8</v>
          </cell>
          <cell r="F64">
            <v>88</v>
          </cell>
          <cell r="G64">
            <v>3.76</v>
          </cell>
          <cell r="H64">
            <v>83</v>
          </cell>
          <cell r="I64">
            <v>3.37</v>
          </cell>
        </row>
        <row r="65">
          <cell r="A65" t="str">
            <v>Uruguay</v>
          </cell>
          <cell r="B65">
            <v>63</v>
          </cell>
          <cell r="C65">
            <v>4.25</v>
          </cell>
          <cell r="D65">
            <v>43</v>
          </cell>
          <cell r="E65">
            <v>5.04</v>
          </cell>
          <cell r="F65">
            <v>75</v>
          </cell>
          <cell r="G65">
            <v>4</v>
          </cell>
          <cell r="H65">
            <v>65</v>
          </cell>
          <cell r="I65">
            <v>3.51</v>
          </cell>
        </row>
        <row r="66">
          <cell r="A66" t="str">
            <v>Latvia</v>
          </cell>
          <cell r="B66">
            <v>64</v>
          </cell>
          <cell r="C66">
            <v>4.24</v>
          </cell>
          <cell r="D66">
            <v>66</v>
          </cell>
          <cell r="E66">
            <v>4.5999999999999996</v>
          </cell>
          <cell r="F66">
            <v>54</v>
          </cell>
          <cell r="G66">
            <v>4.2</v>
          </cell>
          <cell r="H66">
            <v>64</v>
          </cell>
          <cell r="I66">
            <v>3.53</v>
          </cell>
        </row>
        <row r="67">
          <cell r="A67" t="str">
            <v>Vietnam</v>
          </cell>
          <cell r="B67">
            <v>65</v>
          </cell>
          <cell r="C67">
            <v>4.24</v>
          </cell>
          <cell r="D67">
            <v>76</v>
          </cell>
          <cell r="E67">
            <v>4.41</v>
          </cell>
          <cell r="F67">
            <v>66</v>
          </cell>
          <cell r="G67">
            <v>4.05</v>
          </cell>
          <cell r="H67">
            <v>75</v>
          </cell>
          <cell r="I67">
            <v>3.44</v>
          </cell>
        </row>
        <row r="68">
          <cell r="A68" t="str">
            <v>Russia</v>
          </cell>
          <cell r="B68">
            <v>66</v>
          </cell>
          <cell r="C68">
            <v>4.21</v>
          </cell>
          <cell r="D68">
            <v>63</v>
          </cell>
          <cell r="E68">
            <v>4.6100000000000003</v>
          </cell>
          <cell r="F68">
            <v>55</v>
          </cell>
          <cell r="G68">
            <v>4.1900000000000004</v>
          </cell>
          <cell r="H68">
            <v>97</v>
          </cell>
          <cell r="I68">
            <v>3.24</v>
          </cell>
        </row>
        <row r="69">
          <cell r="A69" t="str">
            <v>Peru</v>
          </cell>
          <cell r="B69">
            <v>67</v>
          </cell>
          <cell r="C69">
            <v>4.21</v>
          </cell>
          <cell r="D69">
            <v>78</v>
          </cell>
          <cell r="E69">
            <v>4.38</v>
          </cell>
          <cell r="F69">
            <v>50</v>
          </cell>
          <cell r="G69">
            <v>4.25</v>
          </cell>
          <cell r="H69">
            <v>89</v>
          </cell>
          <cell r="I69">
            <v>3.32</v>
          </cell>
        </row>
        <row r="70">
          <cell r="A70" t="str">
            <v>Colombia</v>
          </cell>
          <cell r="B70">
            <v>68</v>
          </cell>
          <cell r="C70">
            <v>4.2</v>
          </cell>
          <cell r="D70">
            <v>73</v>
          </cell>
          <cell r="E70">
            <v>4.47</v>
          </cell>
          <cell r="F70">
            <v>60</v>
          </cell>
          <cell r="G70">
            <v>4.0999999999999996</v>
          </cell>
          <cell r="H70">
            <v>56</v>
          </cell>
          <cell r="I70">
            <v>3.65</v>
          </cell>
        </row>
        <row r="71">
          <cell r="A71" t="str">
            <v>Slovak Republic</v>
          </cell>
          <cell r="B71">
            <v>69</v>
          </cell>
          <cell r="C71">
            <v>4.1900000000000004</v>
          </cell>
          <cell r="D71">
            <v>60</v>
          </cell>
          <cell r="E71">
            <v>4.66</v>
          </cell>
          <cell r="F71">
            <v>44</v>
          </cell>
          <cell r="G71">
            <v>4.38</v>
          </cell>
          <cell r="H71">
            <v>71</v>
          </cell>
          <cell r="I71">
            <v>3.46</v>
          </cell>
        </row>
        <row r="72">
          <cell r="A72" t="str">
            <v>Rwanda</v>
          </cell>
          <cell r="B72">
            <v>70</v>
          </cell>
          <cell r="C72">
            <v>4.1900000000000004</v>
          </cell>
          <cell r="D72">
            <v>72</v>
          </cell>
          <cell r="E72">
            <v>4.53</v>
          </cell>
          <cell r="F72">
            <v>95</v>
          </cell>
          <cell r="G72">
            <v>3.71</v>
          </cell>
          <cell r="H72">
            <v>68</v>
          </cell>
          <cell r="I72">
            <v>3.51</v>
          </cell>
        </row>
        <row r="73">
          <cell r="A73" t="str">
            <v>Jordan</v>
          </cell>
          <cell r="B73">
            <v>71</v>
          </cell>
          <cell r="C73">
            <v>4.1900000000000004</v>
          </cell>
          <cell r="D73">
            <v>61</v>
          </cell>
          <cell r="E73">
            <v>4.6500000000000004</v>
          </cell>
          <cell r="F73">
            <v>78</v>
          </cell>
          <cell r="G73">
            <v>3.95</v>
          </cell>
          <cell r="H73">
            <v>70</v>
          </cell>
          <cell r="I73">
            <v>3.48</v>
          </cell>
        </row>
        <row r="74">
          <cell r="A74" t="str">
            <v>Kazakhstan</v>
          </cell>
          <cell r="B74">
            <v>72</v>
          </cell>
          <cell r="C74">
            <v>4.18</v>
          </cell>
          <cell r="D74">
            <v>62</v>
          </cell>
          <cell r="E74">
            <v>4.6399999999999997</v>
          </cell>
          <cell r="F74">
            <v>76</v>
          </cell>
          <cell r="G74">
            <v>4</v>
          </cell>
          <cell r="H74">
            <v>114</v>
          </cell>
          <cell r="I74">
            <v>3.04</v>
          </cell>
        </row>
        <row r="75">
          <cell r="A75" t="str">
            <v>Morocco</v>
          </cell>
          <cell r="B75">
            <v>73</v>
          </cell>
          <cell r="C75">
            <v>4.16</v>
          </cell>
          <cell r="D75">
            <v>54</v>
          </cell>
          <cell r="E75">
            <v>4.74</v>
          </cell>
          <cell r="F75">
            <v>83</v>
          </cell>
          <cell r="G75">
            <v>3.86</v>
          </cell>
          <cell r="H75">
            <v>79</v>
          </cell>
          <cell r="I75">
            <v>3.4</v>
          </cell>
        </row>
        <row r="76">
          <cell r="A76" t="str">
            <v>Bulgaria</v>
          </cell>
          <cell r="B76">
            <v>74</v>
          </cell>
          <cell r="C76">
            <v>4.16</v>
          </cell>
          <cell r="D76">
            <v>74</v>
          </cell>
          <cell r="E76">
            <v>4.46</v>
          </cell>
          <cell r="F76">
            <v>59</v>
          </cell>
          <cell r="G76">
            <v>4.0999999999999996</v>
          </cell>
          <cell r="H76">
            <v>96</v>
          </cell>
          <cell r="I76">
            <v>3.24</v>
          </cell>
        </row>
        <row r="77">
          <cell r="A77" t="str">
            <v>Philippines</v>
          </cell>
          <cell r="B77">
            <v>75</v>
          </cell>
          <cell r="C77">
            <v>4.08</v>
          </cell>
          <cell r="D77">
            <v>100</v>
          </cell>
          <cell r="E77">
            <v>4.17</v>
          </cell>
          <cell r="F77">
            <v>70</v>
          </cell>
          <cell r="G77">
            <v>4.03</v>
          </cell>
          <cell r="H77">
            <v>74</v>
          </cell>
          <cell r="I77">
            <v>3.45</v>
          </cell>
        </row>
        <row r="78">
          <cell r="A78" t="str">
            <v>Croatia</v>
          </cell>
          <cell r="B78">
            <v>76</v>
          </cell>
          <cell r="C78">
            <v>4.08</v>
          </cell>
          <cell r="D78">
            <v>52</v>
          </cell>
          <cell r="E78">
            <v>4.76</v>
          </cell>
          <cell r="F78">
            <v>72</v>
          </cell>
          <cell r="G78">
            <v>4.01</v>
          </cell>
          <cell r="H78">
            <v>82</v>
          </cell>
          <cell r="I78">
            <v>3.37</v>
          </cell>
        </row>
        <row r="79">
          <cell r="A79" t="str">
            <v>Romania</v>
          </cell>
          <cell r="B79">
            <v>77</v>
          </cell>
          <cell r="C79">
            <v>4.08</v>
          </cell>
          <cell r="D79">
            <v>89</v>
          </cell>
          <cell r="E79">
            <v>4.28</v>
          </cell>
          <cell r="F79">
            <v>62</v>
          </cell>
          <cell r="G79">
            <v>4.09</v>
          </cell>
          <cell r="H79">
            <v>99</v>
          </cell>
          <cell r="I79">
            <v>3.2</v>
          </cell>
        </row>
        <row r="80">
          <cell r="A80" t="str">
            <v>Albania</v>
          </cell>
          <cell r="B80">
            <v>78</v>
          </cell>
          <cell r="C80">
            <v>4.0599999999999996</v>
          </cell>
          <cell r="D80">
            <v>71</v>
          </cell>
          <cell r="E80">
            <v>4.53</v>
          </cell>
          <cell r="F80">
            <v>82</v>
          </cell>
          <cell r="G80">
            <v>3.87</v>
          </cell>
          <cell r="H80">
            <v>102</v>
          </cell>
          <cell r="I80">
            <v>3.18</v>
          </cell>
        </row>
        <row r="81">
          <cell r="A81" t="str">
            <v>Macedonia</v>
          </cell>
          <cell r="B81">
            <v>79</v>
          </cell>
          <cell r="C81">
            <v>4.05</v>
          </cell>
          <cell r="D81">
            <v>69</v>
          </cell>
          <cell r="E81">
            <v>4.55</v>
          </cell>
          <cell r="F81">
            <v>87</v>
          </cell>
          <cell r="G81">
            <v>3.83</v>
          </cell>
          <cell r="H81">
            <v>104</v>
          </cell>
          <cell r="I81">
            <v>3.14</v>
          </cell>
        </row>
        <row r="82">
          <cell r="A82" t="str">
            <v>Botswana</v>
          </cell>
          <cell r="B82">
            <v>80</v>
          </cell>
          <cell r="C82">
            <v>4.05</v>
          </cell>
          <cell r="D82">
            <v>81</v>
          </cell>
          <cell r="E82">
            <v>4.3499999999999996</v>
          </cell>
          <cell r="F82">
            <v>86</v>
          </cell>
          <cell r="G82">
            <v>3.83</v>
          </cell>
          <cell r="H82">
            <v>94</v>
          </cell>
          <cell r="I82">
            <v>3.26</v>
          </cell>
        </row>
        <row r="83">
          <cell r="A83" t="str">
            <v>Trinidad and Tobago</v>
          </cell>
          <cell r="B83">
            <v>81</v>
          </cell>
          <cell r="C83">
            <v>4</v>
          </cell>
          <cell r="D83">
            <v>58</v>
          </cell>
          <cell r="E83">
            <v>4.68</v>
          </cell>
          <cell r="F83">
            <v>79</v>
          </cell>
          <cell r="G83">
            <v>3.89</v>
          </cell>
          <cell r="H83">
            <v>76</v>
          </cell>
          <cell r="I83">
            <v>3.44</v>
          </cell>
        </row>
        <row r="84">
          <cell r="A84" t="str">
            <v>Ukraine</v>
          </cell>
          <cell r="B84">
            <v>82</v>
          </cell>
          <cell r="C84">
            <v>4</v>
          </cell>
          <cell r="D84">
            <v>98</v>
          </cell>
          <cell r="E84">
            <v>4.18</v>
          </cell>
          <cell r="F84">
            <v>74</v>
          </cell>
          <cell r="G84">
            <v>4</v>
          </cell>
          <cell r="H84">
            <v>93</v>
          </cell>
          <cell r="I84">
            <v>3.29</v>
          </cell>
        </row>
        <row r="85">
          <cell r="A85" t="str">
            <v>Namibia</v>
          </cell>
          <cell r="B85">
            <v>83</v>
          </cell>
          <cell r="C85">
            <v>4</v>
          </cell>
          <cell r="D85">
            <v>68</v>
          </cell>
          <cell r="E85">
            <v>4.5599999999999996</v>
          </cell>
          <cell r="F85">
            <v>97</v>
          </cell>
          <cell r="G85">
            <v>3.7</v>
          </cell>
          <cell r="H85">
            <v>95</v>
          </cell>
          <cell r="I85">
            <v>3.25</v>
          </cell>
        </row>
        <row r="86">
          <cell r="A86" t="str">
            <v>Guatemala</v>
          </cell>
          <cell r="B86">
            <v>84</v>
          </cell>
          <cell r="C86">
            <v>4</v>
          </cell>
          <cell r="D86">
            <v>93</v>
          </cell>
          <cell r="E86">
            <v>4.24</v>
          </cell>
          <cell r="F86">
            <v>81</v>
          </cell>
          <cell r="G86">
            <v>3.87</v>
          </cell>
          <cell r="H86">
            <v>63</v>
          </cell>
          <cell r="I86">
            <v>3.53</v>
          </cell>
        </row>
        <row r="87">
          <cell r="A87" t="str">
            <v>Argentina</v>
          </cell>
          <cell r="B87">
            <v>85</v>
          </cell>
          <cell r="C87">
            <v>3.99</v>
          </cell>
          <cell r="D87">
            <v>84</v>
          </cell>
          <cell r="E87">
            <v>4.33</v>
          </cell>
          <cell r="F87">
            <v>84</v>
          </cell>
          <cell r="G87">
            <v>3.85</v>
          </cell>
          <cell r="H87">
            <v>77</v>
          </cell>
          <cell r="I87">
            <v>3.43</v>
          </cell>
        </row>
        <row r="88">
          <cell r="A88" t="str">
            <v>Honduras</v>
          </cell>
          <cell r="B88">
            <v>86</v>
          </cell>
          <cell r="C88">
            <v>3.98</v>
          </cell>
          <cell r="D88">
            <v>90</v>
          </cell>
          <cell r="E88">
            <v>4.25</v>
          </cell>
          <cell r="F88">
            <v>104</v>
          </cell>
          <cell r="G88">
            <v>3.6</v>
          </cell>
          <cell r="H88">
            <v>90</v>
          </cell>
          <cell r="I88">
            <v>3.31</v>
          </cell>
        </row>
        <row r="89">
          <cell r="A89" t="str">
            <v>Algeria</v>
          </cell>
          <cell r="B89">
            <v>87</v>
          </cell>
          <cell r="C89">
            <v>3.96</v>
          </cell>
          <cell r="D89">
            <v>75</v>
          </cell>
          <cell r="E89">
            <v>4.4400000000000004</v>
          </cell>
          <cell r="F89">
            <v>122</v>
          </cell>
          <cell r="G89">
            <v>3.35</v>
          </cell>
          <cell r="H89">
            <v>136</v>
          </cell>
          <cell r="I89">
            <v>2.65</v>
          </cell>
        </row>
        <row r="90">
          <cell r="A90" t="str">
            <v>Georgia</v>
          </cell>
          <cell r="B90">
            <v>88</v>
          </cell>
          <cell r="C90">
            <v>3.95</v>
          </cell>
          <cell r="D90">
            <v>86</v>
          </cell>
          <cell r="E90">
            <v>4.32</v>
          </cell>
          <cell r="F90">
            <v>89</v>
          </cell>
          <cell r="G90">
            <v>3.74</v>
          </cell>
          <cell r="H90">
            <v>117</v>
          </cell>
          <cell r="I90">
            <v>3.01</v>
          </cell>
        </row>
        <row r="91">
          <cell r="A91" t="str">
            <v>Lebanon</v>
          </cell>
          <cell r="B91">
            <v>89</v>
          </cell>
          <cell r="C91">
            <v>3.95</v>
          </cell>
          <cell r="D91">
            <v>109</v>
          </cell>
          <cell r="E91">
            <v>3.97</v>
          </cell>
          <cell r="F91">
            <v>64</v>
          </cell>
          <cell r="G91">
            <v>4.0599999999999996</v>
          </cell>
          <cell r="H91">
            <v>78</v>
          </cell>
          <cell r="I91">
            <v>3.43</v>
          </cell>
        </row>
        <row r="92">
          <cell r="A92" t="str">
            <v>Greece</v>
          </cell>
          <cell r="B92">
            <v>90</v>
          </cell>
          <cell r="C92">
            <v>3.92</v>
          </cell>
          <cell r="D92">
            <v>80</v>
          </cell>
          <cell r="E92">
            <v>4.3600000000000003</v>
          </cell>
          <cell r="F92">
            <v>65</v>
          </cell>
          <cell r="G92">
            <v>4.0599999999999996</v>
          </cell>
          <cell r="H92">
            <v>81</v>
          </cell>
          <cell r="I92">
            <v>3.39</v>
          </cell>
        </row>
        <row r="93">
          <cell r="A93" t="str">
            <v>El Salvador</v>
          </cell>
          <cell r="B93">
            <v>91</v>
          </cell>
          <cell r="C93">
            <v>3.89</v>
          </cell>
          <cell r="D93">
            <v>87</v>
          </cell>
          <cell r="E93">
            <v>4.3099999999999996</v>
          </cell>
          <cell r="F93">
            <v>96</v>
          </cell>
          <cell r="G93">
            <v>3.71</v>
          </cell>
          <cell r="H93">
            <v>106</v>
          </cell>
          <cell r="I93">
            <v>3.14</v>
          </cell>
        </row>
        <row r="94">
          <cell r="A94" t="str">
            <v>Armenia</v>
          </cell>
          <cell r="B94">
            <v>92</v>
          </cell>
          <cell r="C94">
            <v>3.89</v>
          </cell>
          <cell r="D94">
            <v>94</v>
          </cell>
          <cell r="E94">
            <v>4.24</v>
          </cell>
          <cell r="F94">
            <v>91</v>
          </cell>
          <cell r="G94">
            <v>3.73</v>
          </cell>
          <cell r="H94">
            <v>110</v>
          </cell>
          <cell r="I94">
            <v>3.09</v>
          </cell>
        </row>
        <row r="95">
          <cell r="A95" t="str">
            <v>Moldova</v>
          </cell>
          <cell r="B95">
            <v>93</v>
          </cell>
          <cell r="C95">
            <v>3.89</v>
          </cell>
          <cell r="D95">
            <v>102</v>
          </cell>
          <cell r="E95">
            <v>4.13</v>
          </cell>
          <cell r="F95">
            <v>103</v>
          </cell>
          <cell r="G95">
            <v>3.62</v>
          </cell>
          <cell r="H95">
            <v>127</v>
          </cell>
          <cell r="I95">
            <v>2.86</v>
          </cell>
        </row>
        <row r="96">
          <cell r="A96" t="str">
            <v>Egypt</v>
          </cell>
          <cell r="B96">
            <v>94</v>
          </cell>
          <cell r="C96">
            <v>3.88</v>
          </cell>
          <cell r="D96">
            <v>99</v>
          </cell>
          <cell r="E96">
            <v>4.17</v>
          </cell>
          <cell r="F96">
            <v>94</v>
          </cell>
          <cell r="G96">
            <v>3.71</v>
          </cell>
          <cell r="H96">
            <v>86</v>
          </cell>
          <cell r="I96">
            <v>3.33</v>
          </cell>
        </row>
        <row r="97">
          <cell r="A97" t="str">
            <v>Serbia</v>
          </cell>
          <cell r="B97">
            <v>95</v>
          </cell>
          <cell r="C97">
            <v>3.88</v>
          </cell>
          <cell r="D97">
            <v>88</v>
          </cell>
          <cell r="E97">
            <v>4.28</v>
          </cell>
          <cell r="F97">
            <v>90</v>
          </cell>
          <cell r="G97">
            <v>3.73</v>
          </cell>
          <cell r="H97">
            <v>118</v>
          </cell>
          <cell r="I97">
            <v>2.99</v>
          </cell>
        </row>
        <row r="98">
          <cell r="A98" t="str">
            <v>Mongolia</v>
          </cell>
          <cell r="B98">
            <v>96</v>
          </cell>
          <cell r="C98">
            <v>3.86</v>
          </cell>
          <cell r="D98">
            <v>101</v>
          </cell>
          <cell r="E98">
            <v>4.16</v>
          </cell>
          <cell r="F98">
            <v>105</v>
          </cell>
          <cell r="G98">
            <v>3.56</v>
          </cell>
          <cell r="H98">
            <v>112</v>
          </cell>
          <cell r="I98">
            <v>3.04</v>
          </cell>
        </row>
        <row r="99">
          <cell r="A99" t="str">
            <v>Cambodia</v>
          </cell>
          <cell r="B99">
            <v>97</v>
          </cell>
          <cell r="C99">
            <v>3.85</v>
          </cell>
          <cell r="D99">
            <v>108</v>
          </cell>
          <cell r="E99">
            <v>3.99</v>
          </cell>
          <cell r="F99">
            <v>98</v>
          </cell>
          <cell r="G99">
            <v>3.69</v>
          </cell>
          <cell r="H99">
            <v>91</v>
          </cell>
          <cell r="I99">
            <v>3.31</v>
          </cell>
        </row>
        <row r="100">
          <cell r="A100" t="str">
            <v>Syria</v>
          </cell>
          <cell r="B100">
            <v>98</v>
          </cell>
          <cell r="C100">
            <v>3.85</v>
          </cell>
          <cell r="D100">
            <v>77</v>
          </cell>
          <cell r="E100">
            <v>4.41</v>
          </cell>
          <cell r="F100">
            <v>109</v>
          </cell>
          <cell r="G100">
            <v>3.51</v>
          </cell>
          <cell r="H100">
            <v>111</v>
          </cell>
          <cell r="I100">
            <v>3.06</v>
          </cell>
        </row>
        <row r="101">
          <cell r="A101" t="str">
            <v>The Gambia</v>
          </cell>
          <cell r="B101">
            <v>99</v>
          </cell>
          <cell r="C101">
            <v>3.84</v>
          </cell>
          <cell r="D101">
            <v>103</v>
          </cell>
          <cell r="E101">
            <v>4.08</v>
          </cell>
          <cell r="F101">
            <v>111</v>
          </cell>
          <cell r="G101">
            <v>3.48</v>
          </cell>
          <cell r="H101">
            <v>61</v>
          </cell>
          <cell r="I101">
            <v>3.55</v>
          </cell>
        </row>
        <row r="102">
          <cell r="A102" t="str">
            <v>Bosnia and Herzegovina</v>
          </cell>
          <cell r="B102">
            <v>100</v>
          </cell>
          <cell r="C102">
            <v>3.83</v>
          </cell>
          <cell r="D102">
            <v>92</v>
          </cell>
          <cell r="E102">
            <v>4.25</v>
          </cell>
          <cell r="F102">
            <v>102</v>
          </cell>
          <cell r="G102">
            <v>3.63</v>
          </cell>
          <cell r="H102">
            <v>108</v>
          </cell>
          <cell r="I102">
            <v>3.13</v>
          </cell>
        </row>
        <row r="103">
          <cell r="A103" t="str">
            <v>Ecuador</v>
          </cell>
          <cell r="B103">
            <v>101</v>
          </cell>
          <cell r="C103">
            <v>3.82</v>
          </cell>
          <cell r="D103">
            <v>82</v>
          </cell>
          <cell r="E103">
            <v>4.3499999999999996</v>
          </cell>
          <cell r="F103">
            <v>107</v>
          </cell>
          <cell r="G103">
            <v>3.53</v>
          </cell>
          <cell r="H103">
            <v>103</v>
          </cell>
          <cell r="I103">
            <v>3.17</v>
          </cell>
        </row>
        <row r="104">
          <cell r="A104" t="str">
            <v>Kenya</v>
          </cell>
          <cell r="B104">
            <v>102</v>
          </cell>
          <cell r="C104">
            <v>3.82</v>
          </cell>
          <cell r="D104">
            <v>118</v>
          </cell>
          <cell r="E104">
            <v>3.72</v>
          </cell>
          <cell r="F104">
            <v>73</v>
          </cell>
          <cell r="G104">
            <v>4.01</v>
          </cell>
          <cell r="H104">
            <v>53</v>
          </cell>
          <cell r="I104">
            <v>3.72</v>
          </cell>
        </row>
        <row r="105">
          <cell r="A105" t="str">
            <v>Bolivia</v>
          </cell>
          <cell r="B105">
            <v>103</v>
          </cell>
          <cell r="C105">
            <v>3.82</v>
          </cell>
          <cell r="D105">
            <v>95</v>
          </cell>
          <cell r="E105">
            <v>4.21</v>
          </cell>
          <cell r="F105">
            <v>125</v>
          </cell>
          <cell r="G105">
            <v>3.24</v>
          </cell>
          <cell r="H105">
            <v>107</v>
          </cell>
          <cell r="I105">
            <v>3.13</v>
          </cell>
        </row>
        <row r="106">
          <cell r="A106" t="str">
            <v>Benin</v>
          </cell>
          <cell r="B106">
            <v>104</v>
          </cell>
          <cell r="C106">
            <v>3.78</v>
          </cell>
          <cell r="D106">
            <v>107</v>
          </cell>
          <cell r="E106">
            <v>4.0199999999999996</v>
          </cell>
          <cell r="F106">
            <v>117</v>
          </cell>
          <cell r="G106">
            <v>3.43</v>
          </cell>
          <cell r="H106">
            <v>88</v>
          </cell>
          <cell r="I106">
            <v>3.33</v>
          </cell>
        </row>
        <row r="107">
          <cell r="A107" t="str">
            <v>Tajikistan</v>
          </cell>
          <cell r="B107">
            <v>105</v>
          </cell>
          <cell r="C107">
            <v>3.77</v>
          </cell>
          <cell r="D107">
            <v>106</v>
          </cell>
          <cell r="E107">
            <v>4.03</v>
          </cell>
          <cell r="F107">
            <v>118</v>
          </cell>
          <cell r="G107">
            <v>3.42</v>
          </cell>
          <cell r="H107">
            <v>100</v>
          </cell>
          <cell r="I107">
            <v>3.19</v>
          </cell>
        </row>
        <row r="108">
          <cell r="A108" t="str">
            <v>Ethiopia</v>
          </cell>
          <cell r="B108">
            <v>106</v>
          </cell>
          <cell r="C108">
            <v>3.76</v>
          </cell>
          <cell r="D108">
            <v>105</v>
          </cell>
          <cell r="E108">
            <v>4.0599999999999996</v>
          </cell>
          <cell r="F108">
            <v>121</v>
          </cell>
          <cell r="G108">
            <v>3.37</v>
          </cell>
          <cell r="H108">
            <v>120</v>
          </cell>
          <cell r="I108">
            <v>2.92</v>
          </cell>
        </row>
        <row r="109">
          <cell r="A109" t="str">
            <v>Jamaica</v>
          </cell>
          <cell r="B109">
            <v>107</v>
          </cell>
          <cell r="C109">
            <v>3.76</v>
          </cell>
          <cell r="D109">
            <v>116</v>
          </cell>
          <cell r="E109">
            <v>3.76</v>
          </cell>
          <cell r="F109">
            <v>85</v>
          </cell>
          <cell r="G109">
            <v>3.84</v>
          </cell>
          <cell r="H109">
            <v>84</v>
          </cell>
          <cell r="I109">
            <v>3.36</v>
          </cell>
        </row>
        <row r="110">
          <cell r="A110" t="str">
            <v>Bangladesh</v>
          </cell>
          <cell r="B110">
            <v>108</v>
          </cell>
          <cell r="C110">
            <v>3.73</v>
          </cell>
          <cell r="D110">
            <v>112</v>
          </cell>
          <cell r="E110">
            <v>3.81</v>
          </cell>
          <cell r="F110">
            <v>99</v>
          </cell>
          <cell r="G110">
            <v>3.69</v>
          </cell>
          <cell r="H110">
            <v>113</v>
          </cell>
          <cell r="I110">
            <v>3.04</v>
          </cell>
        </row>
        <row r="111">
          <cell r="A111" t="str">
            <v>Guyana</v>
          </cell>
          <cell r="B111">
            <v>109</v>
          </cell>
          <cell r="C111">
            <v>3.73</v>
          </cell>
          <cell r="D111">
            <v>104</v>
          </cell>
          <cell r="E111">
            <v>4.07</v>
          </cell>
          <cell r="F111">
            <v>110</v>
          </cell>
          <cell r="G111">
            <v>3.5</v>
          </cell>
          <cell r="H111">
            <v>87</v>
          </cell>
          <cell r="I111">
            <v>3.33</v>
          </cell>
        </row>
        <row r="112">
          <cell r="A112" t="str">
            <v>Dominican Republic</v>
          </cell>
          <cell r="B112">
            <v>110</v>
          </cell>
          <cell r="C112">
            <v>3.73</v>
          </cell>
          <cell r="D112">
            <v>110</v>
          </cell>
          <cell r="E112">
            <v>3.9</v>
          </cell>
          <cell r="F112">
            <v>93</v>
          </cell>
          <cell r="G112">
            <v>3.71</v>
          </cell>
          <cell r="H112">
            <v>109</v>
          </cell>
          <cell r="I112">
            <v>3.12</v>
          </cell>
        </row>
        <row r="113">
          <cell r="A113" t="str">
            <v>Senegal</v>
          </cell>
          <cell r="B113">
            <v>111</v>
          </cell>
          <cell r="C113">
            <v>3.7</v>
          </cell>
          <cell r="D113">
            <v>113</v>
          </cell>
          <cell r="E113">
            <v>3.81</v>
          </cell>
          <cell r="F113">
            <v>108</v>
          </cell>
          <cell r="G113">
            <v>3.53</v>
          </cell>
          <cell r="H113">
            <v>62</v>
          </cell>
          <cell r="I113">
            <v>3.54</v>
          </cell>
        </row>
        <row r="114">
          <cell r="A114" t="str">
            <v>Suriname</v>
          </cell>
          <cell r="B114">
            <v>112</v>
          </cell>
          <cell r="C114">
            <v>3.67</v>
          </cell>
          <cell r="D114">
            <v>79</v>
          </cell>
          <cell r="E114">
            <v>4.37</v>
          </cell>
          <cell r="F114">
            <v>124</v>
          </cell>
          <cell r="G114">
            <v>3.27</v>
          </cell>
          <cell r="H114">
            <v>122</v>
          </cell>
          <cell r="I114">
            <v>2.91</v>
          </cell>
        </row>
        <row r="115">
          <cell r="A115" t="str">
            <v>Zambia</v>
          </cell>
          <cell r="B115">
            <v>113</v>
          </cell>
          <cell r="C115">
            <v>3.67</v>
          </cell>
          <cell r="D115">
            <v>115</v>
          </cell>
          <cell r="E115">
            <v>3.77</v>
          </cell>
          <cell r="F115">
            <v>106</v>
          </cell>
          <cell r="G115">
            <v>3.54</v>
          </cell>
          <cell r="H115">
            <v>80</v>
          </cell>
          <cell r="I115">
            <v>3.4</v>
          </cell>
        </row>
        <row r="116">
          <cell r="A116" t="str">
            <v>Ghana</v>
          </cell>
          <cell r="B116">
            <v>114</v>
          </cell>
          <cell r="C116">
            <v>3.65</v>
          </cell>
          <cell r="D116">
            <v>122</v>
          </cell>
          <cell r="E116">
            <v>3.64</v>
          </cell>
          <cell r="F116">
            <v>92</v>
          </cell>
          <cell r="G116">
            <v>3.72</v>
          </cell>
          <cell r="H116">
            <v>98</v>
          </cell>
          <cell r="I116">
            <v>3.2</v>
          </cell>
        </row>
        <row r="117">
          <cell r="A117" t="str">
            <v>Nicaragua</v>
          </cell>
          <cell r="B117">
            <v>115</v>
          </cell>
          <cell r="C117">
            <v>3.61</v>
          </cell>
          <cell r="D117">
            <v>111</v>
          </cell>
          <cell r="E117">
            <v>3.85</v>
          </cell>
          <cell r="F117">
            <v>123</v>
          </cell>
          <cell r="G117">
            <v>3.31</v>
          </cell>
          <cell r="H117">
            <v>129</v>
          </cell>
          <cell r="I117">
            <v>2.81</v>
          </cell>
        </row>
        <row r="118">
          <cell r="A118" t="str">
            <v>Cameroon</v>
          </cell>
          <cell r="B118">
            <v>116</v>
          </cell>
          <cell r="C118">
            <v>3.61</v>
          </cell>
          <cell r="D118">
            <v>114</v>
          </cell>
          <cell r="E118">
            <v>3.78</v>
          </cell>
          <cell r="F118">
            <v>120</v>
          </cell>
          <cell r="G118">
            <v>3.37</v>
          </cell>
          <cell r="H118">
            <v>101</v>
          </cell>
          <cell r="I118">
            <v>3.19</v>
          </cell>
        </row>
        <row r="119">
          <cell r="A119" t="str">
            <v>Malawi</v>
          </cell>
          <cell r="B119">
            <v>117</v>
          </cell>
          <cell r="C119">
            <v>3.58</v>
          </cell>
          <cell r="D119">
            <v>120</v>
          </cell>
          <cell r="E119">
            <v>3.68</v>
          </cell>
          <cell r="F119">
            <v>116</v>
          </cell>
          <cell r="G119">
            <v>3.43</v>
          </cell>
          <cell r="H119">
            <v>85</v>
          </cell>
          <cell r="I119">
            <v>3.35</v>
          </cell>
        </row>
        <row r="120">
          <cell r="A120" t="str">
            <v>Pakistan</v>
          </cell>
          <cell r="B120">
            <v>118</v>
          </cell>
          <cell r="C120">
            <v>3.58</v>
          </cell>
          <cell r="D120">
            <v>130</v>
          </cell>
          <cell r="E120">
            <v>3.53</v>
          </cell>
          <cell r="F120">
            <v>100</v>
          </cell>
          <cell r="G120">
            <v>3.68</v>
          </cell>
          <cell r="H120">
            <v>72</v>
          </cell>
          <cell r="I120">
            <v>3.45</v>
          </cell>
        </row>
        <row r="121">
          <cell r="A121" t="str">
            <v>Cape Verde</v>
          </cell>
          <cell r="B121">
            <v>119</v>
          </cell>
          <cell r="C121">
            <v>3.58</v>
          </cell>
          <cell r="D121">
            <v>96</v>
          </cell>
          <cell r="E121">
            <v>4.1900000000000004</v>
          </cell>
          <cell r="F121">
            <v>126</v>
          </cell>
          <cell r="G121">
            <v>3.22</v>
          </cell>
          <cell r="H121">
            <v>124</v>
          </cell>
          <cell r="I121">
            <v>2.87</v>
          </cell>
        </row>
        <row r="122">
          <cell r="A122" t="str">
            <v>Tanzania</v>
          </cell>
          <cell r="B122">
            <v>120</v>
          </cell>
          <cell r="C122">
            <v>3.56</v>
          </cell>
          <cell r="D122">
            <v>123</v>
          </cell>
          <cell r="E122">
            <v>3.64</v>
          </cell>
          <cell r="F122">
            <v>113</v>
          </cell>
          <cell r="G122">
            <v>3.47</v>
          </cell>
          <cell r="H122">
            <v>92</v>
          </cell>
          <cell r="I122">
            <v>3.29</v>
          </cell>
        </row>
        <row r="123">
          <cell r="A123" t="str">
            <v>Uganda</v>
          </cell>
          <cell r="B123">
            <v>121</v>
          </cell>
          <cell r="C123">
            <v>3.56</v>
          </cell>
          <cell r="D123">
            <v>127</v>
          </cell>
          <cell r="E123">
            <v>3.55</v>
          </cell>
          <cell r="F123">
            <v>101</v>
          </cell>
          <cell r="G123">
            <v>3.64</v>
          </cell>
          <cell r="H123">
            <v>105</v>
          </cell>
          <cell r="I123">
            <v>3.14</v>
          </cell>
        </row>
        <row r="124">
          <cell r="A124" t="str">
            <v>Paraguay</v>
          </cell>
          <cell r="B124">
            <v>122</v>
          </cell>
          <cell r="C124">
            <v>3.53</v>
          </cell>
          <cell r="D124">
            <v>117</v>
          </cell>
          <cell r="E124">
            <v>3.75</v>
          </cell>
          <cell r="F124">
            <v>114</v>
          </cell>
          <cell r="G124">
            <v>3.47</v>
          </cell>
          <cell r="H124">
            <v>125</v>
          </cell>
          <cell r="I124">
            <v>2.86</v>
          </cell>
        </row>
        <row r="125">
          <cell r="A125" t="str">
            <v>Belize</v>
          </cell>
          <cell r="B125">
            <v>123</v>
          </cell>
          <cell r="C125">
            <v>3.52</v>
          </cell>
          <cell r="D125">
            <v>97</v>
          </cell>
          <cell r="E125">
            <v>4.18</v>
          </cell>
          <cell r="F125">
            <v>130</v>
          </cell>
          <cell r="G125">
            <v>3.14</v>
          </cell>
          <cell r="H125">
            <v>131</v>
          </cell>
          <cell r="I125">
            <v>2.78</v>
          </cell>
        </row>
        <row r="126">
          <cell r="A126" t="str">
            <v>Venezuela</v>
          </cell>
          <cell r="B126">
            <v>124</v>
          </cell>
          <cell r="C126">
            <v>3.51</v>
          </cell>
          <cell r="D126">
            <v>125</v>
          </cell>
          <cell r="E126">
            <v>3.62</v>
          </cell>
          <cell r="F126">
            <v>112</v>
          </cell>
          <cell r="G126">
            <v>3.48</v>
          </cell>
          <cell r="H126">
            <v>128</v>
          </cell>
          <cell r="I126">
            <v>2.82</v>
          </cell>
        </row>
        <row r="127">
          <cell r="A127" t="str">
            <v>Nepal</v>
          </cell>
          <cell r="B127">
            <v>125</v>
          </cell>
          <cell r="C127">
            <v>3.47</v>
          </cell>
          <cell r="D127">
            <v>121</v>
          </cell>
          <cell r="E127">
            <v>3.67</v>
          </cell>
          <cell r="F127">
            <v>127</v>
          </cell>
          <cell r="G127">
            <v>3.22</v>
          </cell>
          <cell r="H127">
            <v>132</v>
          </cell>
          <cell r="I127">
            <v>2.73</v>
          </cell>
        </row>
        <row r="128">
          <cell r="A128" t="str">
            <v>Kyrgyz Republic</v>
          </cell>
          <cell r="B128">
            <v>126</v>
          </cell>
          <cell r="C128">
            <v>3.45</v>
          </cell>
          <cell r="D128">
            <v>131</v>
          </cell>
          <cell r="E128">
            <v>3.52</v>
          </cell>
          <cell r="F128">
            <v>115</v>
          </cell>
          <cell r="G128">
            <v>3.44</v>
          </cell>
          <cell r="H128">
            <v>138</v>
          </cell>
          <cell r="I128">
            <v>2.57</v>
          </cell>
        </row>
        <row r="129">
          <cell r="A129" t="str">
            <v>Nigeria</v>
          </cell>
          <cell r="B129">
            <v>127</v>
          </cell>
          <cell r="C129">
            <v>3.45</v>
          </cell>
          <cell r="D129">
            <v>139</v>
          </cell>
          <cell r="E129">
            <v>3.19</v>
          </cell>
          <cell r="F129">
            <v>80</v>
          </cell>
          <cell r="G129">
            <v>3.88</v>
          </cell>
          <cell r="H129">
            <v>69</v>
          </cell>
          <cell r="I129">
            <v>3.49</v>
          </cell>
        </row>
        <row r="130">
          <cell r="A130" t="str">
            <v>Mali</v>
          </cell>
          <cell r="B130">
            <v>128</v>
          </cell>
          <cell r="C130">
            <v>3.39</v>
          </cell>
          <cell r="D130">
            <v>126</v>
          </cell>
          <cell r="E130">
            <v>3.59</v>
          </cell>
          <cell r="F130">
            <v>134</v>
          </cell>
          <cell r="G130">
            <v>3.1</v>
          </cell>
          <cell r="H130">
            <v>116</v>
          </cell>
          <cell r="I130">
            <v>3.02</v>
          </cell>
        </row>
        <row r="131">
          <cell r="A131" t="str">
            <v>Côte d'Ivoire</v>
          </cell>
          <cell r="B131">
            <v>129</v>
          </cell>
          <cell r="C131">
            <v>3.37</v>
          </cell>
          <cell r="D131">
            <v>135</v>
          </cell>
          <cell r="E131">
            <v>3.41</v>
          </cell>
          <cell r="F131">
            <v>119</v>
          </cell>
          <cell r="G131">
            <v>3.38</v>
          </cell>
          <cell r="H131">
            <v>121</v>
          </cell>
          <cell r="I131">
            <v>2.92</v>
          </cell>
        </row>
        <row r="132">
          <cell r="A132" t="str">
            <v>Madagascar</v>
          </cell>
          <cell r="B132">
            <v>130</v>
          </cell>
          <cell r="C132">
            <v>3.36</v>
          </cell>
          <cell r="D132">
            <v>128</v>
          </cell>
          <cell r="E132">
            <v>3.53</v>
          </cell>
          <cell r="F132">
            <v>131</v>
          </cell>
          <cell r="G132">
            <v>3.14</v>
          </cell>
          <cell r="H132">
            <v>123</v>
          </cell>
          <cell r="I132">
            <v>2.9</v>
          </cell>
        </row>
        <row r="133">
          <cell r="A133" t="str">
            <v>Timor-Leste</v>
          </cell>
          <cell r="B133">
            <v>131</v>
          </cell>
          <cell r="C133">
            <v>3.35</v>
          </cell>
          <cell r="D133">
            <v>119</v>
          </cell>
          <cell r="E133">
            <v>3.7</v>
          </cell>
          <cell r="F133">
            <v>138</v>
          </cell>
          <cell r="G133">
            <v>2.88</v>
          </cell>
          <cell r="H133">
            <v>137</v>
          </cell>
          <cell r="I133">
            <v>2.59</v>
          </cell>
        </row>
        <row r="134">
          <cell r="A134" t="str">
            <v>Zimbabwe</v>
          </cell>
          <cell r="B134">
            <v>132</v>
          </cell>
          <cell r="C134">
            <v>3.33</v>
          </cell>
          <cell r="D134">
            <v>132</v>
          </cell>
          <cell r="E134">
            <v>3.49</v>
          </cell>
          <cell r="F134">
            <v>133</v>
          </cell>
          <cell r="G134">
            <v>3.1</v>
          </cell>
          <cell r="H134">
            <v>119</v>
          </cell>
          <cell r="I134">
            <v>2.93</v>
          </cell>
        </row>
        <row r="135">
          <cell r="A135" t="str">
            <v>Mozambique</v>
          </cell>
          <cell r="B135">
            <v>133</v>
          </cell>
          <cell r="C135">
            <v>3.31</v>
          </cell>
          <cell r="D135">
            <v>133</v>
          </cell>
          <cell r="E135">
            <v>3.43</v>
          </cell>
          <cell r="F135">
            <v>129</v>
          </cell>
          <cell r="G135">
            <v>3.16</v>
          </cell>
          <cell r="H135">
            <v>115</v>
          </cell>
          <cell r="I135">
            <v>3.02</v>
          </cell>
        </row>
        <row r="136">
          <cell r="A136" t="str">
            <v>Swaziland</v>
          </cell>
          <cell r="B136">
            <v>134</v>
          </cell>
          <cell r="C136">
            <v>3.3</v>
          </cell>
          <cell r="D136">
            <v>124</v>
          </cell>
          <cell r="E136">
            <v>3.63</v>
          </cell>
          <cell r="F136">
            <v>128</v>
          </cell>
          <cell r="G136">
            <v>3.17</v>
          </cell>
          <cell r="H136">
            <v>134</v>
          </cell>
          <cell r="I136">
            <v>2.67</v>
          </cell>
        </row>
        <row r="137">
          <cell r="A137" t="str">
            <v>Lesotho</v>
          </cell>
          <cell r="B137">
            <v>135</v>
          </cell>
          <cell r="C137">
            <v>3.26</v>
          </cell>
          <cell r="D137">
            <v>134</v>
          </cell>
          <cell r="E137">
            <v>3.42</v>
          </cell>
          <cell r="F137">
            <v>135</v>
          </cell>
          <cell r="G137">
            <v>3.08</v>
          </cell>
          <cell r="H137">
            <v>133</v>
          </cell>
          <cell r="I137">
            <v>2.69</v>
          </cell>
        </row>
        <row r="138">
          <cell r="A138" t="str">
            <v>Burkina Faso</v>
          </cell>
          <cell r="B138">
            <v>136</v>
          </cell>
          <cell r="C138">
            <v>3.25</v>
          </cell>
          <cell r="D138">
            <v>136</v>
          </cell>
          <cell r="E138">
            <v>3.37</v>
          </cell>
          <cell r="F138">
            <v>132</v>
          </cell>
          <cell r="G138">
            <v>3.12</v>
          </cell>
          <cell r="H138">
            <v>126</v>
          </cell>
          <cell r="I138">
            <v>2.86</v>
          </cell>
        </row>
        <row r="139">
          <cell r="A139" t="str">
            <v>Mauritania</v>
          </cell>
          <cell r="B139">
            <v>137</v>
          </cell>
          <cell r="C139">
            <v>3.2</v>
          </cell>
          <cell r="D139">
            <v>129</v>
          </cell>
          <cell r="E139">
            <v>3.53</v>
          </cell>
          <cell r="F139">
            <v>141</v>
          </cell>
          <cell r="G139">
            <v>2.71</v>
          </cell>
          <cell r="H139">
            <v>135</v>
          </cell>
          <cell r="I139">
            <v>2.67</v>
          </cell>
        </row>
        <row r="140">
          <cell r="A140" t="str">
            <v>Republic of Yemen</v>
          </cell>
          <cell r="B140">
            <v>138</v>
          </cell>
          <cell r="C140">
            <v>3.06</v>
          </cell>
          <cell r="D140">
            <v>138</v>
          </cell>
          <cell r="E140">
            <v>3.21</v>
          </cell>
          <cell r="F140">
            <v>137</v>
          </cell>
          <cell r="G140">
            <v>2.91</v>
          </cell>
          <cell r="H140">
            <v>141</v>
          </cell>
          <cell r="I140">
            <v>2.33</v>
          </cell>
        </row>
        <row r="141">
          <cell r="A141" t="str">
            <v>Angola</v>
          </cell>
          <cell r="B141">
            <v>139</v>
          </cell>
          <cell r="C141">
            <v>2.96</v>
          </cell>
          <cell r="D141">
            <v>141</v>
          </cell>
          <cell r="E141">
            <v>2.98</v>
          </cell>
          <cell r="F141">
            <v>136</v>
          </cell>
          <cell r="G141">
            <v>3.04</v>
          </cell>
          <cell r="H141">
            <v>142</v>
          </cell>
          <cell r="I141">
            <v>2.23</v>
          </cell>
        </row>
        <row r="142">
          <cell r="A142" t="str">
            <v>Burundi</v>
          </cell>
          <cell r="B142">
            <v>140</v>
          </cell>
          <cell r="C142">
            <v>2.95</v>
          </cell>
          <cell r="D142">
            <v>137</v>
          </cell>
          <cell r="E142">
            <v>3.25</v>
          </cell>
          <cell r="F142">
            <v>142</v>
          </cell>
          <cell r="G142">
            <v>2.5099999999999998</v>
          </cell>
          <cell r="H142">
            <v>140</v>
          </cell>
          <cell r="I142">
            <v>2.44</v>
          </cell>
        </row>
        <row r="143">
          <cell r="A143" t="str">
            <v>Haiti</v>
          </cell>
          <cell r="B143">
            <v>141</v>
          </cell>
          <cell r="C143">
            <v>2.9</v>
          </cell>
          <cell r="D143">
            <v>140</v>
          </cell>
          <cell r="E143">
            <v>3.03</v>
          </cell>
          <cell r="F143">
            <v>140</v>
          </cell>
          <cell r="G143">
            <v>2.76</v>
          </cell>
          <cell r="H143">
            <v>139</v>
          </cell>
          <cell r="I143">
            <v>2.44</v>
          </cell>
        </row>
        <row r="144">
          <cell r="A144" t="str">
            <v>Chad</v>
          </cell>
          <cell r="B144">
            <v>142</v>
          </cell>
          <cell r="C144">
            <v>2.87</v>
          </cell>
          <cell r="D144">
            <v>142</v>
          </cell>
          <cell r="E144">
            <v>2.88</v>
          </cell>
          <cell r="F144">
            <v>139</v>
          </cell>
          <cell r="G144">
            <v>2.87</v>
          </cell>
          <cell r="H144">
            <v>130</v>
          </cell>
          <cell r="I144">
            <v>2.81</v>
          </cell>
        </row>
      </sheetData>
      <sheetData sheetId="10">
        <row r="1">
          <cell r="B1" t="str">
            <v>Basic Requeriments</v>
          </cell>
          <cell r="C1">
            <v>0</v>
          </cell>
          <cell r="D1" t="str">
            <v>Institutions</v>
          </cell>
          <cell r="E1">
            <v>0</v>
          </cell>
          <cell r="F1" t="str">
            <v>Infrastructure</v>
          </cell>
          <cell r="G1">
            <v>0</v>
          </cell>
          <cell r="H1" t="str">
            <v>Macroeconomic Env.</v>
          </cell>
          <cell r="I1">
            <v>0</v>
          </cell>
          <cell r="J1" t="str">
            <v>Health &amp; primary edu</v>
          </cell>
          <cell r="K1">
            <v>0</v>
          </cell>
        </row>
        <row r="2">
          <cell r="A2" t="str">
            <v>Country/Economy</v>
          </cell>
          <cell r="B2" t="str">
            <v>Rank</v>
          </cell>
          <cell r="C2" t="str">
            <v>Score</v>
          </cell>
          <cell r="D2" t="str">
            <v>Rank</v>
          </cell>
          <cell r="E2" t="str">
            <v>Score</v>
          </cell>
          <cell r="F2" t="str">
            <v>Rank</v>
          </cell>
          <cell r="G2" t="str">
            <v>Score</v>
          </cell>
          <cell r="H2" t="str">
            <v>Rank</v>
          </cell>
          <cell r="I2" t="str">
            <v>Score</v>
          </cell>
          <cell r="J2" t="str">
            <v>Rank</v>
          </cell>
          <cell r="K2" t="str">
            <v>Score</v>
          </cell>
        </row>
        <row r="3">
          <cell r="A3" t="str">
            <v>Albania</v>
          </cell>
          <cell r="B3">
            <v>71</v>
          </cell>
          <cell r="C3">
            <v>4.53</v>
          </cell>
          <cell r="D3">
            <v>57</v>
          </cell>
          <cell r="E3">
            <v>4.01</v>
          </cell>
          <cell r="F3">
            <v>72</v>
          </cell>
          <cell r="G3">
            <v>3.87</v>
          </cell>
          <cell r="H3">
            <v>86</v>
          </cell>
          <cell r="I3">
            <v>4.53</v>
          </cell>
          <cell r="J3">
            <v>65</v>
          </cell>
          <cell r="K3">
            <v>5.73</v>
          </cell>
        </row>
        <row r="4">
          <cell r="A4" t="str">
            <v>Algeria</v>
          </cell>
          <cell r="B4">
            <v>75</v>
          </cell>
          <cell r="C4">
            <v>4.4400000000000004</v>
          </cell>
          <cell r="D4">
            <v>127</v>
          </cell>
          <cell r="E4">
            <v>3.11</v>
          </cell>
          <cell r="F4">
            <v>93</v>
          </cell>
          <cell r="G4">
            <v>3.43</v>
          </cell>
          <cell r="H4">
            <v>19</v>
          </cell>
          <cell r="I4">
            <v>5.72</v>
          </cell>
          <cell r="J4">
            <v>82</v>
          </cell>
          <cell r="K4">
            <v>5.5</v>
          </cell>
        </row>
        <row r="5">
          <cell r="A5" t="str">
            <v>Angola</v>
          </cell>
          <cell r="B5">
            <v>141</v>
          </cell>
          <cell r="C5">
            <v>2.98</v>
          </cell>
          <cell r="D5">
            <v>135</v>
          </cell>
          <cell r="E5">
            <v>2.91</v>
          </cell>
          <cell r="F5">
            <v>140</v>
          </cell>
          <cell r="G5">
            <v>1.89</v>
          </cell>
          <cell r="H5">
            <v>110</v>
          </cell>
          <cell r="I5">
            <v>4.2300000000000004</v>
          </cell>
          <cell r="J5">
            <v>142</v>
          </cell>
          <cell r="K5">
            <v>2.89</v>
          </cell>
        </row>
        <row r="6">
          <cell r="A6" t="str">
            <v>Argentina</v>
          </cell>
          <cell r="B6">
            <v>84</v>
          </cell>
          <cell r="C6">
            <v>4.33</v>
          </cell>
          <cell r="D6">
            <v>134</v>
          </cell>
          <cell r="E6">
            <v>2.93</v>
          </cell>
          <cell r="F6">
            <v>81</v>
          </cell>
          <cell r="G6">
            <v>3.7</v>
          </cell>
          <cell r="H6">
            <v>62</v>
          </cell>
          <cell r="I6">
            <v>4.88</v>
          </cell>
          <cell r="J6">
            <v>56</v>
          </cell>
          <cell r="K6">
            <v>5.8</v>
          </cell>
        </row>
        <row r="7">
          <cell r="A7" t="str">
            <v>Armenia</v>
          </cell>
          <cell r="B7">
            <v>94</v>
          </cell>
          <cell r="C7">
            <v>4.24</v>
          </cell>
          <cell r="D7">
            <v>83</v>
          </cell>
          <cell r="E7">
            <v>3.65</v>
          </cell>
          <cell r="F7">
            <v>77</v>
          </cell>
          <cell r="G7">
            <v>3.75</v>
          </cell>
          <cell r="H7">
            <v>114</v>
          </cell>
          <cell r="I7">
            <v>4.1900000000000004</v>
          </cell>
          <cell r="J7">
            <v>94</v>
          </cell>
          <cell r="K7">
            <v>5.37</v>
          </cell>
        </row>
        <row r="8">
          <cell r="A8" t="str">
            <v>Australia</v>
          </cell>
          <cell r="B8">
            <v>14</v>
          </cell>
          <cell r="C8">
            <v>5.74</v>
          </cell>
          <cell r="D8">
            <v>13</v>
          </cell>
          <cell r="E8">
            <v>5.39</v>
          </cell>
          <cell r="F8">
            <v>24</v>
          </cell>
          <cell r="G8">
            <v>5.43</v>
          </cell>
          <cell r="H8">
            <v>26</v>
          </cell>
          <cell r="I8">
            <v>5.62</v>
          </cell>
          <cell r="J8">
            <v>10</v>
          </cell>
          <cell r="K8">
            <v>6.51</v>
          </cell>
        </row>
        <row r="9">
          <cell r="A9" t="str">
            <v>Austria</v>
          </cell>
          <cell r="B9">
            <v>18</v>
          </cell>
          <cell r="C9">
            <v>5.65</v>
          </cell>
          <cell r="D9">
            <v>20</v>
          </cell>
          <cell r="E9">
            <v>5.24</v>
          </cell>
          <cell r="F9">
            <v>18</v>
          </cell>
          <cell r="G9">
            <v>5.64</v>
          </cell>
          <cell r="H9">
            <v>33</v>
          </cell>
          <cell r="I9">
            <v>5.39</v>
          </cell>
          <cell r="J9">
            <v>19</v>
          </cell>
          <cell r="K9">
            <v>6.32</v>
          </cell>
        </row>
        <row r="10">
          <cell r="A10" t="str">
            <v>Azerbaijan</v>
          </cell>
          <cell r="B10">
            <v>59</v>
          </cell>
          <cell r="C10">
            <v>4.68</v>
          </cell>
          <cell r="D10">
            <v>68</v>
          </cell>
          <cell r="E10">
            <v>3.84</v>
          </cell>
          <cell r="F10">
            <v>73</v>
          </cell>
          <cell r="G10">
            <v>3.87</v>
          </cell>
          <cell r="H10">
            <v>16</v>
          </cell>
          <cell r="I10">
            <v>5.89</v>
          </cell>
          <cell r="J10">
            <v>105</v>
          </cell>
          <cell r="K10">
            <v>5.12</v>
          </cell>
        </row>
        <row r="11">
          <cell r="A11" t="str">
            <v>Bahrain</v>
          </cell>
          <cell r="B11">
            <v>26</v>
          </cell>
          <cell r="C11">
            <v>5.42</v>
          </cell>
          <cell r="D11">
            <v>17</v>
          </cell>
          <cell r="E11">
            <v>5.29</v>
          </cell>
          <cell r="F11">
            <v>30</v>
          </cell>
          <cell r="G11">
            <v>5.08</v>
          </cell>
          <cell r="H11">
            <v>45</v>
          </cell>
          <cell r="I11">
            <v>5.15</v>
          </cell>
          <cell r="J11">
            <v>31</v>
          </cell>
          <cell r="K11">
            <v>6.17</v>
          </cell>
        </row>
        <row r="12">
          <cell r="A12" t="str">
            <v>Bangladesh</v>
          </cell>
          <cell r="B12">
            <v>112</v>
          </cell>
          <cell r="C12">
            <v>3.81</v>
          </cell>
          <cell r="D12">
            <v>112</v>
          </cell>
          <cell r="E12">
            <v>3.31</v>
          </cell>
          <cell r="F12">
            <v>134</v>
          </cell>
          <cell r="G12">
            <v>2.2400000000000002</v>
          </cell>
          <cell r="H12">
            <v>75</v>
          </cell>
          <cell r="I12">
            <v>4.7</v>
          </cell>
          <cell r="J12">
            <v>108</v>
          </cell>
          <cell r="K12">
            <v>5.01</v>
          </cell>
        </row>
        <row r="13">
          <cell r="A13" t="str">
            <v>Barbados</v>
          </cell>
          <cell r="B13">
            <v>33</v>
          </cell>
          <cell r="C13">
            <v>5.25</v>
          </cell>
          <cell r="D13">
            <v>18</v>
          </cell>
          <cell r="E13">
            <v>5.29</v>
          </cell>
          <cell r="F13">
            <v>22</v>
          </cell>
          <cell r="G13">
            <v>5.49</v>
          </cell>
          <cell r="H13">
            <v>126</v>
          </cell>
          <cell r="I13">
            <v>3.88</v>
          </cell>
          <cell r="J13">
            <v>17</v>
          </cell>
          <cell r="K13">
            <v>6.35</v>
          </cell>
        </row>
        <row r="14">
          <cell r="A14" t="str">
            <v>Belgium</v>
          </cell>
          <cell r="B14">
            <v>22</v>
          </cell>
          <cell r="C14">
            <v>5.58</v>
          </cell>
          <cell r="D14">
            <v>27</v>
          </cell>
          <cell r="E14">
            <v>5.03</v>
          </cell>
          <cell r="F14">
            <v>17</v>
          </cell>
          <cell r="G14">
            <v>5.65</v>
          </cell>
          <cell r="H14">
            <v>60</v>
          </cell>
          <cell r="I14">
            <v>4.9000000000000004</v>
          </cell>
          <cell r="J14">
            <v>2</v>
          </cell>
          <cell r="K14">
            <v>6.75</v>
          </cell>
        </row>
        <row r="15">
          <cell r="A15" t="str">
            <v>Belize</v>
          </cell>
          <cell r="B15">
            <v>97</v>
          </cell>
          <cell r="C15">
            <v>4.18</v>
          </cell>
          <cell r="D15">
            <v>120</v>
          </cell>
          <cell r="E15">
            <v>3.21</v>
          </cell>
          <cell r="F15">
            <v>100</v>
          </cell>
          <cell r="G15">
            <v>3.21</v>
          </cell>
          <cell r="H15">
            <v>88</v>
          </cell>
          <cell r="I15">
            <v>4.5</v>
          </cell>
          <cell r="J15">
            <v>53</v>
          </cell>
          <cell r="K15">
            <v>5.81</v>
          </cell>
        </row>
        <row r="16">
          <cell r="A16" t="str">
            <v>Benin</v>
          </cell>
          <cell r="B16">
            <v>107</v>
          </cell>
          <cell r="C16">
            <v>4.0199999999999996</v>
          </cell>
          <cell r="D16">
            <v>92</v>
          </cell>
          <cell r="E16">
            <v>3.58</v>
          </cell>
          <cell r="F16">
            <v>119</v>
          </cell>
          <cell r="G16">
            <v>2.69</v>
          </cell>
          <cell r="H16">
            <v>58</v>
          </cell>
          <cell r="I16">
            <v>4.92</v>
          </cell>
          <cell r="J16">
            <v>110</v>
          </cell>
          <cell r="K16">
            <v>4.8899999999999997</v>
          </cell>
        </row>
        <row r="17">
          <cell r="A17" t="str">
            <v>Bolivia</v>
          </cell>
          <cell r="B17">
            <v>95</v>
          </cell>
          <cell r="C17">
            <v>4.21</v>
          </cell>
          <cell r="D17">
            <v>123</v>
          </cell>
          <cell r="E17">
            <v>3.14</v>
          </cell>
          <cell r="F17">
            <v>104</v>
          </cell>
          <cell r="G17">
            <v>3.1</v>
          </cell>
          <cell r="H17">
            <v>32</v>
          </cell>
          <cell r="I17">
            <v>5.39</v>
          </cell>
          <cell r="J17">
            <v>103</v>
          </cell>
          <cell r="K17">
            <v>5.2</v>
          </cell>
        </row>
        <row r="18">
          <cell r="A18" t="str">
            <v>Bosnia and Herzegovina</v>
          </cell>
          <cell r="B18">
            <v>92</v>
          </cell>
          <cell r="C18">
            <v>4.25</v>
          </cell>
          <cell r="D18">
            <v>109</v>
          </cell>
          <cell r="E18">
            <v>3.32</v>
          </cell>
          <cell r="F18">
            <v>99</v>
          </cell>
          <cell r="G18">
            <v>3.24</v>
          </cell>
          <cell r="H18">
            <v>78</v>
          </cell>
          <cell r="I18">
            <v>4.6500000000000004</v>
          </cell>
          <cell r="J18">
            <v>58</v>
          </cell>
          <cell r="K18">
            <v>5.79</v>
          </cell>
        </row>
        <row r="19">
          <cell r="A19" t="str">
            <v>Botswana</v>
          </cell>
          <cell r="B19">
            <v>81</v>
          </cell>
          <cell r="C19">
            <v>4.3499999999999996</v>
          </cell>
          <cell r="D19">
            <v>32</v>
          </cell>
          <cell r="E19">
            <v>4.87</v>
          </cell>
          <cell r="F19">
            <v>92</v>
          </cell>
          <cell r="G19">
            <v>3.48</v>
          </cell>
          <cell r="H19">
            <v>82</v>
          </cell>
          <cell r="I19">
            <v>4.5999999999999996</v>
          </cell>
          <cell r="J19">
            <v>120</v>
          </cell>
          <cell r="K19">
            <v>4.46</v>
          </cell>
        </row>
        <row r="20">
          <cell r="A20" t="str">
            <v>Brazil</v>
          </cell>
          <cell r="B20">
            <v>83</v>
          </cell>
          <cell r="C20">
            <v>4.33</v>
          </cell>
          <cell r="D20">
            <v>77</v>
          </cell>
          <cell r="E20">
            <v>3.72</v>
          </cell>
          <cell r="F20">
            <v>64</v>
          </cell>
          <cell r="G20">
            <v>3.99</v>
          </cell>
          <cell r="H20">
            <v>115</v>
          </cell>
          <cell r="I20">
            <v>4.16</v>
          </cell>
          <cell r="J20">
            <v>87</v>
          </cell>
          <cell r="K20">
            <v>5.45</v>
          </cell>
        </row>
        <row r="21">
          <cell r="A21" t="str">
            <v>Brunei Darussalam</v>
          </cell>
          <cell r="B21">
            <v>24</v>
          </cell>
          <cell r="C21">
            <v>5.48</v>
          </cell>
          <cell r="D21">
            <v>34</v>
          </cell>
          <cell r="E21">
            <v>4.8</v>
          </cell>
          <cell r="F21">
            <v>56</v>
          </cell>
          <cell r="G21">
            <v>4.2300000000000004</v>
          </cell>
          <cell r="H21">
            <v>1</v>
          </cell>
          <cell r="I21">
            <v>6.7</v>
          </cell>
          <cell r="J21">
            <v>30</v>
          </cell>
          <cell r="K21">
            <v>6.17</v>
          </cell>
        </row>
        <row r="22">
          <cell r="A22" t="str">
            <v>Bulgaria</v>
          </cell>
          <cell r="B22">
            <v>74</v>
          </cell>
          <cell r="C22">
            <v>4.46</v>
          </cell>
          <cell r="D22">
            <v>110</v>
          </cell>
          <cell r="E22">
            <v>3.32</v>
          </cell>
          <cell r="F22">
            <v>87</v>
          </cell>
          <cell r="G22">
            <v>3.62</v>
          </cell>
          <cell r="H22">
            <v>46</v>
          </cell>
          <cell r="I22">
            <v>5.13</v>
          </cell>
          <cell r="J22">
            <v>57</v>
          </cell>
          <cell r="K22">
            <v>5.8</v>
          </cell>
        </row>
        <row r="23">
          <cell r="A23" t="str">
            <v>Burkina Faso</v>
          </cell>
          <cell r="B23">
            <v>136</v>
          </cell>
          <cell r="C23">
            <v>3.37</v>
          </cell>
          <cell r="D23">
            <v>91</v>
          </cell>
          <cell r="E23">
            <v>3.58</v>
          </cell>
          <cell r="F23">
            <v>137</v>
          </cell>
          <cell r="G23">
            <v>2.12</v>
          </cell>
          <cell r="H23">
            <v>104</v>
          </cell>
          <cell r="I23">
            <v>4.3</v>
          </cell>
          <cell r="J23">
            <v>136</v>
          </cell>
          <cell r="K23">
            <v>3.46</v>
          </cell>
        </row>
        <row r="24">
          <cell r="A24" t="str">
            <v>Burundi</v>
          </cell>
          <cell r="B24">
            <v>137</v>
          </cell>
          <cell r="C24">
            <v>3.25</v>
          </cell>
          <cell r="D24">
            <v>139</v>
          </cell>
          <cell r="E24">
            <v>2.7</v>
          </cell>
          <cell r="F24">
            <v>136</v>
          </cell>
          <cell r="G24">
            <v>2.17</v>
          </cell>
          <cell r="H24">
            <v>123</v>
          </cell>
          <cell r="I24">
            <v>3.93</v>
          </cell>
          <cell r="J24">
            <v>126</v>
          </cell>
          <cell r="K24">
            <v>4.2</v>
          </cell>
        </row>
        <row r="25">
          <cell r="A25" t="str">
            <v>Cambodia</v>
          </cell>
          <cell r="B25">
            <v>108</v>
          </cell>
          <cell r="C25">
            <v>3.99</v>
          </cell>
          <cell r="D25">
            <v>79</v>
          </cell>
          <cell r="E25">
            <v>3.69</v>
          </cell>
          <cell r="F25">
            <v>107</v>
          </cell>
          <cell r="G25">
            <v>3.01</v>
          </cell>
          <cell r="H25">
            <v>101</v>
          </cell>
          <cell r="I25">
            <v>4.42</v>
          </cell>
          <cell r="J25">
            <v>111</v>
          </cell>
          <cell r="K25">
            <v>4.8600000000000003</v>
          </cell>
        </row>
        <row r="26">
          <cell r="A26" t="str">
            <v>Cameroon</v>
          </cell>
          <cell r="B26">
            <v>114</v>
          </cell>
          <cell r="C26">
            <v>3.78</v>
          </cell>
          <cell r="D26">
            <v>104</v>
          </cell>
          <cell r="E26">
            <v>3.43</v>
          </cell>
          <cell r="F26">
            <v>129</v>
          </cell>
          <cell r="G26">
            <v>2.4700000000000002</v>
          </cell>
          <cell r="H26">
            <v>77</v>
          </cell>
          <cell r="I26">
            <v>4.68</v>
          </cell>
          <cell r="J26">
            <v>116</v>
          </cell>
          <cell r="K26">
            <v>4.54</v>
          </cell>
        </row>
        <row r="27">
          <cell r="A27" t="str">
            <v>Canada</v>
          </cell>
          <cell r="B27">
            <v>13</v>
          </cell>
          <cell r="C27">
            <v>5.77</v>
          </cell>
          <cell r="D27">
            <v>11</v>
          </cell>
          <cell r="E27">
            <v>5.57</v>
          </cell>
          <cell r="F27">
            <v>11</v>
          </cell>
          <cell r="G27">
            <v>5.88</v>
          </cell>
          <cell r="H27">
            <v>49</v>
          </cell>
          <cell r="I27">
            <v>5.0599999999999996</v>
          </cell>
          <cell r="J27">
            <v>6</v>
          </cell>
          <cell r="K27">
            <v>6.58</v>
          </cell>
        </row>
        <row r="28">
          <cell r="A28" t="str">
            <v>Cape Verde</v>
          </cell>
          <cell r="B28">
            <v>96</v>
          </cell>
          <cell r="C28">
            <v>4.1900000000000004</v>
          </cell>
          <cell r="D28">
            <v>54</v>
          </cell>
          <cell r="E28">
            <v>4.1100000000000003</v>
          </cell>
          <cell r="F28">
            <v>109</v>
          </cell>
          <cell r="G28">
            <v>2.91</v>
          </cell>
          <cell r="H28">
            <v>102</v>
          </cell>
          <cell r="I28">
            <v>4.4000000000000004</v>
          </cell>
          <cell r="J28">
            <v>95</v>
          </cell>
          <cell r="K28">
            <v>5.36</v>
          </cell>
        </row>
        <row r="29">
          <cell r="A29" t="str">
            <v>Chad</v>
          </cell>
          <cell r="B29">
            <v>142</v>
          </cell>
          <cell r="C29">
            <v>2.88</v>
          </cell>
          <cell r="D29">
            <v>138</v>
          </cell>
          <cell r="E29">
            <v>2.83</v>
          </cell>
          <cell r="F29">
            <v>139</v>
          </cell>
          <cell r="G29">
            <v>2</v>
          </cell>
          <cell r="H29">
            <v>133</v>
          </cell>
          <cell r="I29">
            <v>3.71</v>
          </cell>
          <cell r="J29">
            <v>141</v>
          </cell>
          <cell r="K29">
            <v>2.96</v>
          </cell>
        </row>
        <row r="30">
          <cell r="A30" t="str">
            <v>Chile</v>
          </cell>
          <cell r="B30">
            <v>29</v>
          </cell>
          <cell r="C30">
            <v>5.37</v>
          </cell>
          <cell r="D30">
            <v>26</v>
          </cell>
          <cell r="E30">
            <v>5.0599999999999996</v>
          </cell>
          <cell r="F30">
            <v>41</v>
          </cell>
          <cell r="G30">
            <v>4.67</v>
          </cell>
          <cell r="H30">
            <v>14</v>
          </cell>
          <cell r="I30">
            <v>6.07</v>
          </cell>
          <cell r="J30">
            <v>71</v>
          </cell>
          <cell r="K30">
            <v>5.68</v>
          </cell>
        </row>
        <row r="31">
          <cell r="A31" t="str">
            <v>China</v>
          </cell>
          <cell r="B31">
            <v>30</v>
          </cell>
          <cell r="C31">
            <v>5.33</v>
          </cell>
          <cell r="D31">
            <v>48</v>
          </cell>
          <cell r="E31">
            <v>4.32</v>
          </cell>
          <cell r="F31">
            <v>44</v>
          </cell>
          <cell r="G31">
            <v>4.63</v>
          </cell>
          <cell r="H31">
            <v>10</v>
          </cell>
          <cell r="I31">
            <v>6.22</v>
          </cell>
          <cell r="J31">
            <v>32</v>
          </cell>
          <cell r="K31">
            <v>6.16</v>
          </cell>
        </row>
        <row r="32">
          <cell r="A32" t="str">
            <v>Colombia</v>
          </cell>
          <cell r="B32">
            <v>73</v>
          </cell>
          <cell r="C32">
            <v>4.47</v>
          </cell>
          <cell r="D32">
            <v>100</v>
          </cell>
          <cell r="E32">
            <v>3.47</v>
          </cell>
          <cell r="F32">
            <v>85</v>
          </cell>
          <cell r="G32">
            <v>3.66</v>
          </cell>
          <cell r="H32">
            <v>42</v>
          </cell>
          <cell r="I32">
            <v>5.17</v>
          </cell>
          <cell r="J32">
            <v>78</v>
          </cell>
          <cell r="K32">
            <v>5.58</v>
          </cell>
        </row>
        <row r="33">
          <cell r="A33" t="str">
            <v>Costa Rica</v>
          </cell>
          <cell r="B33">
            <v>70</v>
          </cell>
          <cell r="C33">
            <v>4.54</v>
          </cell>
          <cell r="D33">
            <v>53</v>
          </cell>
          <cell r="E33">
            <v>4.13</v>
          </cell>
          <cell r="F33">
            <v>83</v>
          </cell>
          <cell r="G33">
            <v>3.7</v>
          </cell>
          <cell r="H33">
            <v>109</v>
          </cell>
          <cell r="I33">
            <v>4.26</v>
          </cell>
          <cell r="J33">
            <v>39</v>
          </cell>
          <cell r="K33">
            <v>6.08</v>
          </cell>
        </row>
        <row r="34">
          <cell r="A34" t="str">
            <v>Côte d'Ivoire</v>
          </cell>
          <cell r="B34">
            <v>135</v>
          </cell>
          <cell r="C34">
            <v>3.41</v>
          </cell>
          <cell r="D34">
            <v>137</v>
          </cell>
          <cell r="E34">
            <v>2.87</v>
          </cell>
          <cell r="F34">
            <v>108</v>
          </cell>
          <cell r="G34">
            <v>2.97</v>
          </cell>
          <cell r="H34">
            <v>98</v>
          </cell>
          <cell r="I34">
            <v>4.43</v>
          </cell>
          <cell r="J34">
            <v>138</v>
          </cell>
          <cell r="K34">
            <v>3.35</v>
          </cell>
        </row>
        <row r="35">
          <cell r="A35" t="str">
            <v>Croatia</v>
          </cell>
          <cell r="B35">
            <v>52</v>
          </cell>
          <cell r="C35">
            <v>4.76</v>
          </cell>
          <cell r="D35">
            <v>90</v>
          </cell>
          <cell r="E35">
            <v>3.59</v>
          </cell>
          <cell r="F35">
            <v>39</v>
          </cell>
          <cell r="G35">
            <v>4.7300000000000004</v>
          </cell>
          <cell r="H35">
            <v>70</v>
          </cell>
          <cell r="I35">
            <v>4.75</v>
          </cell>
          <cell r="J35">
            <v>48</v>
          </cell>
          <cell r="K35">
            <v>5.96</v>
          </cell>
        </row>
        <row r="36">
          <cell r="A36" t="str">
            <v>Cyprus</v>
          </cell>
          <cell r="B36">
            <v>32</v>
          </cell>
          <cell r="C36">
            <v>5.26</v>
          </cell>
          <cell r="D36">
            <v>36</v>
          </cell>
          <cell r="E36">
            <v>4.76</v>
          </cell>
          <cell r="F36">
            <v>31</v>
          </cell>
          <cell r="G36">
            <v>5.01</v>
          </cell>
          <cell r="H36">
            <v>64</v>
          </cell>
          <cell r="I36">
            <v>4.8099999999999996</v>
          </cell>
          <cell r="J36">
            <v>13</v>
          </cell>
          <cell r="K36">
            <v>6.45</v>
          </cell>
        </row>
        <row r="37">
          <cell r="A37" t="str">
            <v>Czech Republic</v>
          </cell>
          <cell r="B37">
            <v>45</v>
          </cell>
          <cell r="C37">
            <v>4.9000000000000004</v>
          </cell>
          <cell r="D37">
            <v>84</v>
          </cell>
          <cell r="E37">
            <v>3.65</v>
          </cell>
          <cell r="F37">
            <v>36</v>
          </cell>
          <cell r="G37">
            <v>4.87</v>
          </cell>
          <cell r="H37">
            <v>43</v>
          </cell>
          <cell r="I37">
            <v>5.17</v>
          </cell>
          <cell r="J37">
            <v>51</v>
          </cell>
          <cell r="K37">
            <v>5.91</v>
          </cell>
        </row>
        <row r="38">
          <cell r="A38" t="str">
            <v>Denmark</v>
          </cell>
          <cell r="B38">
            <v>8</v>
          </cell>
          <cell r="C38">
            <v>5.86</v>
          </cell>
          <cell r="D38">
            <v>5</v>
          </cell>
          <cell r="E38">
            <v>5.94</v>
          </cell>
          <cell r="F38">
            <v>10</v>
          </cell>
          <cell r="G38">
            <v>5.89</v>
          </cell>
          <cell r="H38">
            <v>31</v>
          </cell>
          <cell r="I38">
            <v>5.39</v>
          </cell>
          <cell r="J38">
            <v>28</v>
          </cell>
          <cell r="K38">
            <v>6.24</v>
          </cell>
        </row>
        <row r="39">
          <cell r="A39" t="str">
            <v>Dominican Republic</v>
          </cell>
          <cell r="B39">
            <v>110</v>
          </cell>
          <cell r="C39">
            <v>3.9</v>
          </cell>
          <cell r="D39">
            <v>126</v>
          </cell>
          <cell r="E39">
            <v>3.11</v>
          </cell>
          <cell r="F39">
            <v>106</v>
          </cell>
          <cell r="G39">
            <v>3.03</v>
          </cell>
          <cell r="H39">
            <v>96</v>
          </cell>
          <cell r="I39">
            <v>4.45</v>
          </cell>
          <cell r="J39">
            <v>109</v>
          </cell>
          <cell r="K39">
            <v>5</v>
          </cell>
        </row>
        <row r="40">
          <cell r="A40" t="str">
            <v>Ecuador</v>
          </cell>
          <cell r="B40">
            <v>82</v>
          </cell>
          <cell r="C40">
            <v>4.3499999999999996</v>
          </cell>
          <cell r="D40">
            <v>125</v>
          </cell>
          <cell r="E40">
            <v>3.11</v>
          </cell>
          <cell r="F40">
            <v>94</v>
          </cell>
          <cell r="G40">
            <v>3.39</v>
          </cell>
          <cell r="H40">
            <v>40</v>
          </cell>
          <cell r="I40">
            <v>5.21</v>
          </cell>
          <cell r="J40">
            <v>70</v>
          </cell>
          <cell r="K40">
            <v>5.68</v>
          </cell>
        </row>
        <row r="41">
          <cell r="A41" t="str">
            <v>Egypt</v>
          </cell>
          <cell r="B41">
            <v>99</v>
          </cell>
          <cell r="C41">
            <v>4.17</v>
          </cell>
          <cell r="D41">
            <v>74</v>
          </cell>
          <cell r="E41">
            <v>3.78</v>
          </cell>
          <cell r="F41">
            <v>75</v>
          </cell>
          <cell r="G41">
            <v>3.81</v>
          </cell>
          <cell r="H41">
            <v>132</v>
          </cell>
          <cell r="I41">
            <v>3.74</v>
          </cell>
          <cell r="J41">
            <v>96</v>
          </cell>
          <cell r="K41">
            <v>5.36</v>
          </cell>
        </row>
        <row r="42">
          <cell r="A42" t="str">
            <v>El Salvador</v>
          </cell>
          <cell r="B42">
            <v>87</v>
          </cell>
          <cell r="C42">
            <v>4.3099999999999996</v>
          </cell>
          <cell r="D42">
            <v>118</v>
          </cell>
          <cell r="E42">
            <v>3.21</v>
          </cell>
          <cell r="F42">
            <v>65</v>
          </cell>
          <cell r="G42">
            <v>3.98</v>
          </cell>
          <cell r="H42">
            <v>80</v>
          </cell>
          <cell r="I42">
            <v>4.6100000000000003</v>
          </cell>
          <cell r="J42">
            <v>90</v>
          </cell>
          <cell r="K42">
            <v>5.42</v>
          </cell>
        </row>
        <row r="43">
          <cell r="A43" t="str">
            <v>Estonia</v>
          </cell>
          <cell r="B43">
            <v>27</v>
          </cell>
          <cell r="C43">
            <v>5.41</v>
          </cell>
          <cell r="D43">
            <v>29</v>
          </cell>
          <cell r="E43">
            <v>4.99</v>
          </cell>
          <cell r="F43">
            <v>40</v>
          </cell>
          <cell r="G43">
            <v>4.71</v>
          </cell>
          <cell r="H43">
            <v>21</v>
          </cell>
          <cell r="I43">
            <v>5.71</v>
          </cell>
          <cell r="J43">
            <v>26</v>
          </cell>
          <cell r="K43">
            <v>6.26</v>
          </cell>
        </row>
        <row r="44">
          <cell r="A44" t="str">
            <v>Ethiopia</v>
          </cell>
          <cell r="B44">
            <v>105</v>
          </cell>
          <cell r="C44">
            <v>4.0599999999999996</v>
          </cell>
          <cell r="D44">
            <v>58</v>
          </cell>
          <cell r="E44">
            <v>4</v>
          </cell>
          <cell r="F44">
            <v>120</v>
          </cell>
          <cell r="G44">
            <v>2.64</v>
          </cell>
          <cell r="H44">
            <v>47</v>
          </cell>
          <cell r="I44">
            <v>5.13</v>
          </cell>
          <cell r="J44">
            <v>117</v>
          </cell>
          <cell r="K44">
            <v>4.5</v>
          </cell>
        </row>
        <row r="45">
          <cell r="A45" t="str">
            <v>Finland</v>
          </cell>
          <cell r="B45">
            <v>5</v>
          </cell>
          <cell r="C45">
            <v>6.02</v>
          </cell>
          <cell r="D45">
            <v>4</v>
          </cell>
          <cell r="E45">
            <v>5.98</v>
          </cell>
          <cell r="F45">
            <v>19</v>
          </cell>
          <cell r="G45">
            <v>5.62</v>
          </cell>
          <cell r="H45">
            <v>20</v>
          </cell>
          <cell r="I45">
            <v>5.71</v>
          </cell>
          <cell r="J45">
            <v>1</v>
          </cell>
          <cell r="K45">
            <v>6.76</v>
          </cell>
        </row>
        <row r="46">
          <cell r="A46" t="str">
            <v>France</v>
          </cell>
          <cell r="B46">
            <v>23</v>
          </cell>
          <cell r="C46">
            <v>5.57</v>
          </cell>
          <cell r="D46">
            <v>28</v>
          </cell>
          <cell r="E46">
            <v>5</v>
          </cell>
          <cell r="F46">
            <v>4</v>
          </cell>
          <cell r="G46">
            <v>6.3</v>
          </cell>
          <cell r="H46">
            <v>83</v>
          </cell>
          <cell r="I46">
            <v>4.5999999999999996</v>
          </cell>
          <cell r="J46">
            <v>16</v>
          </cell>
          <cell r="K46">
            <v>6.37</v>
          </cell>
        </row>
        <row r="47">
          <cell r="A47" t="str">
            <v>The Gambia</v>
          </cell>
          <cell r="B47">
            <v>103</v>
          </cell>
          <cell r="C47">
            <v>4.08</v>
          </cell>
          <cell r="D47">
            <v>37</v>
          </cell>
          <cell r="E47">
            <v>4.6900000000000004</v>
          </cell>
          <cell r="F47">
            <v>80</v>
          </cell>
          <cell r="G47">
            <v>3.73</v>
          </cell>
          <cell r="H47">
            <v>135</v>
          </cell>
          <cell r="I47">
            <v>3.67</v>
          </cell>
          <cell r="J47">
            <v>125</v>
          </cell>
          <cell r="K47">
            <v>4.21</v>
          </cell>
        </row>
        <row r="48">
          <cell r="A48" t="str">
            <v>Georgia</v>
          </cell>
          <cell r="B48">
            <v>86</v>
          </cell>
          <cell r="C48">
            <v>4.32</v>
          </cell>
          <cell r="D48">
            <v>60</v>
          </cell>
          <cell r="E48">
            <v>3.97</v>
          </cell>
          <cell r="F48">
            <v>68</v>
          </cell>
          <cell r="G48">
            <v>3.95</v>
          </cell>
          <cell r="H48">
            <v>137</v>
          </cell>
          <cell r="I48">
            <v>3.65</v>
          </cell>
          <cell r="J48">
            <v>67</v>
          </cell>
          <cell r="K48">
            <v>5.7</v>
          </cell>
        </row>
        <row r="49">
          <cell r="A49" t="str">
            <v>Germany</v>
          </cell>
          <cell r="B49">
            <v>11</v>
          </cell>
          <cell r="C49">
            <v>5.83</v>
          </cell>
          <cell r="D49">
            <v>19</v>
          </cell>
          <cell r="E49">
            <v>5.27</v>
          </cell>
          <cell r="F49">
            <v>2</v>
          </cell>
          <cell r="G49">
            <v>6.35</v>
          </cell>
          <cell r="H49">
            <v>30</v>
          </cell>
          <cell r="I49">
            <v>5.43</v>
          </cell>
          <cell r="J49">
            <v>23</v>
          </cell>
          <cell r="K49">
            <v>6.27</v>
          </cell>
        </row>
        <row r="50">
          <cell r="A50" t="str">
            <v>Ghana</v>
          </cell>
          <cell r="B50">
            <v>122</v>
          </cell>
          <cell r="C50">
            <v>3.64</v>
          </cell>
          <cell r="D50">
            <v>61</v>
          </cell>
          <cell r="E50">
            <v>3.96</v>
          </cell>
          <cell r="F50">
            <v>110</v>
          </cell>
          <cell r="G50">
            <v>2.84</v>
          </cell>
          <cell r="H50">
            <v>139</v>
          </cell>
          <cell r="I50">
            <v>3.49</v>
          </cell>
          <cell r="J50">
            <v>124</v>
          </cell>
          <cell r="K50">
            <v>4.29</v>
          </cell>
        </row>
        <row r="51">
          <cell r="A51" t="str">
            <v>Greece</v>
          </cell>
          <cell r="B51">
            <v>80</v>
          </cell>
          <cell r="C51">
            <v>4.3600000000000003</v>
          </cell>
          <cell r="D51">
            <v>96</v>
          </cell>
          <cell r="E51">
            <v>3.52</v>
          </cell>
          <cell r="F51">
            <v>45</v>
          </cell>
          <cell r="G51">
            <v>4.54</v>
          </cell>
          <cell r="H51">
            <v>140</v>
          </cell>
          <cell r="I51">
            <v>3.29</v>
          </cell>
          <cell r="J51">
            <v>37</v>
          </cell>
          <cell r="K51">
            <v>6.09</v>
          </cell>
        </row>
        <row r="52">
          <cell r="A52" t="str">
            <v>Guatemala</v>
          </cell>
          <cell r="B52">
            <v>93</v>
          </cell>
          <cell r="C52">
            <v>4.24</v>
          </cell>
          <cell r="D52">
            <v>129</v>
          </cell>
          <cell r="E52">
            <v>3.08</v>
          </cell>
          <cell r="F52">
            <v>70</v>
          </cell>
          <cell r="G52">
            <v>3.91</v>
          </cell>
          <cell r="H52">
            <v>76</v>
          </cell>
          <cell r="I52">
            <v>4.7</v>
          </cell>
          <cell r="J52">
            <v>100</v>
          </cell>
          <cell r="K52">
            <v>5.28</v>
          </cell>
        </row>
        <row r="53">
          <cell r="A53" t="str">
            <v>Guyana</v>
          </cell>
          <cell r="B53">
            <v>104</v>
          </cell>
          <cell r="C53">
            <v>4.07</v>
          </cell>
          <cell r="D53">
            <v>93</v>
          </cell>
          <cell r="E53">
            <v>3.55</v>
          </cell>
          <cell r="F53">
            <v>102</v>
          </cell>
          <cell r="G53">
            <v>3.12</v>
          </cell>
          <cell r="H53">
            <v>119</v>
          </cell>
          <cell r="I53">
            <v>4</v>
          </cell>
          <cell r="J53">
            <v>76</v>
          </cell>
          <cell r="K53">
            <v>5.62</v>
          </cell>
        </row>
        <row r="54">
          <cell r="A54" t="str">
            <v>Haiti</v>
          </cell>
          <cell r="B54">
            <v>140</v>
          </cell>
          <cell r="C54">
            <v>3.03</v>
          </cell>
          <cell r="D54">
            <v>141</v>
          </cell>
          <cell r="E54">
            <v>2.46</v>
          </cell>
          <cell r="F54">
            <v>142</v>
          </cell>
          <cell r="G54">
            <v>1.62</v>
          </cell>
          <cell r="H54">
            <v>71</v>
          </cell>
          <cell r="I54">
            <v>4.72</v>
          </cell>
          <cell r="J54">
            <v>139</v>
          </cell>
          <cell r="K54">
            <v>3.32</v>
          </cell>
        </row>
        <row r="55">
          <cell r="A55" t="str">
            <v>Honduras</v>
          </cell>
          <cell r="B55">
            <v>90</v>
          </cell>
          <cell r="C55">
            <v>4.25</v>
          </cell>
          <cell r="D55">
            <v>102</v>
          </cell>
          <cell r="E55">
            <v>3.44</v>
          </cell>
          <cell r="F55">
            <v>91</v>
          </cell>
          <cell r="G55">
            <v>3.53</v>
          </cell>
          <cell r="H55">
            <v>81</v>
          </cell>
          <cell r="I55">
            <v>4.6100000000000003</v>
          </cell>
          <cell r="J55">
            <v>89</v>
          </cell>
          <cell r="K55">
            <v>5.43</v>
          </cell>
        </row>
        <row r="56">
          <cell r="A56" t="str">
            <v>Hong Kong SAR</v>
          </cell>
          <cell r="B56">
            <v>2</v>
          </cell>
          <cell r="C56">
            <v>6.21</v>
          </cell>
          <cell r="D56">
            <v>9</v>
          </cell>
          <cell r="E56">
            <v>5.63</v>
          </cell>
          <cell r="F56">
            <v>1</v>
          </cell>
          <cell r="G56">
            <v>6.71</v>
          </cell>
          <cell r="H56">
            <v>8</v>
          </cell>
          <cell r="I56">
            <v>6.26</v>
          </cell>
          <cell r="J56">
            <v>27</v>
          </cell>
          <cell r="K56">
            <v>6.25</v>
          </cell>
        </row>
        <row r="57">
          <cell r="A57" t="str">
            <v>Hungary</v>
          </cell>
          <cell r="B57">
            <v>55</v>
          </cell>
          <cell r="C57">
            <v>4.72</v>
          </cell>
          <cell r="D57">
            <v>73</v>
          </cell>
          <cell r="E57">
            <v>3.79</v>
          </cell>
          <cell r="F57">
            <v>46</v>
          </cell>
          <cell r="G57">
            <v>4.5199999999999996</v>
          </cell>
          <cell r="H57">
            <v>67</v>
          </cell>
          <cell r="I57">
            <v>4.7699999999999996</v>
          </cell>
          <cell r="J57">
            <v>54</v>
          </cell>
          <cell r="K57">
            <v>5.81</v>
          </cell>
        </row>
        <row r="58">
          <cell r="A58" t="str">
            <v>Iceland</v>
          </cell>
          <cell r="B58">
            <v>31</v>
          </cell>
          <cell r="C58">
            <v>5.31</v>
          </cell>
          <cell r="D58">
            <v>25</v>
          </cell>
          <cell r="E58">
            <v>5.16</v>
          </cell>
          <cell r="F58">
            <v>14</v>
          </cell>
          <cell r="G58">
            <v>5.7</v>
          </cell>
          <cell r="H58">
            <v>131</v>
          </cell>
          <cell r="I58">
            <v>3.78</v>
          </cell>
          <cell r="J58">
            <v>5</v>
          </cell>
          <cell r="K58">
            <v>6.59</v>
          </cell>
        </row>
        <row r="59">
          <cell r="A59" t="str">
            <v>India</v>
          </cell>
          <cell r="B59">
            <v>91</v>
          </cell>
          <cell r="C59">
            <v>4.25</v>
          </cell>
          <cell r="D59">
            <v>69</v>
          </cell>
          <cell r="E59">
            <v>3.84</v>
          </cell>
          <cell r="F59">
            <v>89</v>
          </cell>
          <cell r="G59">
            <v>3.6</v>
          </cell>
          <cell r="H59">
            <v>105</v>
          </cell>
          <cell r="I59">
            <v>4.3</v>
          </cell>
          <cell r="J59">
            <v>101</v>
          </cell>
          <cell r="K59">
            <v>5.25</v>
          </cell>
        </row>
        <row r="60">
          <cell r="A60" t="str">
            <v>Indonesia</v>
          </cell>
          <cell r="B60">
            <v>53</v>
          </cell>
          <cell r="C60">
            <v>4.74</v>
          </cell>
          <cell r="D60">
            <v>71</v>
          </cell>
          <cell r="E60">
            <v>3.81</v>
          </cell>
          <cell r="F60">
            <v>76</v>
          </cell>
          <cell r="G60">
            <v>3.77</v>
          </cell>
          <cell r="H60">
            <v>23</v>
          </cell>
          <cell r="I60">
            <v>5.66</v>
          </cell>
          <cell r="J60">
            <v>64</v>
          </cell>
          <cell r="K60">
            <v>5.74</v>
          </cell>
        </row>
        <row r="61">
          <cell r="A61" t="str">
            <v>Iran</v>
          </cell>
          <cell r="B61">
            <v>51</v>
          </cell>
          <cell r="C61">
            <v>4.8</v>
          </cell>
          <cell r="D61">
            <v>72</v>
          </cell>
          <cell r="E61">
            <v>3.79</v>
          </cell>
          <cell r="F61">
            <v>67</v>
          </cell>
          <cell r="G61">
            <v>3.96</v>
          </cell>
          <cell r="H61">
            <v>27</v>
          </cell>
          <cell r="I61">
            <v>5.56</v>
          </cell>
          <cell r="J61">
            <v>50</v>
          </cell>
          <cell r="K61">
            <v>5.91</v>
          </cell>
        </row>
        <row r="62">
          <cell r="A62" t="str">
            <v>Ireland</v>
          </cell>
          <cell r="B62">
            <v>37</v>
          </cell>
          <cell r="C62">
            <v>5.2</v>
          </cell>
          <cell r="D62">
            <v>23</v>
          </cell>
          <cell r="E62">
            <v>5.19</v>
          </cell>
          <cell r="F62">
            <v>29</v>
          </cell>
          <cell r="G62">
            <v>5.12</v>
          </cell>
          <cell r="H62">
            <v>118</v>
          </cell>
          <cell r="I62">
            <v>4.01</v>
          </cell>
          <cell r="J62">
            <v>12</v>
          </cell>
          <cell r="K62">
            <v>6.49</v>
          </cell>
        </row>
        <row r="63">
          <cell r="A63" t="str">
            <v>Israel</v>
          </cell>
          <cell r="B63">
            <v>35</v>
          </cell>
          <cell r="C63">
            <v>5.23</v>
          </cell>
          <cell r="D63">
            <v>33</v>
          </cell>
          <cell r="E63">
            <v>4.8099999999999996</v>
          </cell>
          <cell r="F63">
            <v>33</v>
          </cell>
          <cell r="G63">
            <v>4.9800000000000004</v>
          </cell>
          <cell r="H63">
            <v>53</v>
          </cell>
          <cell r="I63">
            <v>5</v>
          </cell>
          <cell r="J63">
            <v>36</v>
          </cell>
          <cell r="K63">
            <v>6.11</v>
          </cell>
        </row>
        <row r="64">
          <cell r="A64" t="str">
            <v>Italy</v>
          </cell>
          <cell r="B64">
            <v>47</v>
          </cell>
          <cell r="C64">
            <v>4.84</v>
          </cell>
          <cell r="D64">
            <v>88</v>
          </cell>
          <cell r="E64">
            <v>3.61</v>
          </cell>
          <cell r="F64">
            <v>32</v>
          </cell>
          <cell r="G64">
            <v>5.01</v>
          </cell>
          <cell r="H64">
            <v>92</v>
          </cell>
          <cell r="I64">
            <v>4.47</v>
          </cell>
          <cell r="J64">
            <v>20</v>
          </cell>
          <cell r="K64">
            <v>6.28</v>
          </cell>
        </row>
        <row r="65">
          <cell r="A65" t="str">
            <v>Jamaica</v>
          </cell>
          <cell r="B65">
            <v>116</v>
          </cell>
          <cell r="C65">
            <v>3.76</v>
          </cell>
          <cell r="D65">
            <v>86</v>
          </cell>
          <cell r="E65">
            <v>3.63</v>
          </cell>
          <cell r="F65">
            <v>79</v>
          </cell>
          <cell r="G65">
            <v>3.74</v>
          </cell>
          <cell r="H65">
            <v>142</v>
          </cell>
          <cell r="I65">
            <v>2.5499999999999998</v>
          </cell>
          <cell r="J65">
            <v>106</v>
          </cell>
          <cell r="K65">
            <v>5.1100000000000003</v>
          </cell>
        </row>
        <row r="66">
          <cell r="A66" t="str">
            <v>Japan</v>
          </cell>
          <cell r="B66">
            <v>28</v>
          </cell>
          <cell r="C66">
            <v>5.4</v>
          </cell>
          <cell r="D66">
            <v>24</v>
          </cell>
          <cell r="E66">
            <v>5.18</v>
          </cell>
          <cell r="F66">
            <v>15</v>
          </cell>
          <cell r="G66">
            <v>5.69</v>
          </cell>
          <cell r="H66">
            <v>113</v>
          </cell>
          <cell r="I66">
            <v>4.2</v>
          </cell>
          <cell r="J66">
            <v>9</v>
          </cell>
          <cell r="K66">
            <v>6.52</v>
          </cell>
        </row>
        <row r="67">
          <cell r="A67" t="str">
            <v>Jordan</v>
          </cell>
          <cell r="B67">
            <v>61</v>
          </cell>
          <cell r="C67">
            <v>4.6500000000000004</v>
          </cell>
          <cell r="D67">
            <v>45</v>
          </cell>
          <cell r="E67">
            <v>4.38</v>
          </cell>
          <cell r="F67">
            <v>59</v>
          </cell>
          <cell r="G67">
            <v>4.13</v>
          </cell>
          <cell r="H67">
            <v>97</v>
          </cell>
          <cell r="I67">
            <v>4.43</v>
          </cell>
          <cell r="J67">
            <v>72</v>
          </cell>
          <cell r="K67">
            <v>5.67</v>
          </cell>
        </row>
        <row r="68">
          <cell r="A68" t="str">
            <v>Kazakhstan</v>
          </cell>
          <cell r="B68">
            <v>62</v>
          </cell>
          <cell r="C68">
            <v>4.6399999999999997</v>
          </cell>
          <cell r="D68">
            <v>94</v>
          </cell>
          <cell r="E68">
            <v>3.54</v>
          </cell>
          <cell r="F68">
            <v>82</v>
          </cell>
          <cell r="G68">
            <v>3.7</v>
          </cell>
          <cell r="H68">
            <v>18</v>
          </cell>
          <cell r="I68">
            <v>5.86</v>
          </cell>
          <cell r="J68">
            <v>85</v>
          </cell>
          <cell r="K68">
            <v>5.46</v>
          </cell>
        </row>
        <row r="69">
          <cell r="A69" t="str">
            <v>Kenya</v>
          </cell>
          <cell r="B69">
            <v>118</v>
          </cell>
          <cell r="C69">
            <v>3.72</v>
          </cell>
          <cell r="D69">
            <v>114</v>
          </cell>
          <cell r="E69">
            <v>3.3</v>
          </cell>
          <cell r="F69">
            <v>103</v>
          </cell>
          <cell r="G69">
            <v>3.1</v>
          </cell>
          <cell r="H69">
            <v>117</v>
          </cell>
          <cell r="I69">
            <v>4.0199999999999996</v>
          </cell>
          <cell r="J69">
            <v>118</v>
          </cell>
          <cell r="K69">
            <v>4.46</v>
          </cell>
        </row>
        <row r="70">
          <cell r="A70" t="str">
            <v>Korea</v>
          </cell>
          <cell r="B70">
            <v>19</v>
          </cell>
          <cell r="C70">
            <v>5.65</v>
          </cell>
          <cell r="D70">
            <v>65</v>
          </cell>
          <cell r="E70">
            <v>3.89</v>
          </cell>
          <cell r="F70">
            <v>9</v>
          </cell>
          <cell r="G70">
            <v>5.94</v>
          </cell>
          <cell r="H70">
            <v>6</v>
          </cell>
          <cell r="I70">
            <v>6.37</v>
          </cell>
          <cell r="J70">
            <v>15</v>
          </cell>
          <cell r="K70">
            <v>6.38</v>
          </cell>
        </row>
        <row r="71">
          <cell r="A71" t="str">
            <v>Kuwait</v>
          </cell>
          <cell r="B71">
            <v>34</v>
          </cell>
          <cell r="C71">
            <v>5.25</v>
          </cell>
          <cell r="D71">
            <v>47</v>
          </cell>
          <cell r="E71">
            <v>4.3499999999999996</v>
          </cell>
          <cell r="F71">
            <v>50</v>
          </cell>
          <cell r="G71">
            <v>4.45</v>
          </cell>
          <cell r="H71">
            <v>2</v>
          </cell>
          <cell r="I71">
            <v>6.59</v>
          </cell>
          <cell r="J71">
            <v>77</v>
          </cell>
          <cell r="K71">
            <v>5.6</v>
          </cell>
        </row>
        <row r="72">
          <cell r="A72" t="str">
            <v>Kyrgyz Republic</v>
          </cell>
          <cell r="B72">
            <v>131</v>
          </cell>
          <cell r="C72">
            <v>3.52</v>
          </cell>
          <cell r="D72">
            <v>136</v>
          </cell>
          <cell r="E72">
            <v>2.91</v>
          </cell>
          <cell r="F72">
            <v>114</v>
          </cell>
          <cell r="G72">
            <v>2.77</v>
          </cell>
          <cell r="H72">
            <v>141</v>
          </cell>
          <cell r="I72">
            <v>3.27</v>
          </cell>
          <cell r="J72">
            <v>104</v>
          </cell>
          <cell r="K72">
            <v>5.15</v>
          </cell>
        </row>
        <row r="73">
          <cell r="A73" t="str">
            <v>Latvia</v>
          </cell>
          <cell r="B73">
            <v>66</v>
          </cell>
          <cell r="C73">
            <v>4.5999999999999996</v>
          </cell>
          <cell r="D73">
            <v>66</v>
          </cell>
          <cell r="E73">
            <v>3.87</v>
          </cell>
          <cell r="F73">
            <v>61</v>
          </cell>
          <cell r="G73">
            <v>4.12</v>
          </cell>
          <cell r="H73">
            <v>93</v>
          </cell>
          <cell r="I73">
            <v>4.46</v>
          </cell>
          <cell r="J73">
            <v>49</v>
          </cell>
          <cell r="K73">
            <v>5.94</v>
          </cell>
        </row>
        <row r="74">
          <cell r="A74" t="str">
            <v>Lebanon</v>
          </cell>
          <cell r="B74">
            <v>109</v>
          </cell>
          <cell r="C74">
            <v>3.97</v>
          </cell>
          <cell r="D74">
            <v>115</v>
          </cell>
          <cell r="E74">
            <v>3.26</v>
          </cell>
          <cell r="F74">
            <v>121</v>
          </cell>
          <cell r="G74">
            <v>2.62</v>
          </cell>
          <cell r="H74">
            <v>125</v>
          </cell>
          <cell r="I74">
            <v>3.89</v>
          </cell>
          <cell r="J74">
            <v>35</v>
          </cell>
          <cell r="K74">
            <v>6.12</v>
          </cell>
        </row>
        <row r="75">
          <cell r="A75" t="str">
            <v>Lesotho</v>
          </cell>
          <cell r="B75">
            <v>134</v>
          </cell>
          <cell r="C75">
            <v>3.42</v>
          </cell>
          <cell r="D75">
            <v>113</v>
          </cell>
          <cell r="E75">
            <v>3.31</v>
          </cell>
          <cell r="F75">
            <v>124</v>
          </cell>
          <cell r="G75">
            <v>2.5499999999999998</v>
          </cell>
          <cell r="H75">
            <v>107</v>
          </cell>
          <cell r="I75">
            <v>4.29</v>
          </cell>
          <cell r="J75">
            <v>135</v>
          </cell>
          <cell r="K75">
            <v>3.53</v>
          </cell>
        </row>
        <row r="76">
          <cell r="A76" t="str">
            <v>Lithuania</v>
          </cell>
          <cell r="B76">
            <v>49</v>
          </cell>
          <cell r="C76">
            <v>4.82</v>
          </cell>
          <cell r="D76">
            <v>62</v>
          </cell>
          <cell r="E76">
            <v>3.94</v>
          </cell>
          <cell r="F76">
            <v>43</v>
          </cell>
          <cell r="G76">
            <v>4.6399999999999997</v>
          </cell>
          <cell r="H76">
            <v>73</v>
          </cell>
          <cell r="I76">
            <v>4.71</v>
          </cell>
          <cell r="J76">
            <v>46</v>
          </cell>
          <cell r="K76">
            <v>5.99</v>
          </cell>
        </row>
        <row r="77">
          <cell r="A77" t="str">
            <v>Luxembourg</v>
          </cell>
          <cell r="B77">
            <v>6</v>
          </cell>
          <cell r="C77">
            <v>5.9</v>
          </cell>
          <cell r="D77">
            <v>8</v>
          </cell>
          <cell r="E77">
            <v>5.67</v>
          </cell>
          <cell r="F77">
            <v>21</v>
          </cell>
          <cell r="G77">
            <v>5.61</v>
          </cell>
          <cell r="H77">
            <v>15</v>
          </cell>
          <cell r="I77">
            <v>6.04</v>
          </cell>
          <cell r="J77">
            <v>25</v>
          </cell>
          <cell r="K77">
            <v>6.26</v>
          </cell>
        </row>
        <row r="78">
          <cell r="A78" t="str">
            <v>Macedonia</v>
          </cell>
          <cell r="B78">
            <v>69</v>
          </cell>
          <cell r="C78">
            <v>4.55</v>
          </cell>
          <cell r="D78">
            <v>81</v>
          </cell>
          <cell r="E78">
            <v>3.68</v>
          </cell>
          <cell r="F78">
            <v>86</v>
          </cell>
          <cell r="G78">
            <v>3.66</v>
          </cell>
          <cell r="H78">
            <v>37</v>
          </cell>
          <cell r="I78">
            <v>5.34</v>
          </cell>
          <cell r="J78">
            <v>80</v>
          </cell>
          <cell r="K78">
            <v>5.53</v>
          </cell>
        </row>
        <row r="79">
          <cell r="A79" t="str">
            <v>Madagascar</v>
          </cell>
          <cell r="B79">
            <v>128</v>
          </cell>
          <cell r="C79">
            <v>3.53</v>
          </cell>
          <cell r="D79">
            <v>133</v>
          </cell>
          <cell r="E79">
            <v>2.93</v>
          </cell>
          <cell r="F79">
            <v>133</v>
          </cell>
          <cell r="G79">
            <v>2.25</v>
          </cell>
          <cell r="H79">
            <v>134</v>
          </cell>
          <cell r="I79">
            <v>3.7</v>
          </cell>
          <cell r="J79">
            <v>102</v>
          </cell>
          <cell r="K79">
            <v>5.24</v>
          </cell>
        </row>
        <row r="80">
          <cell r="A80" t="str">
            <v>Malawi</v>
          </cell>
          <cell r="B80">
            <v>120</v>
          </cell>
          <cell r="C80">
            <v>3.68</v>
          </cell>
          <cell r="D80">
            <v>56</v>
          </cell>
          <cell r="E80">
            <v>4.05</v>
          </cell>
          <cell r="F80">
            <v>131</v>
          </cell>
          <cell r="G80">
            <v>2.27</v>
          </cell>
          <cell r="H80">
            <v>108</v>
          </cell>
          <cell r="I80">
            <v>4.28</v>
          </cell>
          <cell r="J80">
            <v>128</v>
          </cell>
          <cell r="K80">
            <v>4.13</v>
          </cell>
        </row>
        <row r="81">
          <cell r="A81" t="str">
            <v>Malaysia</v>
          </cell>
          <cell r="B81">
            <v>25</v>
          </cell>
          <cell r="C81">
            <v>5.45</v>
          </cell>
          <cell r="D81">
            <v>30</v>
          </cell>
          <cell r="E81">
            <v>4.9400000000000004</v>
          </cell>
          <cell r="F81">
            <v>26</v>
          </cell>
          <cell r="G81">
            <v>5.22</v>
          </cell>
          <cell r="H81">
            <v>29</v>
          </cell>
          <cell r="I81">
            <v>5.5</v>
          </cell>
          <cell r="J81">
            <v>33</v>
          </cell>
          <cell r="K81">
            <v>6.14</v>
          </cell>
        </row>
        <row r="82">
          <cell r="A82" t="str">
            <v>Mali</v>
          </cell>
          <cell r="B82">
            <v>126</v>
          </cell>
          <cell r="C82">
            <v>3.59</v>
          </cell>
          <cell r="D82">
            <v>108</v>
          </cell>
          <cell r="E82">
            <v>3.36</v>
          </cell>
          <cell r="F82">
            <v>113</v>
          </cell>
          <cell r="G82">
            <v>2.78</v>
          </cell>
          <cell r="H82">
            <v>66</v>
          </cell>
          <cell r="I82">
            <v>4.7699999999999996</v>
          </cell>
          <cell r="J82">
            <v>137</v>
          </cell>
          <cell r="K82">
            <v>3.44</v>
          </cell>
        </row>
        <row r="83">
          <cell r="A83" t="str">
            <v>Malta</v>
          </cell>
          <cell r="B83">
            <v>40</v>
          </cell>
          <cell r="C83">
            <v>5.12</v>
          </cell>
          <cell r="D83">
            <v>38</v>
          </cell>
          <cell r="E83">
            <v>4.6900000000000004</v>
          </cell>
          <cell r="F83">
            <v>47</v>
          </cell>
          <cell r="G83">
            <v>4.5199999999999996</v>
          </cell>
          <cell r="H83">
            <v>51</v>
          </cell>
          <cell r="I83">
            <v>5.04</v>
          </cell>
          <cell r="J83">
            <v>29</v>
          </cell>
          <cell r="K83">
            <v>6.22</v>
          </cell>
        </row>
        <row r="84">
          <cell r="A84" t="str">
            <v>Mauritania</v>
          </cell>
          <cell r="B84">
            <v>129</v>
          </cell>
          <cell r="C84">
            <v>3.53</v>
          </cell>
          <cell r="D84">
            <v>122</v>
          </cell>
          <cell r="E84">
            <v>3.14</v>
          </cell>
          <cell r="F84">
            <v>126</v>
          </cell>
          <cell r="G84">
            <v>2.4900000000000002</v>
          </cell>
          <cell r="H84">
            <v>95</v>
          </cell>
          <cell r="I84">
            <v>4.45</v>
          </cell>
          <cell r="J84">
            <v>129</v>
          </cell>
          <cell r="K84">
            <v>4.03</v>
          </cell>
        </row>
        <row r="85">
          <cell r="A85" t="str">
            <v>Mauritius</v>
          </cell>
          <cell r="B85">
            <v>48</v>
          </cell>
          <cell r="C85">
            <v>4.83</v>
          </cell>
          <cell r="D85">
            <v>40</v>
          </cell>
          <cell r="E85">
            <v>4.54</v>
          </cell>
          <cell r="F85">
            <v>54</v>
          </cell>
          <cell r="G85">
            <v>4.33</v>
          </cell>
          <cell r="H85">
            <v>79</v>
          </cell>
          <cell r="I85">
            <v>4.6399999999999997</v>
          </cell>
          <cell r="J85">
            <v>55</v>
          </cell>
          <cell r="K85">
            <v>5.81</v>
          </cell>
        </row>
        <row r="86">
          <cell r="A86" t="str">
            <v>Mexico</v>
          </cell>
          <cell r="B86">
            <v>67</v>
          </cell>
          <cell r="C86">
            <v>4.59</v>
          </cell>
          <cell r="D86">
            <v>103</v>
          </cell>
          <cell r="E86">
            <v>3.44</v>
          </cell>
          <cell r="F86">
            <v>66</v>
          </cell>
          <cell r="G86">
            <v>3.98</v>
          </cell>
          <cell r="H86">
            <v>39</v>
          </cell>
          <cell r="I86">
            <v>5.25</v>
          </cell>
          <cell r="J86">
            <v>69</v>
          </cell>
          <cell r="K86">
            <v>5.69</v>
          </cell>
        </row>
        <row r="87">
          <cell r="A87" t="str">
            <v>Moldova</v>
          </cell>
          <cell r="B87">
            <v>102</v>
          </cell>
          <cell r="C87">
            <v>4.13</v>
          </cell>
          <cell r="D87">
            <v>106</v>
          </cell>
          <cell r="E87">
            <v>3.38</v>
          </cell>
          <cell r="F87">
            <v>96</v>
          </cell>
          <cell r="G87">
            <v>3.32</v>
          </cell>
          <cell r="H87">
            <v>103</v>
          </cell>
          <cell r="I87">
            <v>4.34</v>
          </cell>
          <cell r="J87">
            <v>86</v>
          </cell>
          <cell r="K87">
            <v>5.46</v>
          </cell>
        </row>
        <row r="88">
          <cell r="A88" t="str">
            <v>Mongolia</v>
          </cell>
          <cell r="B88">
            <v>101</v>
          </cell>
          <cell r="C88">
            <v>4.16</v>
          </cell>
          <cell r="D88">
            <v>119</v>
          </cell>
          <cell r="E88">
            <v>3.21</v>
          </cell>
          <cell r="F88">
            <v>118</v>
          </cell>
          <cell r="G88">
            <v>2.72</v>
          </cell>
          <cell r="H88">
            <v>34</v>
          </cell>
          <cell r="I88">
            <v>5.35</v>
          </cell>
          <cell r="J88">
            <v>98</v>
          </cell>
          <cell r="K88">
            <v>5.35</v>
          </cell>
        </row>
        <row r="89">
          <cell r="A89" t="str">
            <v>Montenegro</v>
          </cell>
          <cell r="B89">
            <v>57</v>
          </cell>
          <cell r="C89">
            <v>4.6900000000000004</v>
          </cell>
          <cell r="D89">
            <v>42</v>
          </cell>
          <cell r="E89">
            <v>4.53</v>
          </cell>
          <cell r="F89">
            <v>63</v>
          </cell>
          <cell r="G89">
            <v>4.01</v>
          </cell>
          <cell r="H89">
            <v>94</v>
          </cell>
          <cell r="I89">
            <v>4.45</v>
          </cell>
          <cell r="J89">
            <v>59</v>
          </cell>
          <cell r="K89">
            <v>5.79</v>
          </cell>
        </row>
        <row r="90">
          <cell r="A90" t="str">
            <v>Morocco</v>
          </cell>
          <cell r="B90">
            <v>54</v>
          </cell>
          <cell r="C90">
            <v>4.74</v>
          </cell>
          <cell r="D90">
            <v>59</v>
          </cell>
          <cell r="E90">
            <v>3.98</v>
          </cell>
          <cell r="F90">
            <v>69</v>
          </cell>
          <cell r="G90">
            <v>3.95</v>
          </cell>
          <cell r="H90">
            <v>25</v>
          </cell>
          <cell r="I90">
            <v>5.65</v>
          </cell>
          <cell r="J90">
            <v>93</v>
          </cell>
          <cell r="K90">
            <v>5.38</v>
          </cell>
        </row>
        <row r="91">
          <cell r="A91" t="str">
            <v>Mozambique</v>
          </cell>
          <cell r="B91">
            <v>133</v>
          </cell>
          <cell r="C91">
            <v>3.43</v>
          </cell>
          <cell r="D91">
            <v>105</v>
          </cell>
          <cell r="E91">
            <v>3.39</v>
          </cell>
          <cell r="F91">
            <v>123</v>
          </cell>
          <cell r="G91">
            <v>2.57</v>
          </cell>
          <cell r="H91">
            <v>122</v>
          </cell>
          <cell r="I91">
            <v>3.94</v>
          </cell>
          <cell r="J91">
            <v>132</v>
          </cell>
          <cell r="K91">
            <v>3.81</v>
          </cell>
        </row>
        <row r="92">
          <cell r="A92" t="str">
            <v>Namibia</v>
          </cell>
          <cell r="B92">
            <v>68</v>
          </cell>
          <cell r="C92">
            <v>4.5599999999999996</v>
          </cell>
          <cell r="D92">
            <v>43</v>
          </cell>
          <cell r="E92">
            <v>4.5</v>
          </cell>
          <cell r="F92">
            <v>58</v>
          </cell>
          <cell r="G92">
            <v>4.22</v>
          </cell>
          <cell r="H92">
            <v>63</v>
          </cell>
          <cell r="I92">
            <v>4.8600000000000003</v>
          </cell>
          <cell r="J92">
            <v>114</v>
          </cell>
          <cell r="K92">
            <v>4.6399999999999997</v>
          </cell>
        </row>
        <row r="93">
          <cell r="A93" t="str">
            <v>Nepal</v>
          </cell>
          <cell r="B93">
            <v>121</v>
          </cell>
          <cell r="C93">
            <v>3.67</v>
          </cell>
          <cell r="D93">
            <v>124</v>
          </cell>
          <cell r="E93">
            <v>3.12</v>
          </cell>
          <cell r="F93">
            <v>141</v>
          </cell>
          <cell r="G93">
            <v>1.87</v>
          </cell>
          <cell r="H93">
            <v>50</v>
          </cell>
          <cell r="I93">
            <v>5.05</v>
          </cell>
          <cell r="J93">
            <v>115</v>
          </cell>
          <cell r="K93">
            <v>4.6399999999999997</v>
          </cell>
        </row>
        <row r="94">
          <cell r="A94" t="str">
            <v>Netherlands</v>
          </cell>
          <cell r="B94">
            <v>7</v>
          </cell>
          <cell r="C94">
            <v>5.88</v>
          </cell>
          <cell r="D94">
            <v>10</v>
          </cell>
          <cell r="E94">
            <v>5.61</v>
          </cell>
          <cell r="F94">
            <v>7</v>
          </cell>
          <cell r="G94">
            <v>6.02</v>
          </cell>
          <cell r="H94">
            <v>36</v>
          </cell>
          <cell r="I94">
            <v>5.34</v>
          </cell>
          <cell r="J94">
            <v>7</v>
          </cell>
          <cell r="K94">
            <v>6.54</v>
          </cell>
        </row>
        <row r="95">
          <cell r="A95" t="str">
            <v>New Zealand</v>
          </cell>
          <cell r="B95">
            <v>17</v>
          </cell>
          <cell r="C95">
            <v>5.66</v>
          </cell>
          <cell r="D95">
            <v>3</v>
          </cell>
          <cell r="E95">
            <v>5.98</v>
          </cell>
          <cell r="F95">
            <v>34</v>
          </cell>
          <cell r="G95">
            <v>4.97</v>
          </cell>
          <cell r="H95">
            <v>48</v>
          </cell>
          <cell r="I95">
            <v>5.07</v>
          </cell>
          <cell r="J95">
            <v>4</v>
          </cell>
          <cell r="K95">
            <v>6.61</v>
          </cell>
        </row>
        <row r="96">
          <cell r="A96" t="str">
            <v>Nicaragua</v>
          </cell>
          <cell r="B96">
            <v>111</v>
          </cell>
          <cell r="C96">
            <v>3.85</v>
          </cell>
          <cell r="D96">
            <v>130</v>
          </cell>
          <cell r="E96">
            <v>3.06</v>
          </cell>
          <cell r="F96">
            <v>116</v>
          </cell>
          <cell r="G96">
            <v>2.75</v>
          </cell>
          <cell r="H96">
            <v>106</v>
          </cell>
          <cell r="I96">
            <v>4.3</v>
          </cell>
          <cell r="J96">
            <v>99</v>
          </cell>
          <cell r="K96">
            <v>5.3</v>
          </cell>
        </row>
        <row r="97">
          <cell r="A97" t="str">
            <v>Nigeria</v>
          </cell>
          <cell r="B97">
            <v>139</v>
          </cell>
          <cell r="C97">
            <v>3.19</v>
          </cell>
          <cell r="D97">
            <v>111</v>
          </cell>
          <cell r="E97">
            <v>3.31</v>
          </cell>
          <cell r="F97">
            <v>135</v>
          </cell>
          <cell r="G97">
            <v>2.21</v>
          </cell>
          <cell r="H97">
            <v>121</v>
          </cell>
          <cell r="I97">
            <v>3.96</v>
          </cell>
          <cell r="J97">
            <v>140</v>
          </cell>
          <cell r="K97">
            <v>3.28</v>
          </cell>
        </row>
        <row r="98">
          <cell r="A98" t="str">
            <v>Norway</v>
          </cell>
          <cell r="B98">
            <v>9</v>
          </cell>
          <cell r="C98">
            <v>5.85</v>
          </cell>
          <cell r="D98">
            <v>7</v>
          </cell>
          <cell r="E98">
            <v>5.74</v>
          </cell>
          <cell r="F98">
            <v>35</v>
          </cell>
          <cell r="G98">
            <v>4.95</v>
          </cell>
          <cell r="H98">
            <v>4</v>
          </cell>
          <cell r="I98">
            <v>6.45</v>
          </cell>
          <cell r="J98">
            <v>21</v>
          </cell>
          <cell r="K98">
            <v>6.28</v>
          </cell>
        </row>
        <row r="99">
          <cell r="A99" t="str">
            <v>Oman</v>
          </cell>
          <cell r="B99">
            <v>20</v>
          </cell>
          <cell r="C99">
            <v>5.62</v>
          </cell>
          <cell r="D99">
            <v>16</v>
          </cell>
          <cell r="E99">
            <v>5.33</v>
          </cell>
          <cell r="F99">
            <v>28</v>
          </cell>
          <cell r="G99">
            <v>5.16</v>
          </cell>
          <cell r="H99">
            <v>3</v>
          </cell>
          <cell r="I99">
            <v>6.48</v>
          </cell>
          <cell r="J99">
            <v>81</v>
          </cell>
          <cell r="K99">
            <v>5.52</v>
          </cell>
        </row>
        <row r="100">
          <cell r="A100" t="str">
            <v>Pakistan</v>
          </cell>
          <cell r="B100">
            <v>130</v>
          </cell>
          <cell r="C100">
            <v>3.53</v>
          </cell>
          <cell r="D100">
            <v>107</v>
          </cell>
          <cell r="E100">
            <v>3.36</v>
          </cell>
          <cell r="F100">
            <v>115</v>
          </cell>
          <cell r="G100">
            <v>2.77</v>
          </cell>
          <cell r="H100">
            <v>138</v>
          </cell>
          <cell r="I100">
            <v>3.62</v>
          </cell>
          <cell r="J100">
            <v>121</v>
          </cell>
          <cell r="K100">
            <v>4.3600000000000003</v>
          </cell>
        </row>
        <row r="101">
          <cell r="A101" t="str">
            <v>Panama</v>
          </cell>
          <cell r="B101">
            <v>50</v>
          </cell>
          <cell r="C101">
            <v>4.8099999999999996</v>
          </cell>
          <cell r="D101">
            <v>75</v>
          </cell>
          <cell r="E101">
            <v>3.76</v>
          </cell>
          <cell r="F101">
            <v>38</v>
          </cell>
          <cell r="G101">
            <v>4.74</v>
          </cell>
          <cell r="H101">
            <v>41</v>
          </cell>
          <cell r="I101">
            <v>5.18</v>
          </cell>
          <cell r="J101">
            <v>79</v>
          </cell>
          <cell r="K101">
            <v>5.55</v>
          </cell>
        </row>
        <row r="102">
          <cell r="A102" t="str">
            <v>Paraguay</v>
          </cell>
          <cell r="B102">
            <v>117</v>
          </cell>
          <cell r="C102">
            <v>3.75</v>
          </cell>
          <cell r="D102">
            <v>132</v>
          </cell>
          <cell r="E102">
            <v>2.96</v>
          </cell>
          <cell r="F102">
            <v>125</v>
          </cell>
          <cell r="G102">
            <v>2.5299999999999998</v>
          </cell>
          <cell r="H102">
            <v>100</v>
          </cell>
          <cell r="I102">
            <v>4.42</v>
          </cell>
          <cell r="J102">
            <v>107</v>
          </cell>
          <cell r="K102">
            <v>5.0999999999999996</v>
          </cell>
        </row>
        <row r="103">
          <cell r="A103" t="str">
            <v>Peru</v>
          </cell>
          <cell r="B103">
            <v>78</v>
          </cell>
          <cell r="C103">
            <v>4.38</v>
          </cell>
          <cell r="D103">
            <v>95</v>
          </cell>
          <cell r="E103">
            <v>3.54</v>
          </cell>
          <cell r="F103">
            <v>88</v>
          </cell>
          <cell r="G103">
            <v>3.62</v>
          </cell>
          <cell r="H103">
            <v>52</v>
          </cell>
          <cell r="I103">
            <v>5.0199999999999996</v>
          </cell>
          <cell r="J103">
            <v>97</v>
          </cell>
          <cell r="K103">
            <v>5.36</v>
          </cell>
        </row>
        <row r="104">
          <cell r="A104" t="str">
            <v>Philippines</v>
          </cell>
          <cell r="B104">
            <v>100</v>
          </cell>
          <cell r="C104">
            <v>4.17</v>
          </cell>
          <cell r="D104">
            <v>117</v>
          </cell>
          <cell r="E104">
            <v>3.22</v>
          </cell>
          <cell r="F104">
            <v>105</v>
          </cell>
          <cell r="G104">
            <v>3.09</v>
          </cell>
          <cell r="H104">
            <v>54</v>
          </cell>
          <cell r="I104">
            <v>4.99</v>
          </cell>
          <cell r="J104">
            <v>92</v>
          </cell>
          <cell r="K104">
            <v>5.38</v>
          </cell>
        </row>
        <row r="105">
          <cell r="A105" t="str">
            <v>Poland</v>
          </cell>
          <cell r="B105">
            <v>56</v>
          </cell>
          <cell r="C105">
            <v>4.7</v>
          </cell>
          <cell r="D105">
            <v>52</v>
          </cell>
          <cell r="E105">
            <v>4.17</v>
          </cell>
          <cell r="F105">
            <v>74</v>
          </cell>
          <cell r="G105">
            <v>3.87</v>
          </cell>
          <cell r="H105">
            <v>74</v>
          </cell>
          <cell r="I105">
            <v>4.71</v>
          </cell>
          <cell r="J105">
            <v>40</v>
          </cell>
          <cell r="K105">
            <v>6.06</v>
          </cell>
        </row>
        <row r="106">
          <cell r="A106" t="str">
            <v>Portugal</v>
          </cell>
          <cell r="B106">
            <v>44</v>
          </cell>
          <cell r="C106">
            <v>5</v>
          </cell>
          <cell r="D106">
            <v>51</v>
          </cell>
          <cell r="E106">
            <v>4.2</v>
          </cell>
          <cell r="F106">
            <v>23</v>
          </cell>
          <cell r="G106">
            <v>5.48</v>
          </cell>
          <cell r="H106">
            <v>111</v>
          </cell>
          <cell r="I106">
            <v>4.21</v>
          </cell>
          <cell r="J106">
            <v>34</v>
          </cell>
          <cell r="K106">
            <v>6.12</v>
          </cell>
        </row>
        <row r="107">
          <cell r="A107" t="str">
            <v>Puerto Rico</v>
          </cell>
          <cell r="B107">
            <v>41</v>
          </cell>
          <cell r="C107">
            <v>5.09</v>
          </cell>
          <cell r="D107">
            <v>44</v>
          </cell>
          <cell r="E107">
            <v>4.4400000000000004</v>
          </cell>
          <cell r="F107">
            <v>55</v>
          </cell>
          <cell r="G107">
            <v>4.26</v>
          </cell>
          <cell r="H107">
            <v>17</v>
          </cell>
          <cell r="I107">
            <v>5.88</v>
          </cell>
          <cell r="J107">
            <v>63</v>
          </cell>
          <cell r="K107">
            <v>5.76</v>
          </cell>
        </row>
        <row r="108">
          <cell r="A108" t="str">
            <v>Qatar</v>
          </cell>
          <cell r="B108">
            <v>12</v>
          </cell>
          <cell r="C108">
            <v>5.81</v>
          </cell>
          <cell r="D108">
            <v>14</v>
          </cell>
          <cell r="E108">
            <v>5.39</v>
          </cell>
          <cell r="F108">
            <v>27</v>
          </cell>
          <cell r="G108">
            <v>5.17</v>
          </cell>
          <cell r="H108">
            <v>5</v>
          </cell>
          <cell r="I108">
            <v>6.4</v>
          </cell>
          <cell r="J108">
            <v>22</v>
          </cell>
          <cell r="K108">
            <v>6.28</v>
          </cell>
        </row>
        <row r="109">
          <cell r="A109" t="str">
            <v>Romania</v>
          </cell>
          <cell r="B109">
            <v>89</v>
          </cell>
          <cell r="C109">
            <v>4.28</v>
          </cell>
          <cell r="D109">
            <v>99</v>
          </cell>
          <cell r="E109">
            <v>3.49</v>
          </cell>
          <cell r="F109">
            <v>95</v>
          </cell>
          <cell r="G109">
            <v>3.37</v>
          </cell>
          <cell r="H109">
            <v>87</v>
          </cell>
          <cell r="I109">
            <v>4.5199999999999996</v>
          </cell>
          <cell r="J109">
            <v>66</v>
          </cell>
          <cell r="K109">
            <v>5.72</v>
          </cell>
        </row>
        <row r="110">
          <cell r="A110" t="str">
            <v>Russia</v>
          </cell>
          <cell r="B110">
            <v>63</v>
          </cell>
          <cell r="C110">
            <v>4.6100000000000003</v>
          </cell>
          <cell r="D110">
            <v>128</v>
          </cell>
          <cell r="E110">
            <v>3.08</v>
          </cell>
          <cell r="F110">
            <v>48</v>
          </cell>
          <cell r="G110">
            <v>4.5199999999999996</v>
          </cell>
          <cell r="H110">
            <v>44</v>
          </cell>
          <cell r="I110">
            <v>5.16</v>
          </cell>
          <cell r="J110">
            <v>68</v>
          </cell>
          <cell r="K110">
            <v>5.7</v>
          </cell>
        </row>
        <row r="111">
          <cell r="A111" t="str">
            <v>Rwanda</v>
          </cell>
          <cell r="B111">
            <v>72</v>
          </cell>
          <cell r="C111">
            <v>4.53</v>
          </cell>
          <cell r="D111">
            <v>21</v>
          </cell>
          <cell r="E111">
            <v>5.23</v>
          </cell>
          <cell r="F111">
            <v>101</v>
          </cell>
          <cell r="G111">
            <v>3.2</v>
          </cell>
          <cell r="H111">
            <v>61</v>
          </cell>
          <cell r="I111">
            <v>4.8899999999999997</v>
          </cell>
          <cell r="J111">
            <v>112</v>
          </cell>
          <cell r="K111">
            <v>4.78</v>
          </cell>
        </row>
        <row r="112">
          <cell r="A112" t="str">
            <v>Saudi Arabia</v>
          </cell>
          <cell r="B112">
            <v>16</v>
          </cell>
          <cell r="C112">
            <v>5.66</v>
          </cell>
          <cell r="D112">
            <v>12</v>
          </cell>
          <cell r="E112">
            <v>5.47</v>
          </cell>
          <cell r="F112">
            <v>25</v>
          </cell>
          <cell r="G112">
            <v>5.31</v>
          </cell>
          <cell r="H112">
            <v>12</v>
          </cell>
          <cell r="I112">
            <v>6.09</v>
          </cell>
          <cell r="J112">
            <v>61</v>
          </cell>
          <cell r="K112">
            <v>5.78</v>
          </cell>
        </row>
        <row r="113">
          <cell r="A113" t="str">
            <v>Senegal</v>
          </cell>
          <cell r="B113">
            <v>113</v>
          </cell>
          <cell r="C113">
            <v>3.81</v>
          </cell>
          <cell r="D113">
            <v>78</v>
          </cell>
          <cell r="E113">
            <v>3.7</v>
          </cell>
          <cell r="F113">
            <v>122</v>
          </cell>
          <cell r="G113">
            <v>2.57</v>
          </cell>
          <cell r="H113">
            <v>89</v>
          </cell>
          <cell r="I113">
            <v>4.5</v>
          </cell>
          <cell r="J113">
            <v>119</v>
          </cell>
          <cell r="K113">
            <v>4.46</v>
          </cell>
        </row>
        <row r="114">
          <cell r="A114" t="str">
            <v>Serbia</v>
          </cell>
          <cell r="B114">
            <v>88</v>
          </cell>
          <cell r="C114">
            <v>4.28</v>
          </cell>
          <cell r="D114">
            <v>121</v>
          </cell>
          <cell r="E114">
            <v>3.15</v>
          </cell>
          <cell r="F114">
            <v>84</v>
          </cell>
          <cell r="G114">
            <v>3.67</v>
          </cell>
          <cell r="H114">
            <v>91</v>
          </cell>
          <cell r="I114">
            <v>4.4800000000000004</v>
          </cell>
          <cell r="J114">
            <v>52</v>
          </cell>
          <cell r="K114">
            <v>5.82</v>
          </cell>
        </row>
        <row r="115">
          <cell r="A115" t="str">
            <v>Singapore</v>
          </cell>
          <cell r="B115">
            <v>1</v>
          </cell>
          <cell r="C115">
            <v>6.33</v>
          </cell>
          <cell r="D115">
            <v>1</v>
          </cell>
          <cell r="E115">
            <v>6.11</v>
          </cell>
          <cell r="F115">
            <v>3</v>
          </cell>
          <cell r="G115">
            <v>6.33</v>
          </cell>
          <cell r="H115">
            <v>9</v>
          </cell>
          <cell r="I115">
            <v>6.22</v>
          </cell>
          <cell r="J115">
            <v>3</v>
          </cell>
          <cell r="K115">
            <v>6.65</v>
          </cell>
        </row>
        <row r="116">
          <cell r="A116" t="str">
            <v>Slovak Republic</v>
          </cell>
          <cell r="B116">
            <v>60</v>
          </cell>
          <cell r="C116">
            <v>4.66</v>
          </cell>
          <cell r="D116">
            <v>101</v>
          </cell>
          <cell r="E116">
            <v>3.46</v>
          </cell>
          <cell r="F116">
            <v>57</v>
          </cell>
          <cell r="G116">
            <v>4.2300000000000004</v>
          </cell>
          <cell r="H116">
            <v>56</v>
          </cell>
          <cell r="I116">
            <v>4.92</v>
          </cell>
          <cell r="J116">
            <v>43</v>
          </cell>
          <cell r="K116">
            <v>6.04</v>
          </cell>
        </row>
        <row r="117">
          <cell r="A117" t="str">
            <v>Slovenia</v>
          </cell>
          <cell r="B117">
            <v>39</v>
          </cell>
          <cell r="C117">
            <v>5.12</v>
          </cell>
          <cell r="D117">
            <v>55</v>
          </cell>
          <cell r="E117">
            <v>4.08</v>
          </cell>
          <cell r="F117">
            <v>37</v>
          </cell>
          <cell r="G117">
            <v>4.8099999999999996</v>
          </cell>
          <cell r="H117">
            <v>35</v>
          </cell>
          <cell r="I117">
            <v>5.34</v>
          </cell>
          <cell r="J117">
            <v>24</v>
          </cell>
          <cell r="K117">
            <v>6.26</v>
          </cell>
        </row>
        <row r="118">
          <cell r="A118" t="str">
            <v>South Africa</v>
          </cell>
          <cell r="B118">
            <v>85</v>
          </cell>
          <cell r="C118">
            <v>4.32</v>
          </cell>
          <cell r="D118">
            <v>46</v>
          </cell>
          <cell r="E118">
            <v>4.3600000000000003</v>
          </cell>
          <cell r="F118">
            <v>62</v>
          </cell>
          <cell r="G118">
            <v>4.0199999999999996</v>
          </cell>
          <cell r="H118">
            <v>55</v>
          </cell>
          <cell r="I118">
            <v>4.96</v>
          </cell>
          <cell r="J118">
            <v>131</v>
          </cell>
          <cell r="K118">
            <v>3.96</v>
          </cell>
        </row>
        <row r="119">
          <cell r="A119" t="str">
            <v>Spain</v>
          </cell>
          <cell r="B119">
            <v>38</v>
          </cell>
          <cell r="C119">
            <v>5.18</v>
          </cell>
          <cell r="D119">
            <v>49</v>
          </cell>
          <cell r="E119">
            <v>4.2699999999999996</v>
          </cell>
          <cell r="F119">
            <v>12</v>
          </cell>
          <cell r="G119">
            <v>5.83</v>
          </cell>
          <cell r="H119">
            <v>84</v>
          </cell>
          <cell r="I119">
            <v>4.5999999999999996</v>
          </cell>
          <cell r="J119">
            <v>44</v>
          </cell>
          <cell r="K119">
            <v>6.04</v>
          </cell>
        </row>
        <row r="120">
          <cell r="A120" t="str">
            <v>Sri Lanka</v>
          </cell>
          <cell r="B120">
            <v>65</v>
          </cell>
          <cell r="C120">
            <v>4.6100000000000003</v>
          </cell>
          <cell r="D120">
            <v>50</v>
          </cell>
          <cell r="E120">
            <v>4.2300000000000004</v>
          </cell>
          <cell r="F120">
            <v>60</v>
          </cell>
          <cell r="G120">
            <v>4.13</v>
          </cell>
          <cell r="H120">
            <v>116</v>
          </cell>
          <cell r="I120">
            <v>4.08</v>
          </cell>
          <cell r="J120">
            <v>45</v>
          </cell>
          <cell r="K120">
            <v>6</v>
          </cell>
        </row>
        <row r="121">
          <cell r="A121" t="str">
            <v>Suriname</v>
          </cell>
          <cell r="B121">
            <v>79</v>
          </cell>
          <cell r="C121">
            <v>4.37</v>
          </cell>
          <cell r="D121">
            <v>89</v>
          </cell>
          <cell r="E121">
            <v>3.59</v>
          </cell>
          <cell r="F121">
            <v>78</v>
          </cell>
          <cell r="G121">
            <v>3.74</v>
          </cell>
          <cell r="H121">
            <v>72</v>
          </cell>
          <cell r="I121">
            <v>4.71</v>
          </cell>
          <cell r="J121">
            <v>88</v>
          </cell>
          <cell r="K121">
            <v>5.44</v>
          </cell>
        </row>
        <row r="122">
          <cell r="A122" t="str">
            <v>Swaziland</v>
          </cell>
          <cell r="B122">
            <v>124</v>
          </cell>
          <cell r="C122">
            <v>3.63</v>
          </cell>
          <cell r="D122">
            <v>76</v>
          </cell>
          <cell r="E122">
            <v>3.73</v>
          </cell>
          <cell r="F122">
            <v>98</v>
          </cell>
          <cell r="G122">
            <v>3.26</v>
          </cell>
          <cell r="H122">
            <v>124</v>
          </cell>
          <cell r="I122">
            <v>3.9</v>
          </cell>
          <cell r="J122">
            <v>134</v>
          </cell>
          <cell r="K122">
            <v>3.61</v>
          </cell>
        </row>
        <row r="123">
          <cell r="A123" t="str">
            <v>Sweden</v>
          </cell>
          <cell r="B123">
            <v>4</v>
          </cell>
          <cell r="C123">
            <v>6.06</v>
          </cell>
          <cell r="D123">
            <v>2</v>
          </cell>
          <cell r="E123">
            <v>6.06</v>
          </cell>
          <cell r="F123">
            <v>13</v>
          </cell>
          <cell r="G123">
            <v>5.74</v>
          </cell>
          <cell r="H123">
            <v>13</v>
          </cell>
          <cell r="I123">
            <v>6.08</v>
          </cell>
          <cell r="J123">
            <v>18</v>
          </cell>
          <cell r="K123">
            <v>6.35</v>
          </cell>
        </row>
        <row r="124">
          <cell r="A124" t="str">
            <v>Switzerland</v>
          </cell>
          <cell r="B124">
            <v>3</v>
          </cell>
          <cell r="C124">
            <v>6.18</v>
          </cell>
          <cell r="D124">
            <v>6</v>
          </cell>
          <cell r="E124">
            <v>5.78</v>
          </cell>
          <cell r="F124">
            <v>5</v>
          </cell>
          <cell r="G124">
            <v>6.15</v>
          </cell>
          <cell r="H124">
            <v>7</v>
          </cell>
          <cell r="I124">
            <v>6.28</v>
          </cell>
          <cell r="J124">
            <v>8</v>
          </cell>
          <cell r="K124">
            <v>6.53</v>
          </cell>
        </row>
        <row r="125">
          <cell r="A125" t="str">
            <v>Syria</v>
          </cell>
          <cell r="B125">
            <v>77</v>
          </cell>
          <cell r="C125">
            <v>4.41</v>
          </cell>
          <cell r="D125">
            <v>70</v>
          </cell>
          <cell r="E125">
            <v>3.82</v>
          </cell>
          <cell r="F125">
            <v>97</v>
          </cell>
          <cell r="G125">
            <v>3.31</v>
          </cell>
          <cell r="H125">
            <v>68</v>
          </cell>
          <cell r="I125">
            <v>4.76</v>
          </cell>
          <cell r="J125">
            <v>62</v>
          </cell>
          <cell r="K125">
            <v>5.77</v>
          </cell>
        </row>
        <row r="126">
          <cell r="A126" t="str">
            <v>Taiwan, China</v>
          </cell>
          <cell r="B126">
            <v>15</v>
          </cell>
          <cell r="C126">
            <v>5.69</v>
          </cell>
          <cell r="D126">
            <v>31</v>
          </cell>
          <cell r="E126">
            <v>4.9400000000000004</v>
          </cell>
          <cell r="F126">
            <v>20</v>
          </cell>
          <cell r="G126">
            <v>5.62</v>
          </cell>
          <cell r="H126">
            <v>22</v>
          </cell>
          <cell r="I126">
            <v>5.7</v>
          </cell>
          <cell r="J126">
            <v>11</v>
          </cell>
          <cell r="K126">
            <v>6.51</v>
          </cell>
        </row>
        <row r="127">
          <cell r="A127" t="str">
            <v>Tajikistan</v>
          </cell>
          <cell r="B127">
            <v>106</v>
          </cell>
          <cell r="C127">
            <v>4.03</v>
          </cell>
          <cell r="D127">
            <v>63</v>
          </cell>
          <cell r="E127">
            <v>3.93</v>
          </cell>
          <cell r="F127">
            <v>111</v>
          </cell>
          <cell r="G127">
            <v>2.84</v>
          </cell>
          <cell r="H127">
            <v>120</v>
          </cell>
          <cell r="I127">
            <v>3.97</v>
          </cell>
          <cell r="J127">
            <v>91</v>
          </cell>
          <cell r="K127">
            <v>5.39</v>
          </cell>
        </row>
        <row r="128">
          <cell r="A128" t="str">
            <v>Tanzania</v>
          </cell>
          <cell r="B128">
            <v>123</v>
          </cell>
          <cell r="C128">
            <v>3.64</v>
          </cell>
          <cell r="D128">
            <v>85</v>
          </cell>
          <cell r="E128">
            <v>3.63</v>
          </cell>
          <cell r="F128">
            <v>130</v>
          </cell>
          <cell r="G128">
            <v>2.41</v>
          </cell>
          <cell r="H128">
            <v>129</v>
          </cell>
          <cell r="I128">
            <v>3.85</v>
          </cell>
          <cell r="J128">
            <v>113</v>
          </cell>
          <cell r="K128">
            <v>4.67</v>
          </cell>
        </row>
        <row r="129">
          <cell r="A129" t="str">
            <v>Thailand</v>
          </cell>
          <cell r="B129">
            <v>46</v>
          </cell>
          <cell r="C129">
            <v>4.88</v>
          </cell>
          <cell r="D129">
            <v>67</v>
          </cell>
          <cell r="E129">
            <v>3.85</v>
          </cell>
          <cell r="F129">
            <v>42</v>
          </cell>
          <cell r="G129">
            <v>4.6500000000000004</v>
          </cell>
          <cell r="H129">
            <v>28</v>
          </cell>
          <cell r="I129">
            <v>5.52</v>
          </cell>
          <cell r="J129">
            <v>83</v>
          </cell>
          <cell r="K129">
            <v>5.49</v>
          </cell>
        </row>
        <row r="130">
          <cell r="A130" t="str">
            <v>Timor-Leste</v>
          </cell>
          <cell r="B130">
            <v>119</v>
          </cell>
          <cell r="C130">
            <v>3.7</v>
          </cell>
          <cell r="D130">
            <v>116</v>
          </cell>
          <cell r="E130">
            <v>3.25</v>
          </cell>
          <cell r="F130">
            <v>138</v>
          </cell>
          <cell r="G130">
            <v>2.0699999999999998</v>
          </cell>
          <cell r="H130">
            <v>24</v>
          </cell>
          <cell r="I130">
            <v>5.65</v>
          </cell>
          <cell r="J130">
            <v>133</v>
          </cell>
          <cell r="K130">
            <v>3.81</v>
          </cell>
        </row>
        <row r="131">
          <cell r="A131" t="str">
            <v>Trinidad and Tobago</v>
          </cell>
          <cell r="B131">
            <v>58</v>
          </cell>
          <cell r="C131">
            <v>4.68</v>
          </cell>
          <cell r="D131">
            <v>82</v>
          </cell>
          <cell r="E131">
            <v>3.67</v>
          </cell>
          <cell r="F131">
            <v>53</v>
          </cell>
          <cell r="G131">
            <v>4.3600000000000003</v>
          </cell>
          <cell r="H131">
            <v>57</v>
          </cell>
          <cell r="I131">
            <v>4.92</v>
          </cell>
          <cell r="J131">
            <v>60</v>
          </cell>
          <cell r="K131">
            <v>5.79</v>
          </cell>
        </row>
        <row r="132">
          <cell r="A132" t="str">
            <v>Tunisia</v>
          </cell>
          <cell r="B132">
            <v>42</v>
          </cell>
          <cell r="C132">
            <v>5.08</v>
          </cell>
          <cell r="D132">
            <v>41</v>
          </cell>
          <cell r="E132">
            <v>4.54</v>
          </cell>
          <cell r="F132">
            <v>52</v>
          </cell>
          <cell r="G132">
            <v>4.3600000000000003</v>
          </cell>
          <cell r="H132">
            <v>38</v>
          </cell>
          <cell r="I132">
            <v>5.33</v>
          </cell>
          <cell r="J132">
            <v>38</v>
          </cell>
          <cell r="K132">
            <v>6.09</v>
          </cell>
        </row>
        <row r="133">
          <cell r="A133" t="str">
            <v>Turkey</v>
          </cell>
          <cell r="B133">
            <v>64</v>
          </cell>
          <cell r="C133">
            <v>4.6100000000000003</v>
          </cell>
          <cell r="D133">
            <v>80</v>
          </cell>
          <cell r="E133">
            <v>3.69</v>
          </cell>
          <cell r="F133">
            <v>51</v>
          </cell>
          <cell r="G133">
            <v>4.3899999999999997</v>
          </cell>
          <cell r="H133">
            <v>69</v>
          </cell>
          <cell r="I133">
            <v>4.76</v>
          </cell>
          <cell r="J133">
            <v>75</v>
          </cell>
          <cell r="K133">
            <v>5.62</v>
          </cell>
        </row>
        <row r="134">
          <cell r="A134" t="str">
            <v>Uganda</v>
          </cell>
          <cell r="B134">
            <v>127</v>
          </cell>
          <cell r="C134">
            <v>3.55</v>
          </cell>
          <cell r="D134">
            <v>98</v>
          </cell>
          <cell r="E134">
            <v>3.5</v>
          </cell>
          <cell r="F134">
            <v>128</v>
          </cell>
          <cell r="G134">
            <v>2.4900000000000002</v>
          </cell>
          <cell r="H134">
            <v>127</v>
          </cell>
          <cell r="I134">
            <v>3.87</v>
          </cell>
          <cell r="J134">
            <v>122</v>
          </cell>
          <cell r="K134">
            <v>4.33</v>
          </cell>
        </row>
        <row r="135">
          <cell r="A135" t="str">
            <v>Ukraine</v>
          </cell>
          <cell r="B135">
            <v>98</v>
          </cell>
          <cell r="C135">
            <v>4.18</v>
          </cell>
          <cell r="D135">
            <v>131</v>
          </cell>
          <cell r="E135">
            <v>2.98</v>
          </cell>
          <cell r="F135">
            <v>71</v>
          </cell>
          <cell r="G135">
            <v>3.87</v>
          </cell>
          <cell r="H135">
            <v>112</v>
          </cell>
          <cell r="I135">
            <v>4.21</v>
          </cell>
          <cell r="J135">
            <v>74</v>
          </cell>
          <cell r="K135">
            <v>5.64</v>
          </cell>
        </row>
        <row r="136">
          <cell r="A136" t="str">
            <v>United Arab Emirates</v>
          </cell>
          <cell r="B136">
            <v>10</v>
          </cell>
          <cell r="C136">
            <v>5.84</v>
          </cell>
          <cell r="D136">
            <v>22</v>
          </cell>
          <cell r="E136">
            <v>5.21</v>
          </cell>
          <cell r="F136">
            <v>8</v>
          </cell>
          <cell r="G136">
            <v>5.97</v>
          </cell>
          <cell r="H136">
            <v>11</v>
          </cell>
          <cell r="I136">
            <v>6.14</v>
          </cell>
          <cell r="J136">
            <v>41</v>
          </cell>
          <cell r="K136">
            <v>6.06</v>
          </cell>
        </row>
        <row r="137">
          <cell r="A137" t="str">
            <v>United Kingdom</v>
          </cell>
          <cell r="B137">
            <v>21</v>
          </cell>
          <cell r="C137">
            <v>5.6</v>
          </cell>
          <cell r="D137">
            <v>15</v>
          </cell>
          <cell r="E137">
            <v>5.34</v>
          </cell>
          <cell r="F137">
            <v>6</v>
          </cell>
          <cell r="G137">
            <v>6.09</v>
          </cell>
          <cell r="H137">
            <v>85</v>
          </cell>
          <cell r="I137">
            <v>4.54</v>
          </cell>
          <cell r="J137">
            <v>14</v>
          </cell>
          <cell r="K137">
            <v>6.42</v>
          </cell>
        </row>
        <row r="138">
          <cell r="A138" t="str">
            <v>United States</v>
          </cell>
          <cell r="B138">
            <v>36</v>
          </cell>
          <cell r="C138">
            <v>5.21</v>
          </cell>
          <cell r="D138">
            <v>39</v>
          </cell>
          <cell r="E138">
            <v>4.6399999999999997</v>
          </cell>
          <cell r="F138">
            <v>16</v>
          </cell>
          <cell r="G138">
            <v>5.68</v>
          </cell>
          <cell r="H138">
            <v>90</v>
          </cell>
          <cell r="I138">
            <v>4.49</v>
          </cell>
          <cell r="J138">
            <v>42</v>
          </cell>
          <cell r="K138">
            <v>6.05</v>
          </cell>
        </row>
        <row r="139">
          <cell r="A139" t="str">
            <v>Uruguay</v>
          </cell>
          <cell r="B139">
            <v>43</v>
          </cell>
          <cell r="C139">
            <v>5.04</v>
          </cell>
          <cell r="D139">
            <v>35</v>
          </cell>
          <cell r="E139">
            <v>4.8</v>
          </cell>
          <cell r="F139">
            <v>49</v>
          </cell>
          <cell r="G139">
            <v>4.46</v>
          </cell>
          <cell r="H139">
            <v>59</v>
          </cell>
          <cell r="I139">
            <v>4.9000000000000004</v>
          </cell>
          <cell r="J139">
            <v>47</v>
          </cell>
          <cell r="K139">
            <v>5.98</v>
          </cell>
        </row>
        <row r="140">
          <cell r="A140" t="str">
            <v>Venezuela</v>
          </cell>
          <cell r="B140">
            <v>125</v>
          </cell>
          <cell r="C140">
            <v>3.62</v>
          </cell>
          <cell r="D140">
            <v>142</v>
          </cell>
          <cell r="E140">
            <v>2.42</v>
          </cell>
          <cell r="F140">
            <v>117</v>
          </cell>
          <cell r="G140">
            <v>2.72</v>
          </cell>
          <cell r="H140">
            <v>128</v>
          </cell>
          <cell r="I140">
            <v>3.85</v>
          </cell>
          <cell r="J140">
            <v>84</v>
          </cell>
          <cell r="K140">
            <v>5.48</v>
          </cell>
        </row>
        <row r="141">
          <cell r="A141" t="str">
            <v>Vietnam</v>
          </cell>
          <cell r="B141">
            <v>76</v>
          </cell>
          <cell r="C141">
            <v>4.41</v>
          </cell>
          <cell r="D141">
            <v>87</v>
          </cell>
          <cell r="E141">
            <v>3.63</v>
          </cell>
          <cell r="F141">
            <v>90</v>
          </cell>
          <cell r="G141">
            <v>3.59</v>
          </cell>
          <cell r="H141">
            <v>65</v>
          </cell>
          <cell r="I141">
            <v>4.78</v>
          </cell>
          <cell r="J141">
            <v>73</v>
          </cell>
          <cell r="K141">
            <v>5.66</v>
          </cell>
        </row>
        <row r="142">
          <cell r="A142" t="str">
            <v>Republic of Yemen</v>
          </cell>
          <cell r="B142">
            <v>138</v>
          </cell>
          <cell r="C142">
            <v>3.21</v>
          </cell>
          <cell r="D142">
            <v>140</v>
          </cell>
          <cell r="E142">
            <v>2.58</v>
          </cell>
          <cell r="F142">
            <v>132</v>
          </cell>
          <cell r="G142">
            <v>2.2599999999999998</v>
          </cell>
          <cell r="H142">
            <v>130</v>
          </cell>
          <cell r="I142">
            <v>3.83</v>
          </cell>
          <cell r="J142">
            <v>127</v>
          </cell>
          <cell r="K142">
            <v>4.1500000000000004</v>
          </cell>
        </row>
        <row r="143">
          <cell r="A143" t="str">
            <v>Zambia</v>
          </cell>
          <cell r="B143">
            <v>115</v>
          </cell>
          <cell r="C143">
            <v>3.77</v>
          </cell>
          <cell r="D143">
            <v>64</v>
          </cell>
          <cell r="E143">
            <v>3.9</v>
          </cell>
          <cell r="F143">
            <v>112</v>
          </cell>
          <cell r="G143">
            <v>2.78</v>
          </cell>
          <cell r="H143">
            <v>99</v>
          </cell>
          <cell r="I143">
            <v>4.43</v>
          </cell>
          <cell r="J143">
            <v>130</v>
          </cell>
          <cell r="K143">
            <v>3.97</v>
          </cell>
        </row>
        <row r="144">
          <cell r="A144" t="str">
            <v>Zimbabwe</v>
          </cell>
          <cell r="B144">
            <v>132</v>
          </cell>
          <cell r="C144">
            <v>3.49</v>
          </cell>
          <cell r="D144">
            <v>97</v>
          </cell>
          <cell r="E144">
            <v>3.5</v>
          </cell>
          <cell r="F144">
            <v>127</v>
          </cell>
          <cell r="G144">
            <v>2.4900000000000002</v>
          </cell>
          <cell r="H144">
            <v>136</v>
          </cell>
          <cell r="I144">
            <v>3.67</v>
          </cell>
          <cell r="J144">
            <v>123</v>
          </cell>
          <cell r="K144">
            <v>4.29</v>
          </cell>
        </row>
      </sheetData>
      <sheetData sheetId="11">
        <row r="1">
          <cell r="A1" t="str">
            <v>Country Name</v>
          </cell>
          <cell r="B1" t="str">
            <v>Country Code</v>
          </cell>
          <cell r="C1" t="str">
            <v>1960</v>
          </cell>
          <cell r="D1" t="str">
            <v>1961</v>
          </cell>
          <cell r="E1" t="str">
            <v>1962</v>
          </cell>
          <cell r="F1" t="str">
            <v>1963</v>
          </cell>
          <cell r="G1" t="str">
            <v>1964</v>
          </cell>
          <cell r="H1" t="str">
            <v>1965</v>
          </cell>
          <cell r="I1" t="str">
            <v>1966</v>
          </cell>
          <cell r="J1" t="str">
            <v>1967</v>
          </cell>
          <cell r="K1" t="str">
            <v>1968</v>
          </cell>
          <cell r="L1" t="str">
            <v>1969</v>
          </cell>
          <cell r="M1" t="str">
            <v>1970</v>
          </cell>
          <cell r="N1" t="str">
            <v>1971</v>
          </cell>
          <cell r="O1" t="str">
            <v>1972</v>
          </cell>
          <cell r="P1" t="str">
            <v>1973</v>
          </cell>
          <cell r="Q1" t="str">
            <v>1974</v>
          </cell>
          <cell r="R1" t="str">
            <v>1975</v>
          </cell>
          <cell r="S1" t="str">
            <v>1976</v>
          </cell>
          <cell r="T1" t="str">
            <v>1977</v>
          </cell>
          <cell r="U1" t="str">
            <v>1978</v>
          </cell>
          <cell r="V1" t="str">
            <v>1979</v>
          </cell>
          <cell r="W1" t="str">
            <v>1980</v>
          </cell>
          <cell r="X1" t="str">
            <v>1981</v>
          </cell>
          <cell r="Y1" t="str">
            <v>1982</v>
          </cell>
          <cell r="Z1" t="str">
            <v>1983</v>
          </cell>
          <cell r="AA1" t="str">
            <v>1984</v>
          </cell>
          <cell r="AB1" t="str">
            <v>1985</v>
          </cell>
          <cell r="AC1" t="str">
            <v>1986</v>
          </cell>
          <cell r="AD1" t="str">
            <v>1987</v>
          </cell>
          <cell r="AE1" t="str">
            <v>1988</v>
          </cell>
          <cell r="AF1" t="str">
            <v>1989</v>
          </cell>
          <cell r="AG1" t="str">
            <v>1990</v>
          </cell>
          <cell r="AH1" t="str">
            <v>1991</v>
          </cell>
          <cell r="AI1" t="str">
            <v>1992</v>
          </cell>
          <cell r="AJ1" t="str">
            <v>1993</v>
          </cell>
          <cell r="AK1" t="str">
            <v>1994</v>
          </cell>
          <cell r="AL1" t="str">
            <v>1995</v>
          </cell>
          <cell r="AM1" t="str">
            <v>1996</v>
          </cell>
          <cell r="AN1" t="str">
            <v>1997</v>
          </cell>
          <cell r="AO1" t="str">
            <v>1998</v>
          </cell>
          <cell r="AP1" t="str">
            <v>1999</v>
          </cell>
          <cell r="AQ1" t="str">
            <v>2000</v>
          </cell>
          <cell r="AR1" t="str">
            <v>2001</v>
          </cell>
          <cell r="AS1" t="str">
            <v>2002</v>
          </cell>
          <cell r="AT1" t="str">
            <v>2003</v>
          </cell>
          <cell r="AU1" t="str">
            <v>2004</v>
          </cell>
          <cell r="AV1" t="str">
            <v>2005</v>
          </cell>
          <cell r="AW1" t="str">
            <v>2006</v>
          </cell>
          <cell r="AX1" t="str">
            <v>2007</v>
          </cell>
          <cell r="AY1" t="str">
            <v>2008</v>
          </cell>
          <cell r="AZ1" t="str">
            <v>2009</v>
          </cell>
          <cell r="BA1" t="str">
            <v>2010</v>
          </cell>
        </row>
        <row r="2">
          <cell r="A2" t="str">
            <v>Arab World</v>
          </cell>
          <cell r="B2" t="str">
            <v>ARB</v>
          </cell>
          <cell r="D2">
            <v>13624010</v>
          </cell>
          <cell r="E2">
            <v>13624010</v>
          </cell>
          <cell r="F2">
            <v>13624010</v>
          </cell>
          <cell r="G2">
            <v>13624010</v>
          </cell>
          <cell r="H2">
            <v>13624010</v>
          </cell>
          <cell r="I2">
            <v>13624010</v>
          </cell>
          <cell r="J2">
            <v>13624010</v>
          </cell>
          <cell r="K2">
            <v>13624010</v>
          </cell>
          <cell r="L2">
            <v>13624010</v>
          </cell>
          <cell r="M2">
            <v>13624010</v>
          </cell>
          <cell r="N2">
            <v>13624010</v>
          </cell>
          <cell r="O2">
            <v>13624010</v>
          </cell>
          <cell r="P2">
            <v>13623970</v>
          </cell>
          <cell r="Q2">
            <v>13623970</v>
          </cell>
          <cell r="R2">
            <v>13623970</v>
          </cell>
          <cell r="S2">
            <v>13623970</v>
          </cell>
          <cell r="T2">
            <v>13623970</v>
          </cell>
          <cell r="U2">
            <v>13623970</v>
          </cell>
          <cell r="V2">
            <v>13623970</v>
          </cell>
          <cell r="W2">
            <v>13623970</v>
          </cell>
          <cell r="X2">
            <v>13623970</v>
          </cell>
          <cell r="Y2">
            <v>13623970</v>
          </cell>
          <cell r="Z2">
            <v>13623970</v>
          </cell>
          <cell r="AA2">
            <v>13623970</v>
          </cell>
          <cell r="AB2">
            <v>13623970</v>
          </cell>
          <cell r="AC2">
            <v>13623970</v>
          </cell>
          <cell r="AD2">
            <v>13623970</v>
          </cell>
          <cell r="AE2">
            <v>13623970</v>
          </cell>
          <cell r="AF2">
            <v>13623970</v>
          </cell>
          <cell r="AG2">
            <v>13623970</v>
          </cell>
          <cell r="AH2">
            <v>13623970</v>
          </cell>
          <cell r="AI2">
            <v>13623990</v>
          </cell>
          <cell r="AJ2">
            <v>13623990</v>
          </cell>
          <cell r="AK2">
            <v>13623990</v>
          </cell>
          <cell r="AL2">
            <v>13623990</v>
          </cell>
          <cell r="AM2">
            <v>13623990</v>
          </cell>
          <cell r="AN2">
            <v>13623990</v>
          </cell>
          <cell r="AO2">
            <v>13623990</v>
          </cell>
          <cell r="AP2">
            <v>13623990</v>
          </cell>
          <cell r="AQ2">
            <v>13623990</v>
          </cell>
          <cell r="AR2">
            <v>13623990</v>
          </cell>
          <cell r="AS2">
            <v>13623990</v>
          </cell>
          <cell r="AT2">
            <v>13623810</v>
          </cell>
          <cell r="AU2">
            <v>13623800</v>
          </cell>
          <cell r="AV2">
            <v>13623810</v>
          </cell>
          <cell r="AW2">
            <v>13623870</v>
          </cell>
          <cell r="AX2">
            <v>13623890</v>
          </cell>
          <cell r="AY2">
            <v>13623900</v>
          </cell>
          <cell r="AZ2">
            <v>13621380</v>
          </cell>
          <cell r="BA2">
            <v>13621380</v>
          </cell>
        </row>
        <row r="3">
          <cell r="A3" t="str">
            <v>Caribbean small states</v>
          </cell>
          <cell r="B3" t="str">
            <v>CSS</v>
          </cell>
          <cell r="D3">
            <v>404800</v>
          </cell>
          <cell r="E3">
            <v>404800</v>
          </cell>
          <cell r="F3">
            <v>404800</v>
          </cell>
          <cell r="G3">
            <v>404800</v>
          </cell>
          <cell r="H3">
            <v>404800</v>
          </cell>
          <cell r="I3">
            <v>404800</v>
          </cell>
          <cell r="J3">
            <v>404800</v>
          </cell>
          <cell r="K3">
            <v>404800</v>
          </cell>
          <cell r="L3">
            <v>404800</v>
          </cell>
          <cell r="M3">
            <v>404800</v>
          </cell>
          <cell r="N3">
            <v>404800</v>
          </cell>
          <cell r="O3">
            <v>404800</v>
          </cell>
          <cell r="P3">
            <v>404800</v>
          </cell>
          <cell r="Q3">
            <v>404800</v>
          </cell>
          <cell r="R3">
            <v>404940</v>
          </cell>
          <cell r="S3">
            <v>404940</v>
          </cell>
          <cell r="T3">
            <v>404940</v>
          </cell>
          <cell r="U3">
            <v>404940</v>
          </cell>
          <cell r="V3">
            <v>404940</v>
          </cell>
          <cell r="W3">
            <v>404850</v>
          </cell>
          <cell r="X3">
            <v>404850</v>
          </cell>
          <cell r="Y3">
            <v>404850</v>
          </cell>
          <cell r="Z3">
            <v>404850</v>
          </cell>
          <cell r="AA3">
            <v>404850</v>
          </cell>
          <cell r="AB3">
            <v>404850</v>
          </cell>
          <cell r="AC3">
            <v>404850</v>
          </cell>
          <cell r="AD3">
            <v>404850</v>
          </cell>
          <cell r="AE3">
            <v>404850</v>
          </cell>
          <cell r="AF3">
            <v>404850</v>
          </cell>
          <cell r="AG3">
            <v>404850</v>
          </cell>
          <cell r="AH3">
            <v>404850</v>
          </cell>
          <cell r="AI3">
            <v>404850</v>
          </cell>
          <cell r="AJ3">
            <v>404850</v>
          </cell>
          <cell r="AK3">
            <v>404850</v>
          </cell>
          <cell r="AL3">
            <v>404850</v>
          </cell>
          <cell r="AM3">
            <v>404850</v>
          </cell>
          <cell r="AN3">
            <v>404850</v>
          </cell>
          <cell r="AO3">
            <v>404850</v>
          </cell>
          <cell r="AP3">
            <v>404850</v>
          </cell>
          <cell r="AQ3">
            <v>404850</v>
          </cell>
          <cell r="AR3">
            <v>404850</v>
          </cell>
          <cell r="AS3">
            <v>404850</v>
          </cell>
          <cell r="AT3">
            <v>404850</v>
          </cell>
          <cell r="AU3">
            <v>404850</v>
          </cell>
          <cell r="AV3">
            <v>404850</v>
          </cell>
          <cell r="AW3">
            <v>404850</v>
          </cell>
          <cell r="AX3">
            <v>404850</v>
          </cell>
          <cell r="AY3">
            <v>404850</v>
          </cell>
          <cell r="AZ3">
            <v>404850</v>
          </cell>
          <cell r="BA3">
            <v>404850</v>
          </cell>
        </row>
        <row r="4">
          <cell r="A4" t="str">
            <v>East Asia &amp; Pacific (all income levels)</v>
          </cell>
          <cell r="B4" t="str">
            <v>EAS</v>
          </cell>
          <cell r="D4">
            <v>24341300</v>
          </cell>
          <cell r="E4">
            <v>24341300</v>
          </cell>
          <cell r="F4">
            <v>24341300</v>
          </cell>
          <cell r="G4">
            <v>24341300</v>
          </cell>
          <cell r="H4">
            <v>24341300</v>
          </cell>
          <cell r="I4">
            <v>24341300</v>
          </cell>
          <cell r="J4">
            <v>24341300</v>
          </cell>
          <cell r="K4">
            <v>24341300</v>
          </cell>
          <cell r="L4">
            <v>24341300</v>
          </cell>
          <cell r="M4">
            <v>24341300</v>
          </cell>
          <cell r="N4">
            <v>24341300</v>
          </cell>
          <cell r="O4">
            <v>24341200</v>
          </cell>
          <cell r="P4">
            <v>24341170</v>
          </cell>
          <cell r="Q4">
            <v>24341130</v>
          </cell>
          <cell r="R4">
            <v>24341000</v>
          </cell>
          <cell r="S4">
            <v>24341000</v>
          </cell>
          <cell r="T4">
            <v>24340890</v>
          </cell>
          <cell r="U4">
            <v>24340890</v>
          </cell>
          <cell r="V4">
            <v>24340890</v>
          </cell>
          <cell r="W4">
            <v>24340790</v>
          </cell>
          <cell r="X4">
            <v>24340890</v>
          </cell>
          <cell r="Y4">
            <v>24340680</v>
          </cell>
          <cell r="Z4">
            <v>24340680</v>
          </cell>
          <cell r="AA4">
            <v>24339180</v>
          </cell>
          <cell r="AB4">
            <v>24339080</v>
          </cell>
          <cell r="AC4">
            <v>24339180</v>
          </cell>
          <cell r="AD4">
            <v>24339080</v>
          </cell>
          <cell r="AE4">
            <v>24339080</v>
          </cell>
          <cell r="AF4">
            <v>24339080</v>
          </cell>
          <cell r="AG4">
            <v>24339080</v>
          </cell>
          <cell r="AH4">
            <v>24339080</v>
          </cell>
          <cell r="AI4">
            <v>24339080</v>
          </cell>
          <cell r="AJ4">
            <v>24339080</v>
          </cell>
          <cell r="AK4">
            <v>24339080</v>
          </cell>
          <cell r="AL4">
            <v>24340240</v>
          </cell>
          <cell r="AM4">
            <v>24340140</v>
          </cell>
          <cell r="AN4">
            <v>24340140</v>
          </cell>
          <cell r="AO4">
            <v>24340140</v>
          </cell>
          <cell r="AP4">
            <v>24340140</v>
          </cell>
          <cell r="AQ4">
            <v>24325710</v>
          </cell>
          <cell r="AR4">
            <v>24323750</v>
          </cell>
          <cell r="AS4">
            <v>24323260</v>
          </cell>
          <cell r="AT4">
            <v>24322800</v>
          </cell>
          <cell r="AU4">
            <v>24322700</v>
          </cell>
          <cell r="AV4">
            <v>24322670</v>
          </cell>
          <cell r="AW4">
            <v>24322820</v>
          </cell>
          <cell r="AX4">
            <v>24322910</v>
          </cell>
          <cell r="AY4">
            <v>24323030</v>
          </cell>
          <cell r="AZ4">
            <v>24323100</v>
          </cell>
          <cell r="BA4">
            <v>24323100</v>
          </cell>
        </row>
        <row r="5">
          <cell r="A5" t="str">
            <v>East Asia &amp; Pacific (developing only)</v>
          </cell>
          <cell r="B5" t="str">
            <v>EAP</v>
          </cell>
          <cell r="D5">
            <v>15868510</v>
          </cell>
          <cell r="E5">
            <v>15868510</v>
          </cell>
          <cell r="F5">
            <v>15868510</v>
          </cell>
          <cell r="G5">
            <v>15868510</v>
          </cell>
          <cell r="H5">
            <v>15868510</v>
          </cell>
          <cell r="I5">
            <v>15868510</v>
          </cell>
          <cell r="J5">
            <v>15868510</v>
          </cell>
          <cell r="K5">
            <v>15868510</v>
          </cell>
          <cell r="L5">
            <v>15868510</v>
          </cell>
          <cell r="M5">
            <v>15868510</v>
          </cell>
          <cell r="N5">
            <v>15868510</v>
          </cell>
          <cell r="O5">
            <v>15868510</v>
          </cell>
          <cell r="P5">
            <v>15868480</v>
          </cell>
          <cell r="Q5">
            <v>15868440</v>
          </cell>
          <cell r="R5">
            <v>15868410</v>
          </cell>
          <cell r="S5">
            <v>15868410</v>
          </cell>
          <cell r="T5">
            <v>15868400</v>
          </cell>
          <cell r="U5">
            <v>15868400</v>
          </cell>
          <cell r="V5">
            <v>15868400</v>
          </cell>
          <cell r="W5">
            <v>15868400</v>
          </cell>
          <cell r="X5">
            <v>15868400</v>
          </cell>
          <cell r="Y5">
            <v>15868390</v>
          </cell>
          <cell r="Z5">
            <v>15868390</v>
          </cell>
          <cell r="AA5">
            <v>15868390</v>
          </cell>
          <cell r="AB5">
            <v>15868390</v>
          </cell>
          <cell r="AC5">
            <v>15868390</v>
          </cell>
          <cell r="AD5">
            <v>15868390</v>
          </cell>
          <cell r="AE5">
            <v>15868390</v>
          </cell>
          <cell r="AF5">
            <v>15868390</v>
          </cell>
          <cell r="AG5">
            <v>15868390</v>
          </cell>
          <cell r="AH5">
            <v>15868390</v>
          </cell>
          <cell r="AI5">
            <v>15868390</v>
          </cell>
          <cell r="AJ5">
            <v>15868390</v>
          </cell>
          <cell r="AK5">
            <v>15868390</v>
          </cell>
          <cell r="AL5">
            <v>15869090</v>
          </cell>
          <cell r="AM5">
            <v>15869090</v>
          </cell>
          <cell r="AN5">
            <v>15869090</v>
          </cell>
          <cell r="AO5">
            <v>15869090</v>
          </cell>
          <cell r="AP5">
            <v>15869090</v>
          </cell>
          <cell r="AQ5">
            <v>15854660</v>
          </cell>
          <cell r="AR5">
            <v>15854690</v>
          </cell>
          <cell r="AS5">
            <v>15854150</v>
          </cell>
          <cell r="AT5">
            <v>15853670</v>
          </cell>
          <cell r="AU5">
            <v>15853550</v>
          </cell>
          <cell r="AV5">
            <v>15853490</v>
          </cell>
          <cell r="AW5">
            <v>15853600</v>
          </cell>
          <cell r="AX5">
            <v>15853650</v>
          </cell>
          <cell r="AY5">
            <v>15853650</v>
          </cell>
          <cell r="AZ5">
            <v>15853650</v>
          </cell>
          <cell r="BA5">
            <v>15853650</v>
          </cell>
        </row>
        <row r="6">
          <cell r="A6" t="str">
            <v>Euro area</v>
          </cell>
          <cell r="B6" t="str">
            <v>EMU</v>
          </cell>
          <cell r="D6">
            <v>2520970</v>
          </cell>
          <cell r="E6">
            <v>2520970</v>
          </cell>
          <cell r="F6">
            <v>2520970</v>
          </cell>
          <cell r="G6">
            <v>2520970</v>
          </cell>
          <cell r="H6">
            <v>2520970</v>
          </cell>
          <cell r="I6">
            <v>2520970</v>
          </cell>
          <cell r="J6">
            <v>2520970</v>
          </cell>
          <cell r="K6">
            <v>2520970</v>
          </cell>
          <cell r="L6">
            <v>2520970</v>
          </cell>
          <cell r="M6">
            <v>2520970</v>
          </cell>
          <cell r="N6">
            <v>2520970</v>
          </cell>
          <cell r="O6">
            <v>2520970</v>
          </cell>
          <cell r="P6">
            <v>2520970</v>
          </cell>
          <cell r="Q6">
            <v>2520940</v>
          </cell>
          <cell r="R6">
            <v>2520820</v>
          </cell>
          <cell r="S6">
            <v>2520760</v>
          </cell>
          <cell r="T6">
            <v>2520730</v>
          </cell>
          <cell r="U6">
            <v>2520720</v>
          </cell>
          <cell r="V6">
            <v>2520730</v>
          </cell>
          <cell r="W6">
            <v>2520660</v>
          </cell>
          <cell r="X6">
            <v>2520650</v>
          </cell>
          <cell r="Y6">
            <v>2520650</v>
          </cell>
          <cell r="Z6">
            <v>2520620</v>
          </cell>
          <cell r="AA6">
            <v>2520630</v>
          </cell>
          <cell r="AB6">
            <v>2520630</v>
          </cell>
          <cell r="AC6">
            <v>2520630</v>
          </cell>
          <cell r="AD6">
            <v>2520630</v>
          </cell>
          <cell r="AE6">
            <v>2520630</v>
          </cell>
          <cell r="AF6">
            <v>2520630</v>
          </cell>
          <cell r="AG6">
            <v>2520630</v>
          </cell>
          <cell r="AH6">
            <v>2520630</v>
          </cell>
          <cell r="AI6">
            <v>2520630</v>
          </cell>
          <cell r="AJ6">
            <v>2520620</v>
          </cell>
          <cell r="AK6">
            <v>2520610</v>
          </cell>
          <cell r="AL6">
            <v>2520600</v>
          </cell>
          <cell r="AM6">
            <v>2520590</v>
          </cell>
          <cell r="AN6">
            <v>2520550</v>
          </cell>
          <cell r="AO6">
            <v>2520520</v>
          </cell>
          <cell r="AP6">
            <v>2520480</v>
          </cell>
          <cell r="AQ6">
            <v>2552880</v>
          </cell>
          <cell r="AR6">
            <v>2552350</v>
          </cell>
          <cell r="AS6">
            <v>2552830</v>
          </cell>
          <cell r="AT6">
            <v>2552990</v>
          </cell>
          <cell r="AU6">
            <v>2552910</v>
          </cell>
          <cell r="AV6">
            <v>2552770</v>
          </cell>
          <cell r="AW6">
            <v>2552140</v>
          </cell>
          <cell r="AX6">
            <v>2552200</v>
          </cell>
          <cell r="AY6">
            <v>2551660</v>
          </cell>
          <cell r="AZ6">
            <v>2551580</v>
          </cell>
          <cell r="BA6">
            <v>2551580</v>
          </cell>
        </row>
        <row r="7">
          <cell r="A7" t="str">
            <v>Europe &amp; Central Asia (all income levels)</v>
          </cell>
          <cell r="B7" t="str">
            <v>ECS</v>
          </cell>
          <cell r="D7">
            <v>27296339</v>
          </cell>
          <cell r="E7">
            <v>27296319</v>
          </cell>
          <cell r="F7">
            <v>27296329</v>
          </cell>
          <cell r="G7">
            <v>27296329</v>
          </cell>
          <cell r="H7">
            <v>27296319</v>
          </cell>
          <cell r="I7">
            <v>27296309</v>
          </cell>
          <cell r="J7">
            <v>27296299</v>
          </cell>
          <cell r="K7">
            <v>27296289</v>
          </cell>
          <cell r="L7">
            <v>27296289</v>
          </cell>
          <cell r="M7">
            <v>27296279</v>
          </cell>
          <cell r="N7">
            <v>27296269</v>
          </cell>
          <cell r="O7">
            <v>27296269</v>
          </cell>
          <cell r="P7">
            <v>27296249</v>
          </cell>
          <cell r="Q7">
            <v>27296179</v>
          </cell>
          <cell r="R7">
            <v>27296029</v>
          </cell>
          <cell r="S7">
            <v>27295959</v>
          </cell>
          <cell r="T7">
            <v>27295909</v>
          </cell>
          <cell r="U7">
            <v>27295909</v>
          </cell>
          <cell r="V7">
            <v>27295869</v>
          </cell>
          <cell r="W7">
            <v>27295769</v>
          </cell>
          <cell r="X7">
            <v>27295739</v>
          </cell>
          <cell r="Y7">
            <v>27295719</v>
          </cell>
          <cell r="Z7">
            <v>27295669</v>
          </cell>
          <cell r="AA7">
            <v>27295669</v>
          </cell>
          <cell r="AB7">
            <v>27295659</v>
          </cell>
          <cell r="AC7">
            <v>27295639</v>
          </cell>
          <cell r="AD7">
            <v>27295639</v>
          </cell>
          <cell r="AE7">
            <v>27295619</v>
          </cell>
          <cell r="AF7">
            <v>27294609</v>
          </cell>
          <cell r="AG7">
            <v>27294599</v>
          </cell>
          <cell r="AH7">
            <v>27294709</v>
          </cell>
          <cell r="AI7">
            <v>27294749</v>
          </cell>
          <cell r="AJ7">
            <v>27291039</v>
          </cell>
          <cell r="AK7">
            <v>27286189</v>
          </cell>
          <cell r="AL7">
            <v>27283189</v>
          </cell>
          <cell r="AM7">
            <v>27282839</v>
          </cell>
          <cell r="AN7">
            <v>27352179</v>
          </cell>
          <cell r="AO7">
            <v>27354669</v>
          </cell>
          <cell r="AP7">
            <v>27361439</v>
          </cell>
          <cell r="AQ7">
            <v>27386479</v>
          </cell>
          <cell r="AR7">
            <v>27385039</v>
          </cell>
          <cell r="AS7">
            <v>27386279</v>
          </cell>
          <cell r="AT7">
            <v>27386509</v>
          </cell>
          <cell r="AU7">
            <v>27384829</v>
          </cell>
          <cell r="AV7">
            <v>27386789</v>
          </cell>
          <cell r="AW7">
            <v>27380449</v>
          </cell>
          <cell r="AX7">
            <v>27380139</v>
          </cell>
          <cell r="AY7">
            <v>27379879</v>
          </cell>
          <cell r="AZ7">
            <v>27380709</v>
          </cell>
          <cell r="BA7">
            <v>27380709</v>
          </cell>
        </row>
        <row r="8">
          <cell r="A8" t="str">
            <v>Europe &amp; Central Asia (developing only)</v>
          </cell>
          <cell r="B8" t="str">
            <v>ECA</v>
          </cell>
          <cell r="D8">
            <v>22764077</v>
          </cell>
          <cell r="E8">
            <v>22764077</v>
          </cell>
          <cell r="F8">
            <v>22764077</v>
          </cell>
          <cell r="G8">
            <v>22764077</v>
          </cell>
          <cell r="H8">
            <v>22764077</v>
          </cell>
          <cell r="I8">
            <v>22764077</v>
          </cell>
          <cell r="J8">
            <v>22764077</v>
          </cell>
          <cell r="K8">
            <v>22764077</v>
          </cell>
          <cell r="L8">
            <v>22764077</v>
          </cell>
          <cell r="M8">
            <v>22764077</v>
          </cell>
          <cell r="N8">
            <v>22764077</v>
          </cell>
          <cell r="O8">
            <v>22764077</v>
          </cell>
          <cell r="P8">
            <v>22764077</v>
          </cell>
          <cell r="Q8">
            <v>22764077</v>
          </cell>
          <cell r="R8">
            <v>22764077</v>
          </cell>
          <cell r="S8">
            <v>22764077</v>
          </cell>
          <cell r="T8">
            <v>22764077</v>
          </cell>
          <cell r="U8">
            <v>22764077</v>
          </cell>
          <cell r="V8">
            <v>22764077</v>
          </cell>
          <cell r="W8">
            <v>22764077</v>
          </cell>
          <cell r="X8">
            <v>22764077</v>
          </cell>
          <cell r="Y8">
            <v>22764077</v>
          </cell>
          <cell r="Z8">
            <v>22764077</v>
          </cell>
          <cell r="AA8">
            <v>22764077</v>
          </cell>
          <cell r="AB8">
            <v>22764077</v>
          </cell>
          <cell r="AC8">
            <v>22764077</v>
          </cell>
          <cell r="AD8">
            <v>22764077</v>
          </cell>
          <cell r="AE8">
            <v>22764077</v>
          </cell>
          <cell r="AF8">
            <v>22763087</v>
          </cell>
          <cell r="AG8">
            <v>22763087</v>
          </cell>
          <cell r="AH8">
            <v>22763197</v>
          </cell>
          <cell r="AI8">
            <v>22763197</v>
          </cell>
          <cell r="AJ8">
            <v>22759507</v>
          </cell>
          <cell r="AK8">
            <v>22754697</v>
          </cell>
          <cell r="AL8">
            <v>22751717</v>
          </cell>
          <cell r="AM8">
            <v>22751327</v>
          </cell>
          <cell r="AN8">
            <v>22752017</v>
          </cell>
          <cell r="AO8">
            <v>22754597</v>
          </cell>
          <cell r="AP8">
            <v>22761417</v>
          </cell>
          <cell r="AQ8">
            <v>22754237</v>
          </cell>
          <cell r="AR8">
            <v>22753337</v>
          </cell>
          <cell r="AS8">
            <v>22752157</v>
          </cell>
          <cell r="AT8">
            <v>22752277</v>
          </cell>
          <cell r="AU8">
            <v>22752577</v>
          </cell>
          <cell r="AV8">
            <v>22752657</v>
          </cell>
          <cell r="AW8">
            <v>22749017</v>
          </cell>
          <cell r="AX8">
            <v>22748667</v>
          </cell>
          <cell r="AY8">
            <v>22747787</v>
          </cell>
          <cell r="AZ8">
            <v>22747797</v>
          </cell>
          <cell r="BA8">
            <v>22747797</v>
          </cell>
        </row>
        <row r="9">
          <cell r="A9" t="str">
            <v>European Union</v>
          </cell>
          <cell r="B9" t="str">
            <v>EUU</v>
          </cell>
          <cell r="D9">
            <v>4153440</v>
          </cell>
          <cell r="E9">
            <v>4153420</v>
          </cell>
          <cell r="F9">
            <v>4153430</v>
          </cell>
          <cell r="G9">
            <v>4153430</v>
          </cell>
          <cell r="H9">
            <v>4153420</v>
          </cell>
          <cell r="I9">
            <v>4153410</v>
          </cell>
          <cell r="J9">
            <v>4153400</v>
          </cell>
          <cell r="K9">
            <v>4153390</v>
          </cell>
          <cell r="L9">
            <v>4153390</v>
          </cell>
          <cell r="M9">
            <v>4153380</v>
          </cell>
          <cell r="N9">
            <v>4153370</v>
          </cell>
          <cell r="O9">
            <v>4153370</v>
          </cell>
          <cell r="P9">
            <v>4153350</v>
          </cell>
          <cell r="Q9">
            <v>4153280</v>
          </cell>
          <cell r="R9">
            <v>4153130</v>
          </cell>
          <cell r="S9">
            <v>4153060</v>
          </cell>
          <cell r="T9">
            <v>4153010</v>
          </cell>
          <cell r="U9">
            <v>4153010</v>
          </cell>
          <cell r="V9">
            <v>4152970</v>
          </cell>
          <cell r="W9">
            <v>4152870</v>
          </cell>
          <cell r="X9">
            <v>4152840</v>
          </cell>
          <cell r="Y9">
            <v>4152820</v>
          </cell>
          <cell r="Z9">
            <v>4152770</v>
          </cell>
          <cell r="AA9">
            <v>4152770</v>
          </cell>
          <cell r="AB9">
            <v>4152760</v>
          </cell>
          <cell r="AC9">
            <v>4152740</v>
          </cell>
          <cell r="AD9">
            <v>4152740</v>
          </cell>
          <cell r="AE9">
            <v>4152720</v>
          </cell>
          <cell r="AF9">
            <v>4151710</v>
          </cell>
          <cell r="AG9">
            <v>4151700</v>
          </cell>
          <cell r="AH9">
            <v>4151810</v>
          </cell>
          <cell r="AI9">
            <v>4151850</v>
          </cell>
          <cell r="AJ9">
            <v>4151830</v>
          </cell>
          <cell r="AK9">
            <v>4151840</v>
          </cell>
          <cell r="AL9">
            <v>4151800</v>
          </cell>
          <cell r="AM9">
            <v>4151800</v>
          </cell>
          <cell r="AN9">
            <v>4151710</v>
          </cell>
          <cell r="AO9">
            <v>4151750</v>
          </cell>
          <cell r="AP9">
            <v>4151710</v>
          </cell>
          <cell r="AQ9">
            <v>4184040</v>
          </cell>
          <cell r="AR9">
            <v>4183500</v>
          </cell>
          <cell r="AS9">
            <v>4184250</v>
          </cell>
          <cell r="AT9">
            <v>4184410</v>
          </cell>
          <cell r="AU9">
            <v>4182420</v>
          </cell>
          <cell r="AV9">
            <v>4184160</v>
          </cell>
          <cell r="AW9">
            <v>4181450</v>
          </cell>
          <cell r="AX9">
            <v>4181380</v>
          </cell>
          <cell r="AY9">
            <v>4180810</v>
          </cell>
          <cell r="AZ9">
            <v>4181730</v>
          </cell>
          <cell r="BA9">
            <v>4181730</v>
          </cell>
        </row>
        <row r="10">
          <cell r="A10" t="str">
            <v>Heavily indebted poor countries (HIPC)</v>
          </cell>
          <cell r="B10" t="str">
            <v>HPC</v>
          </cell>
          <cell r="D10">
            <v>19852030</v>
          </cell>
          <cell r="E10">
            <v>19852030</v>
          </cell>
          <cell r="F10">
            <v>19852030</v>
          </cell>
          <cell r="G10">
            <v>19852030</v>
          </cell>
          <cell r="H10">
            <v>19852030</v>
          </cell>
          <cell r="I10">
            <v>19852030</v>
          </cell>
          <cell r="J10">
            <v>19852030</v>
          </cell>
          <cell r="K10">
            <v>19852030</v>
          </cell>
          <cell r="L10">
            <v>19852030</v>
          </cell>
          <cell r="M10">
            <v>19852030</v>
          </cell>
          <cell r="N10">
            <v>19852030</v>
          </cell>
          <cell r="O10">
            <v>19852030</v>
          </cell>
          <cell r="P10">
            <v>19852030</v>
          </cell>
          <cell r="Q10">
            <v>19851630</v>
          </cell>
          <cell r="R10">
            <v>19851370</v>
          </cell>
          <cell r="S10">
            <v>19851370</v>
          </cell>
          <cell r="T10">
            <v>19851370</v>
          </cell>
          <cell r="U10">
            <v>19851370</v>
          </cell>
          <cell r="V10">
            <v>19851370</v>
          </cell>
          <cell r="W10">
            <v>19851370</v>
          </cell>
          <cell r="X10">
            <v>19851370</v>
          </cell>
          <cell r="Y10">
            <v>19851370</v>
          </cell>
          <cell r="Z10">
            <v>19851370</v>
          </cell>
          <cell r="AA10">
            <v>19851370</v>
          </cell>
          <cell r="AB10">
            <v>19851370</v>
          </cell>
          <cell r="AC10">
            <v>19851370</v>
          </cell>
          <cell r="AD10">
            <v>19851370</v>
          </cell>
          <cell r="AE10">
            <v>19851370</v>
          </cell>
          <cell r="AF10">
            <v>19851370</v>
          </cell>
          <cell r="AG10">
            <v>19851370</v>
          </cell>
          <cell r="AH10">
            <v>19851370</v>
          </cell>
          <cell r="AI10">
            <v>19851370</v>
          </cell>
          <cell r="AJ10">
            <v>19750370</v>
          </cell>
          <cell r="AK10">
            <v>19750370</v>
          </cell>
          <cell r="AL10">
            <v>19750370</v>
          </cell>
          <cell r="AM10">
            <v>19750370</v>
          </cell>
          <cell r="AN10">
            <v>19750370</v>
          </cell>
          <cell r="AO10">
            <v>19750370</v>
          </cell>
          <cell r="AP10">
            <v>19750370</v>
          </cell>
          <cell r="AQ10">
            <v>19750370</v>
          </cell>
          <cell r="AR10">
            <v>19750370</v>
          </cell>
          <cell r="AS10">
            <v>19750370</v>
          </cell>
          <cell r="AT10">
            <v>19750370</v>
          </cell>
          <cell r="AU10">
            <v>19750370</v>
          </cell>
          <cell r="AV10">
            <v>19750370</v>
          </cell>
          <cell r="AW10">
            <v>19750370</v>
          </cell>
          <cell r="AX10">
            <v>19750370</v>
          </cell>
          <cell r="AY10">
            <v>19750370</v>
          </cell>
          <cell r="AZ10">
            <v>19750370</v>
          </cell>
          <cell r="BA10">
            <v>19750370</v>
          </cell>
        </row>
        <row r="11">
          <cell r="A11" t="str">
            <v>High income</v>
          </cell>
          <cell r="B11" t="str">
            <v>HIC</v>
          </cell>
          <cell r="D11">
            <v>33906982</v>
          </cell>
          <cell r="E11">
            <v>33906962</v>
          </cell>
          <cell r="F11">
            <v>33906972</v>
          </cell>
          <cell r="G11">
            <v>33906972</v>
          </cell>
          <cell r="H11">
            <v>33906962</v>
          </cell>
          <cell r="I11">
            <v>33906952</v>
          </cell>
          <cell r="J11">
            <v>33906942</v>
          </cell>
          <cell r="K11">
            <v>33906932</v>
          </cell>
          <cell r="L11">
            <v>33906932</v>
          </cell>
          <cell r="M11">
            <v>33906922</v>
          </cell>
          <cell r="N11">
            <v>33906912</v>
          </cell>
          <cell r="O11">
            <v>33906812</v>
          </cell>
          <cell r="P11">
            <v>33906792</v>
          </cell>
          <cell r="Q11">
            <v>33906722</v>
          </cell>
          <cell r="R11">
            <v>33906472</v>
          </cell>
          <cell r="S11">
            <v>33906402</v>
          </cell>
          <cell r="T11">
            <v>33906252</v>
          </cell>
          <cell r="U11">
            <v>33906252</v>
          </cell>
          <cell r="V11">
            <v>33906212</v>
          </cell>
          <cell r="W11">
            <v>33905922</v>
          </cell>
          <cell r="X11">
            <v>33905992</v>
          </cell>
          <cell r="Y11">
            <v>33905772</v>
          </cell>
          <cell r="Z11">
            <v>33905722</v>
          </cell>
          <cell r="AA11">
            <v>33904222</v>
          </cell>
          <cell r="AB11">
            <v>33904112</v>
          </cell>
          <cell r="AC11">
            <v>33904192</v>
          </cell>
          <cell r="AD11">
            <v>33904092</v>
          </cell>
          <cell r="AE11">
            <v>33904072</v>
          </cell>
          <cell r="AF11">
            <v>33904052</v>
          </cell>
          <cell r="AG11">
            <v>33904042</v>
          </cell>
          <cell r="AH11">
            <v>33904042</v>
          </cell>
          <cell r="AI11">
            <v>33904102</v>
          </cell>
          <cell r="AJ11">
            <v>33904082</v>
          </cell>
          <cell r="AK11">
            <v>33904042</v>
          </cell>
          <cell r="AL11">
            <v>33904482</v>
          </cell>
          <cell r="AM11">
            <v>33904422</v>
          </cell>
          <cell r="AN11">
            <v>33973072</v>
          </cell>
          <cell r="AO11">
            <v>33972982</v>
          </cell>
          <cell r="AP11">
            <v>33972932</v>
          </cell>
          <cell r="AQ11">
            <v>34008112</v>
          </cell>
          <cell r="AR11">
            <v>34005582</v>
          </cell>
          <cell r="AS11">
            <v>34008052</v>
          </cell>
          <cell r="AT11">
            <v>34008192</v>
          </cell>
          <cell r="AU11">
            <v>34006242</v>
          </cell>
          <cell r="AV11">
            <v>34008162</v>
          </cell>
          <cell r="AW11">
            <v>34005502</v>
          </cell>
          <cell r="AX11">
            <v>34005592</v>
          </cell>
          <cell r="AY11">
            <v>33991842</v>
          </cell>
          <cell r="AZ11">
            <v>33992732</v>
          </cell>
          <cell r="BA11">
            <v>33992732</v>
          </cell>
        </row>
        <row r="12">
          <cell r="A12" t="str">
            <v>High income: nonOECD</v>
          </cell>
          <cell r="B12" t="str">
            <v>NOC</v>
          </cell>
          <cell r="D12">
            <v>3099262</v>
          </cell>
          <cell r="E12">
            <v>3099262</v>
          </cell>
          <cell r="F12">
            <v>3099262</v>
          </cell>
          <cell r="G12">
            <v>3099262</v>
          </cell>
          <cell r="H12">
            <v>3099262</v>
          </cell>
          <cell r="I12">
            <v>3099262</v>
          </cell>
          <cell r="J12">
            <v>3099262</v>
          </cell>
          <cell r="K12">
            <v>3099262</v>
          </cell>
          <cell r="L12">
            <v>3099262</v>
          </cell>
          <cell r="M12">
            <v>3099262</v>
          </cell>
          <cell r="N12">
            <v>3099262</v>
          </cell>
          <cell r="O12">
            <v>3099262</v>
          </cell>
          <cell r="P12">
            <v>3099262</v>
          </cell>
          <cell r="Q12">
            <v>3099262</v>
          </cell>
          <cell r="R12">
            <v>3099262</v>
          </cell>
          <cell r="S12">
            <v>3099262</v>
          </cell>
          <cell r="T12">
            <v>3099262</v>
          </cell>
          <cell r="U12">
            <v>3099262</v>
          </cell>
          <cell r="V12">
            <v>3099262</v>
          </cell>
          <cell r="W12">
            <v>3099172</v>
          </cell>
          <cell r="X12">
            <v>3099172</v>
          </cell>
          <cell r="Y12">
            <v>3099172</v>
          </cell>
          <cell r="Z12">
            <v>3099172</v>
          </cell>
          <cell r="AA12">
            <v>3099172</v>
          </cell>
          <cell r="AB12">
            <v>3099172</v>
          </cell>
          <cell r="AC12">
            <v>3099172</v>
          </cell>
          <cell r="AD12">
            <v>3099172</v>
          </cell>
          <cell r="AE12">
            <v>3099172</v>
          </cell>
          <cell r="AF12">
            <v>3099172</v>
          </cell>
          <cell r="AG12">
            <v>3099172</v>
          </cell>
          <cell r="AH12">
            <v>3099172</v>
          </cell>
          <cell r="AI12">
            <v>3099192</v>
          </cell>
          <cell r="AJ12">
            <v>3099192</v>
          </cell>
          <cell r="AK12">
            <v>3099192</v>
          </cell>
          <cell r="AL12">
            <v>3099652</v>
          </cell>
          <cell r="AM12">
            <v>3099722</v>
          </cell>
          <cell r="AN12">
            <v>3168472</v>
          </cell>
          <cell r="AO12">
            <v>3168402</v>
          </cell>
          <cell r="AP12">
            <v>3168402</v>
          </cell>
          <cell r="AQ12">
            <v>3168402</v>
          </cell>
          <cell r="AR12">
            <v>3168402</v>
          </cell>
          <cell r="AS12">
            <v>3168402</v>
          </cell>
          <cell r="AT12">
            <v>3168422</v>
          </cell>
          <cell r="AU12">
            <v>3168482</v>
          </cell>
          <cell r="AV12">
            <v>3168492</v>
          </cell>
          <cell r="AW12">
            <v>3168502</v>
          </cell>
          <cell r="AX12">
            <v>3168512</v>
          </cell>
          <cell r="AY12">
            <v>3168532</v>
          </cell>
          <cell r="AZ12">
            <v>3168532</v>
          </cell>
          <cell r="BA12">
            <v>3168532</v>
          </cell>
        </row>
        <row r="13">
          <cell r="A13" t="str">
            <v>High income: OECD</v>
          </cell>
          <cell r="B13" t="str">
            <v>OEC</v>
          </cell>
          <cell r="D13">
            <v>30807720</v>
          </cell>
          <cell r="E13">
            <v>30807700</v>
          </cell>
          <cell r="F13">
            <v>30807710</v>
          </cell>
          <cell r="G13">
            <v>30807710</v>
          </cell>
          <cell r="H13">
            <v>30807700</v>
          </cell>
          <cell r="I13">
            <v>30807690</v>
          </cell>
          <cell r="J13">
            <v>30807680</v>
          </cell>
          <cell r="K13">
            <v>30807670</v>
          </cell>
          <cell r="L13">
            <v>30807670</v>
          </cell>
          <cell r="M13">
            <v>30807660</v>
          </cell>
          <cell r="N13">
            <v>30807650</v>
          </cell>
          <cell r="O13">
            <v>30807550</v>
          </cell>
          <cell r="P13">
            <v>30807530</v>
          </cell>
          <cell r="Q13">
            <v>30807460</v>
          </cell>
          <cell r="R13">
            <v>30807210</v>
          </cell>
          <cell r="S13">
            <v>30807140</v>
          </cell>
          <cell r="T13">
            <v>30806990</v>
          </cell>
          <cell r="U13">
            <v>30806990</v>
          </cell>
          <cell r="V13">
            <v>30806950</v>
          </cell>
          <cell r="W13">
            <v>30806750</v>
          </cell>
          <cell r="X13">
            <v>30806820</v>
          </cell>
          <cell r="Y13">
            <v>30806600</v>
          </cell>
          <cell r="Z13">
            <v>30806550</v>
          </cell>
          <cell r="AA13">
            <v>30805050</v>
          </cell>
          <cell r="AB13">
            <v>30804940</v>
          </cell>
          <cell r="AC13">
            <v>30805020</v>
          </cell>
          <cell r="AD13">
            <v>30804920</v>
          </cell>
          <cell r="AE13">
            <v>30804900</v>
          </cell>
          <cell r="AF13">
            <v>30804880</v>
          </cell>
          <cell r="AG13">
            <v>30804870</v>
          </cell>
          <cell r="AH13">
            <v>30804870</v>
          </cell>
          <cell r="AI13">
            <v>30804910</v>
          </cell>
          <cell r="AJ13">
            <v>30804890</v>
          </cell>
          <cell r="AK13">
            <v>30804850</v>
          </cell>
          <cell r="AL13">
            <v>30804830</v>
          </cell>
          <cell r="AM13">
            <v>30804700</v>
          </cell>
          <cell r="AN13">
            <v>30804600</v>
          </cell>
          <cell r="AO13">
            <v>30804580</v>
          </cell>
          <cell r="AP13">
            <v>30804530</v>
          </cell>
          <cell r="AQ13">
            <v>30839710</v>
          </cell>
          <cell r="AR13">
            <v>30837180</v>
          </cell>
          <cell r="AS13">
            <v>30839650</v>
          </cell>
          <cell r="AT13">
            <v>30839770</v>
          </cell>
          <cell r="AU13">
            <v>30837760</v>
          </cell>
          <cell r="AV13">
            <v>30839670</v>
          </cell>
          <cell r="AW13">
            <v>30837000</v>
          </cell>
          <cell r="AX13">
            <v>30837080</v>
          </cell>
          <cell r="AY13">
            <v>30823310</v>
          </cell>
          <cell r="AZ13">
            <v>30824200</v>
          </cell>
          <cell r="BA13">
            <v>30824200</v>
          </cell>
        </row>
        <row r="14">
          <cell r="A14" t="str">
            <v>Latin America &amp; Caribbean (all income levels)</v>
          </cell>
          <cell r="B14" t="str">
            <v>LCN</v>
          </cell>
          <cell r="D14">
            <v>20171910</v>
          </cell>
          <cell r="E14">
            <v>20171910</v>
          </cell>
          <cell r="F14">
            <v>20171910</v>
          </cell>
          <cell r="G14">
            <v>20171910</v>
          </cell>
          <cell r="H14">
            <v>20171910</v>
          </cell>
          <cell r="I14">
            <v>20171910</v>
          </cell>
          <cell r="J14">
            <v>20171910</v>
          </cell>
          <cell r="K14">
            <v>20171910</v>
          </cell>
          <cell r="L14">
            <v>20171910</v>
          </cell>
          <cell r="M14">
            <v>20171910</v>
          </cell>
          <cell r="N14">
            <v>20171910</v>
          </cell>
          <cell r="O14">
            <v>20171910</v>
          </cell>
          <cell r="P14">
            <v>20171910</v>
          </cell>
          <cell r="Q14">
            <v>20171910</v>
          </cell>
          <cell r="R14">
            <v>20172050</v>
          </cell>
          <cell r="S14">
            <v>20171920</v>
          </cell>
          <cell r="T14">
            <v>20171920</v>
          </cell>
          <cell r="U14">
            <v>20171920</v>
          </cell>
          <cell r="V14">
            <v>20171920</v>
          </cell>
          <cell r="W14">
            <v>20171830</v>
          </cell>
          <cell r="X14">
            <v>20171830</v>
          </cell>
          <cell r="Y14">
            <v>20171830</v>
          </cell>
          <cell r="Z14">
            <v>20171830</v>
          </cell>
          <cell r="AA14">
            <v>20171830</v>
          </cell>
          <cell r="AB14">
            <v>20171830</v>
          </cell>
          <cell r="AC14">
            <v>20171830</v>
          </cell>
          <cell r="AD14">
            <v>20171830</v>
          </cell>
          <cell r="AE14">
            <v>20171830</v>
          </cell>
          <cell r="AF14">
            <v>20171830</v>
          </cell>
          <cell r="AG14">
            <v>20171830</v>
          </cell>
          <cell r="AH14">
            <v>20171830</v>
          </cell>
          <cell r="AI14">
            <v>20171830</v>
          </cell>
          <cell r="AJ14">
            <v>20171830</v>
          </cell>
          <cell r="AK14">
            <v>20171830</v>
          </cell>
          <cell r="AL14">
            <v>20171830</v>
          </cell>
          <cell r="AM14">
            <v>20171830</v>
          </cell>
          <cell r="AN14">
            <v>20171830</v>
          </cell>
          <cell r="AO14">
            <v>20143350</v>
          </cell>
          <cell r="AP14">
            <v>20143350</v>
          </cell>
          <cell r="AQ14">
            <v>20143350</v>
          </cell>
          <cell r="AR14">
            <v>20143350</v>
          </cell>
          <cell r="AS14">
            <v>20142340</v>
          </cell>
          <cell r="AT14">
            <v>20142350</v>
          </cell>
          <cell r="AU14">
            <v>20142360</v>
          </cell>
          <cell r="AV14">
            <v>20142390</v>
          </cell>
          <cell r="AW14">
            <v>20142380</v>
          </cell>
          <cell r="AX14">
            <v>20142390</v>
          </cell>
          <cell r="AY14">
            <v>20142390</v>
          </cell>
          <cell r="AZ14">
            <v>20142390</v>
          </cell>
          <cell r="BA14">
            <v>20142390</v>
          </cell>
        </row>
        <row r="15">
          <cell r="A15" t="str">
            <v>Latin America &amp; Caribbean (developing only)</v>
          </cell>
          <cell r="B15" t="str">
            <v>LAC</v>
          </cell>
          <cell r="D15">
            <v>20145400</v>
          </cell>
          <cell r="E15">
            <v>20145400</v>
          </cell>
          <cell r="F15">
            <v>20145400</v>
          </cell>
          <cell r="G15">
            <v>20145400</v>
          </cell>
          <cell r="H15">
            <v>20145400</v>
          </cell>
          <cell r="I15">
            <v>20145400</v>
          </cell>
          <cell r="J15">
            <v>20145400</v>
          </cell>
          <cell r="K15">
            <v>20145400</v>
          </cell>
          <cell r="L15">
            <v>20145400</v>
          </cell>
          <cell r="M15">
            <v>20145400</v>
          </cell>
          <cell r="N15">
            <v>20145400</v>
          </cell>
          <cell r="O15">
            <v>20145400</v>
          </cell>
          <cell r="P15">
            <v>20145400</v>
          </cell>
          <cell r="Q15">
            <v>20145400</v>
          </cell>
          <cell r="R15">
            <v>20145540</v>
          </cell>
          <cell r="S15">
            <v>20145410</v>
          </cell>
          <cell r="T15">
            <v>20145410</v>
          </cell>
          <cell r="U15">
            <v>20145410</v>
          </cell>
          <cell r="V15">
            <v>20145410</v>
          </cell>
          <cell r="W15">
            <v>20145410</v>
          </cell>
          <cell r="X15">
            <v>20145410</v>
          </cell>
          <cell r="Y15">
            <v>20145410</v>
          </cell>
          <cell r="Z15">
            <v>20145410</v>
          </cell>
          <cell r="AA15">
            <v>20145410</v>
          </cell>
          <cell r="AB15">
            <v>20145410</v>
          </cell>
          <cell r="AC15">
            <v>20145410</v>
          </cell>
          <cell r="AD15">
            <v>20145410</v>
          </cell>
          <cell r="AE15">
            <v>20145410</v>
          </cell>
          <cell r="AF15">
            <v>20145410</v>
          </cell>
          <cell r="AG15">
            <v>20145410</v>
          </cell>
          <cell r="AH15">
            <v>20145410</v>
          </cell>
          <cell r="AI15">
            <v>20145410</v>
          </cell>
          <cell r="AJ15">
            <v>20145410</v>
          </cell>
          <cell r="AK15">
            <v>20145410</v>
          </cell>
          <cell r="AL15">
            <v>20145410</v>
          </cell>
          <cell r="AM15">
            <v>20145410</v>
          </cell>
          <cell r="AN15">
            <v>20145410</v>
          </cell>
          <cell r="AO15">
            <v>20116930</v>
          </cell>
          <cell r="AP15">
            <v>20116930</v>
          </cell>
          <cell r="AQ15">
            <v>20116930</v>
          </cell>
          <cell r="AR15">
            <v>20116930</v>
          </cell>
          <cell r="AS15">
            <v>20115920</v>
          </cell>
          <cell r="AT15">
            <v>20115930</v>
          </cell>
          <cell r="AU15">
            <v>20115940</v>
          </cell>
          <cell r="AV15">
            <v>20115970</v>
          </cell>
          <cell r="AW15">
            <v>20115960</v>
          </cell>
          <cell r="AX15">
            <v>20115970</v>
          </cell>
          <cell r="AY15">
            <v>20115970</v>
          </cell>
          <cell r="AZ15">
            <v>20115970</v>
          </cell>
          <cell r="BA15">
            <v>20115970</v>
          </cell>
        </row>
        <row r="16">
          <cell r="A16" t="str">
            <v>Least developed countries: UN classification</v>
          </cell>
          <cell r="B16" t="str">
            <v>LDC</v>
          </cell>
          <cell r="D16">
            <v>20276050</v>
          </cell>
          <cell r="E16">
            <v>20276050</v>
          </cell>
          <cell r="F16">
            <v>20276050</v>
          </cell>
          <cell r="G16">
            <v>20276050</v>
          </cell>
          <cell r="H16">
            <v>20276050</v>
          </cell>
          <cell r="I16">
            <v>20276050</v>
          </cell>
          <cell r="J16">
            <v>20276050</v>
          </cell>
          <cell r="K16">
            <v>20276050</v>
          </cell>
          <cell r="L16">
            <v>20276050</v>
          </cell>
          <cell r="M16">
            <v>20276050</v>
          </cell>
          <cell r="N16">
            <v>20276050</v>
          </cell>
          <cell r="O16">
            <v>20276050</v>
          </cell>
          <cell r="P16">
            <v>20276050</v>
          </cell>
          <cell r="Q16">
            <v>20275650</v>
          </cell>
          <cell r="R16">
            <v>20275250</v>
          </cell>
          <cell r="S16">
            <v>20275250</v>
          </cell>
          <cell r="T16">
            <v>20275250</v>
          </cell>
          <cell r="U16">
            <v>20275250</v>
          </cell>
          <cell r="V16">
            <v>20275250</v>
          </cell>
          <cell r="W16">
            <v>20275250</v>
          </cell>
          <cell r="X16">
            <v>20275250</v>
          </cell>
          <cell r="Y16">
            <v>20275250</v>
          </cell>
          <cell r="Z16">
            <v>20275250</v>
          </cell>
          <cell r="AA16">
            <v>20275250</v>
          </cell>
          <cell r="AB16">
            <v>20275250</v>
          </cell>
          <cell r="AC16">
            <v>20275250</v>
          </cell>
          <cell r="AD16">
            <v>20275250</v>
          </cell>
          <cell r="AE16">
            <v>20275250</v>
          </cell>
          <cell r="AF16">
            <v>20275250</v>
          </cell>
          <cell r="AG16">
            <v>20275250</v>
          </cell>
          <cell r="AH16">
            <v>20275250</v>
          </cell>
          <cell r="AI16">
            <v>20275250</v>
          </cell>
          <cell r="AJ16">
            <v>20174250</v>
          </cell>
          <cell r="AK16">
            <v>20167320</v>
          </cell>
          <cell r="AL16">
            <v>20167320</v>
          </cell>
          <cell r="AM16">
            <v>20167320</v>
          </cell>
          <cell r="AN16">
            <v>20167320</v>
          </cell>
          <cell r="AO16">
            <v>20167320</v>
          </cell>
          <cell r="AP16">
            <v>20167320</v>
          </cell>
          <cell r="AQ16">
            <v>20167670</v>
          </cell>
          <cell r="AR16">
            <v>20167670</v>
          </cell>
          <cell r="AS16">
            <v>20167670</v>
          </cell>
          <cell r="AT16">
            <v>20167670</v>
          </cell>
          <cell r="AU16">
            <v>20165870</v>
          </cell>
          <cell r="AV16">
            <v>20165810</v>
          </cell>
          <cell r="AW16">
            <v>20165920</v>
          </cell>
          <cell r="AX16">
            <v>20165970</v>
          </cell>
          <cell r="AY16">
            <v>20165970</v>
          </cell>
          <cell r="AZ16">
            <v>20165970</v>
          </cell>
          <cell r="BA16">
            <v>20165970</v>
          </cell>
        </row>
        <row r="17">
          <cell r="A17" t="str">
            <v>Low &amp; middle income</v>
          </cell>
          <cell r="B17" t="str">
            <v>LMY</v>
          </cell>
          <cell r="D17">
            <v>95890937</v>
          </cell>
          <cell r="E17">
            <v>95890937</v>
          </cell>
          <cell r="F17">
            <v>95890937</v>
          </cell>
          <cell r="G17">
            <v>95890937</v>
          </cell>
          <cell r="H17">
            <v>95890937</v>
          </cell>
          <cell r="I17">
            <v>95890937</v>
          </cell>
          <cell r="J17">
            <v>95890937</v>
          </cell>
          <cell r="K17">
            <v>95890937</v>
          </cell>
          <cell r="L17">
            <v>95890937</v>
          </cell>
          <cell r="M17">
            <v>95890937</v>
          </cell>
          <cell r="N17">
            <v>95890937</v>
          </cell>
          <cell r="O17">
            <v>95890937</v>
          </cell>
          <cell r="P17">
            <v>95890867</v>
          </cell>
          <cell r="Q17">
            <v>95890427</v>
          </cell>
          <cell r="R17">
            <v>95890137</v>
          </cell>
          <cell r="S17">
            <v>95890007</v>
          </cell>
          <cell r="T17">
            <v>95889997</v>
          </cell>
          <cell r="U17">
            <v>95889997</v>
          </cell>
          <cell r="V17">
            <v>95889997</v>
          </cell>
          <cell r="W17">
            <v>95889997</v>
          </cell>
          <cell r="X17">
            <v>95889997</v>
          </cell>
          <cell r="Y17">
            <v>95889987</v>
          </cell>
          <cell r="Z17">
            <v>95889987</v>
          </cell>
          <cell r="AA17">
            <v>95889987</v>
          </cell>
          <cell r="AB17">
            <v>95889987</v>
          </cell>
          <cell r="AC17">
            <v>95889987</v>
          </cell>
          <cell r="AD17">
            <v>95889987</v>
          </cell>
          <cell r="AE17">
            <v>95889987</v>
          </cell>
          <cell r="AF17">
            <v>95888997</v>
          </cell>
          <cell r="AG17">
            <v>95888997</v>
          </cell>
          <cell r="AH17">
            <v>95889107</v>
          </cell>
          <cell r="AI17">
            <v>95889107</v>
          </cell>
          <cell r="AJ17">
            <v>95784417</v>
          </cell>
          <cell r="AK17">
            <v>95772677</v>
          </cell>
          <cell r="AL17">
            <v>95770397</v>
          </cell>
          <cell r="AM17">
            <v>95770007</v>
          </cell>
          <cell r="AN17">
            <v>95770697</v>
          </cell>
          <cell r="AO17">
            <v>95744797</v>
          </cell>
          <cell r="AP17">
            <v>95751617</v>
          </cell>
          <cell r="AQ17">
            <v>95730357</v>
          </cell>
          <cell r="AR17">
            <v>95729487</v>
          </cell>
          <cell r="AS17">
            <v>95726757</v>
          </cell>
          <cell r="AT17">
            <v>95726217</v>
          </cell>
          <cell r="AU17">
            <v>95724707</v>
          </cell>
          <cell r="AV17">
            <v>95724757</v>
          </cell>
          <cell r="AW17">
            <v>95721277</v>
          </cell>
          <cell r="AX17">
            <v>95720997</v>
          </cell>
          <cell r="AY17">
            <v>95720117</v>
          </cell>
          <cell r="AZ17">
            <v>95717607</v>
          </cell>
          <cell r="BA17">
            <v>95717607</v>
          </cell>
        </row>
        <row r="18">
          <cell r="A18" t="str">
            <v>Low income</v>
          </cell>
          <cell r="B18" t="str">
            <v>LIC</v>
          </cell>
          <cell r="D18">
            <v>16178550</v>
          </cell>
          <cell r="E18">
            <v>16178550</v>
          </cell>
          <cell r="F18">
            <v>16178550</v>
          </cell>
          <cell r="G18">
            <v>16178550</v>
          </cell>
          <cell r="H18">
            <v>16178550</v>
          </cell>
          <cell r="I18">
            <v>16178550</v>
          </cell>
          <cell r="J18">
            <v>16178550</v>
          </cell>
          <cell r="K18">
            <v>16178550</v>
          </cell>
          <cell r="L18">
            <v>16178550</v>
          </cell>
          <cell r="M18">
            <v>16178550</v>
          </cell>
          <cell r="N18">
            <v>16178550</v>
          </cell>
          <cell r="O18">
            <v>16178550</v>
          </cell>
          <cell r="P18">
            <v>16178550</v>
          </cell>
          <cell r="Q18">
            <v>16178150</v>
          </cell>
          <cell r="R18">
            <v>16177750</v>
          </cell>
          <cell r="S18">
            <v>16177750</v>
          </cell>
          <cell r="T18">
            <v>16177750</v>
          </cell>
          <cell r="U18">
            <v>16177750</v>
          </cell>
          <cell r="V18">
            <v>16177750</v>
          </cell>
          <cell r="W18">
            <v>16177750</v>
          </cell>
          <cell r="X18">
            <v>16177750</v>
          </cell>
          <cell r="Y18">
            <v>16177750</v>
          </cell>
          <cell r="Z18">
            <v>16177750</v>
          </cell>
          <cell r="AA18">
            <v>16177750</v>
          </cell>
          <cell r="AB18">
            <v>16177750</v>
          </cell>
          <cell r="AC18">
            <v>16177750</v>
          </cell>
          <cell r="AD18">
            <v>16177750</v>
          </cell>
          <cell r="AE18">
            <v>16177750</v>
          </cell>
          <cell r="AF18">
            <v>16177750</v>
          </cell>
          <cell r="AG18">
            <v>16177750</v>
          </cell>
          <cell r="AH18">
            <v>16177750</v>
          </cell>
          <cell r="AI18">
            <v>16177750</v>
          </cell>
          <cell r="AJ18">
            <v>16076750</v>
          </cell>
          <cell r="AK18">
            <v>16076750</v>
          </cell>
          <cell r="AL18">
            <v>16076750</v>
          </cell>
          <cell r="AM18">
            <v>16076750</v>
          </cell>
          <cell r="AN18">
            <v>16076750</v>
          </cell>
          <cell r="AO18">
            <v>16076750</v>
          </cell>
          <cell r="AP18">
            <v>16076750</v>
          </cell>
          <cell r="AQ18">
            <v>16077100</v>
          </cell>
          <cell r="AR18">
            <v>16077100</v>
          </cell>
          <cell r="AS18">
            <v>16077100</v>
          </cell>
          <cell r="AT18">
            <v>16077100</v>
          </cell>
          <cell r="AU18">
            <v>16076980</v>
          </cell>
          <cell r="AV18">
            <v>16076920</v>
          </cell>
          <cell r="AW18">
            <v>16077030</v>
          </cell>
          <cell r="AX18">
            <v>16077080</v>
          </cell>
          <cell r="AY18">
            <v>16077080</v>
          </cell>
          <cell r="AZ18">
            <v>16077080</v>
          </cell>
          <cell r="BA18">
            <v>16077080</v>
          </cell>
        </row>
        <row r="19">
          <cell r="A19" t="str">
            <v>Lower middle income</v>
          </cell>
          <cell r="B19" t="str">
            <v>LMC</v>
          </cell>
          <cell r="D19">
            <v>20094037</v>
          </cell>
          <cell r="E19">
            <v>20094037</v>
          </cell>
          <cell r="F19">
            <v>20094037</v>
          </cell>
          <cell r="G19">
            <v>20094037</v>
          </cell>
          <cell r="H19">
            <v>20094037</v>
          </cell>
          <cell r="I19">
            <v>20094037</v>
          </cell>
          <cell r="J19">
            <v>20094037</v>
          </cell>
          <cell r="K19">
            <v>20094037</v>
          </cell>
          <cell r="L19">
            <v>20094037</v>
          </cell>
          <cell r="M19">
            <v>20094037</v>
          </cell>
          <cell r="N19">
            <v>20094037</v>
          </cell>
          <cell r="O19">
            <v>20094037</v>
          </cell>
          <cell r="P19">
            <v>20093967</v>
          </cell>
          <cell r="Q19">
            <v>20093927</v>
          </cell>
          <cell r="R19">
            <v>20094047</v>
          </cell>
          <cell r="S19">
            <v>20093917</v>
          </cell>
          <cell r="T19">
            <v>20093917</v>
          </cell>
          <cell r="U19">
            <v>20093917</v>
          </cell>
          <cell r="V19">
            <v>20093917</v>
          </cell>
          <cell r="W19">
            <v>20093917</v>
          </cell>
          <cell r="X19">
            <v>20093917</v>
          </cell>
          <cell r="Y19">
            <v>20093917</v>
          </cell>
          <cell r="Z19">
            <v>20093917</v>
          </cell>
          <cell r="AA19">
            <v>20093917</v>
          </cell>
          <cell r="AB19">
            <v>20093917</v>
          </cell>
          <cell r="AC19">
            <v>20093917</v>
          </cell>
          <cell r="AD19">
            <v>20093917</v>
          </cell>
          <cell r="AE19">
            <v>20093917</v>
          </cell>
          <cell r="AF19">
            <v>20093917</v>
          </cell>
          <cell r="AG19">
            <v>20093917</v>
          </cell>
          <cell r="AH19">
            <v>20093917</v>
          </cell>
          <cell r="AI19">
            <v>20093917</v>
          </cell>
          <cell r="AJ19">
            <v>20093997</v>
          </cell>
          <cell r="AK19">
            <v>20087057</v>
          </cell>
          <cell r="AL19">
            <v>20087227</v>
          </cell>
          <cell r="AM19">
            <v>20087227</v>
          </cell>
          <cell r="AN19">
            <v>20087217</v>
          </cell>
          <cell r="AO19">
            <v>20087207</v>
          </cell>
          <cell r="AP19">
            <v>20087197</v>
          </cell>
          <cell r="AQ19">
            <v>20072747</v>
          </cell>
          <cell r="AR19">
            <v>20072777</v>
          </cell>
          <cell r="AS19">
            <v>20072227</v>
          </cell>
          <cell r="AT19">
            <v>20071547</v>
          </cell>
          <cell r="AU19">
            <v>20069857</v>
          </cell>
          <cell r="AV19">
            <v>20069907</v>
          </cell>
          <cell r="AW19">
            <v>20069947</v>
          </cell>
          <cell r="AX19">
            <v>20069927</v>
          </cell>
          <cell r="AY19">
            <v>20069917</v>
          </cell>
          <cell r="AZ19">
            <v>20066857</v>
          </cell>
          <cell r="BA19">
            <v>20066857</v>
          </cell>
        </row>
        <row r="20">
          <cell r="A20" t="str">
            <v>Middle East &amp; North Africa (all income levels)</v>
          </cell>
          <cell r="B20" t="str">
            <v>MEA</v>
          </cell>
          <cell r="D20">
            <v>11238620</v>
          </cell>
          <cell r="E20">
            <v>11238620</v>
          </cell>
          <cell r="F20">
            <v>11238620</v>
          </cell>
          <cell r="G20">
            <v>11238620</v>
          </cell>
          <cell r="H20">
            <v>11238620</v>
          </cell>
          <cell r="I20">
            <v>11238620</v>
          </cell>
          <cell r="J20">
            <v>11238620</v>
          </cell>
          <cell r="K20">
            <v>11238620</v>
          </cell>
          <cell r="L20">
            <v>11238620</v>
          </cell>
          <cell r="M20">
            <v>11238620</v>
          </cell>
          <cell r="N20">
            <v>11238620</v>
          </cell>
          <cell r="O20">
            <v>11238620</v>
          </cell>
          <cell r="P20">
            <v>11238580</v>
          </cell>
          <cell r="Q20">
            <v>11238580</v>
          </cell>
          <cell r="R20">
            <v>11238580</v>
          </cell>
          <cell r="S20">
            <v>11238580</v>
          </cell>
          <cell r="T20">
            <v>11238580</v>
          </cell>
          <cell r="U20">
            <v>11238580</v>
          </cell>
          <cell r="V20">
            <v>11238580</v>
          </cell>
          <cell r="W20">
            <v>11238580</v>
          </cell>
          <cell r="X20">
            <v>11238580</v>
          </cell>
          <cell r="Y20">
            <v>11238580</v>
          </cell>
          <cell r="Z20">
            <v>11238580</v>
          </cell>
          <cell r="AA20">
            <v>11238580</v>
          </cell>
          <cell r="AB20">
            <v>11238580</v>
          </cell>
          <cell r="AC20">
            <v>11238580</v>
          </cell>
          <cell r="AD20">
            <v>11238580</v>
          </cell>
          <cell r="AE20">
            <v>11238580</v>
          </cell>
          <cell r="AF20">
            <v>11238580</v>
          </cell>
          <cell r="AG20">
            <v>11238580</v>
          </cell>
          <cell r="AH20">
            <v>11238580</v>
          </cell>
          <cell r="AI20">
            <v>11238600</v>
          </cell>
          <cell r="AJ20">
            <v>11238600</v>
          </cell>
          <cell r="AK20">
            <v>11238600</v>
          </cell>
          <cell r="AL20">
            <v>11238600</v>
          </cell>
          <cell r="AM20">
            <v>11238600</v>
          </cell>
          <cell r="AN20">
            <v>11238600</v>
          </cell>
          <cell r="AO20">
            <v>11238600</v>
          </cell>
          <cell r="AP20">
            <v>11238600</v>
          </cell>
          <cell r="AQ20">
            <v>11238600</v>
          </cell>
          <cell r="AR20">
            <v>11238600</v>
          </cell>
          <cell r="AS20">
            <v>11238600</v>
          </cell>
          <cell r="AT20">
            <v>11238420</v>
          </cell>
          <cell r="AU20">
            <v>11238410</v>
          </cell>
          <cell r="AV20">
            <v>11238420</v>
          </cell>
          <cell r="AW20">
            <v>11238480</v>
          </cell>
          <cell r="AX20">
            <v>11238500</v>
          </cell>
          <cell r="AY20">
            <v>11238510</v>
          </cell>
          <cell r="AZ20">
            <v>11235990</v>
          </cell>
          <cell r="BA20">
            <v>11235990</v>
          </cell>
        </row>
        <row r="21">
          <cell r="A21" t="str">
            <v>Middle East &amp; North Africa (developing only)</v>
          </cell>
          <cell r="B21" t="str">
            <v>MNA</v>
          </cell>
          <cell r="D21">
            <v>8643770</v>
          </cell>
          <cell r="E21">
            <v>8643770</v>
          </cell>
          <cell r="F21">
            <v>8643770</v>
          </cell>
          <cell r="G21">
            <v>8643770</v>
          </cell>
          <cell r="H21">
            <v>8643770</v>
          </cell>
          <cell r="I21">
            <v>8643770</v>
          </cell>
          <cell r="J21">
            <v>8643770</v>
          </cell>
          <cell r="K21">
            <v>8643770</v>
          </cell>
          <cell r="L21">
            <v>8643770</v>
          </cell>
          <cell r="M21">
            <v>8643770</v>
          </cell>
          <cell r="N21">
            <v>8643770</v>
          </cell>
          <cell r="O21">
            <v>8643770</v>
          </cell>
          <cell r="P21">
            <v>8643730</v>
          </cell>
          <cell r="Q21">
            <v>8643730</v>
          </cell>
          <cell r="R21">
            <v>8643730</v>
          </cell>
          <cell r="S21">
            <v>8643730</v>
          </cell>
          <cell r="T21">
            <v>8643730</v>
          </cell>
          <cell r="U21">
            <v>8643730</v>
          </cell>
          <cell r="V21">
            <v>8643730</v>
          </cell>
          <cell r="W21">
            <v>8643730</v>
          </cell>
          <cell r="X21">
            <v>8643730</v>
          </cell>
          <cell r="Y21">
            <v>8643730</v>
          </cell>
          <cell r="Z21">
            <v>8643730</v>
          </cell>
          <cell r="AA21">
            <v>8643730</v>
          </cell>
          <cell r="AB21">
            <v>8643730</v>
          </cell>
          <cell r="AC21">
            <v>8643730</v>
          </cell>
          <cell r="AD21">
            <v>8643730</v>
          </cell>
          <cell r="AE21">
            <v>8643730</v>
          </cell>
          <cell r="AF21">
            <v>8643730</v>
          </cell>
          <cell r="AG21">
            <v>8643730</v>
          </cell>
          <cell r="AH21">
            <v>8643730</v>
          </cell>
          <cell r="AI21">
            <v>8643730</v>
          </cell>
          <cell r="AJ21">
            <v>8643730</v>
          </cell>
          <cell r="AK21">
            <v>8643730</v>
          </cell>
          <cell r="AL21">
            <v>8643730</v>
          </cell>
          <cell r="AM21">
            <v>8643730</v>
          </cell>
          <cell r="AN21">
            <v>8643730</v>
          </cell>
          <cell r="AO21">
            <v>8643730</v>
          </cell>
          <cell r="AP21">
            <v>8643730</v>
          </cell>
          <cell r="AQ21">
            <v>8643730</v>
          </cell>
          <cell r="AR21">
            <v>8643730</v>
          </cell>
          <cell r="AS21">
            <v>8643730</v>
          </cell>
          <cell r="AT21">
            <v>8643540</v>
          </cell>
          <cell r="AU21">
            <v>8643520</v>
          </cell>
          <cell r="AV21">
            <v>8643520</v>
          </cell>
          <cell r="AW21">
            <v>8643580</v>
          </cell>
          <cell r="AX21">
            <v>8643590</v>
          </cell>
          <cell r="AY21">
            <v>8643590</v>
          </cell>
          <cell r="AZ21">
            <v>8641070</v>
          </cell>
          <cell r="BA21">
            <v>8641070</v>
          </cell>
        </row>
        <row r="22">
          <cell r="A22" t="str">
            <v>Middle income</v>
          </cell>
          <cell r="B22" t="str">
            <v>MIC</v>
          </cell>
          <cell r="D22">
            <v>79712387</v>
          </cell>
          <cell r="E22">
            <v>79712387</v>
          </cell>
          <cell r="F22">
            <v>79712387</v>
          </cell>
          <cell r="G22">
            <v>79712387</v>
          </cell>
          <cell r="H22">
            <v>79712387</v>
          </cell>
          <cell r="I22">
            <v>79712387</v>
          </cell>
          <cell r="J22">
            <v>79712387</v>
          </cell>
          <cell r="K22">
            <v>79712387</v>
          </cell>
          <cell r="L22">
            <v>79712387</v>
          </cell>
          <cell r="M22">
            <v>79712387</v>
          </cell>
          <cell r="N22">
            <v>79712387</v>
          </cell>
          <cell r="O22">
            <v>79712387</v>
          </cell>
          <cell r="P22">
            <v>79712317</v>
          </cell>
          <cell r="Q22">
            <v>79712277</v>
          </cell>
          <cell r="R22">
            <v>79712387</v>
          </cell>
          <cell r="S22">
            <v>79712257</v>
          </cell>
          <cell r="T22">
            <v>79712247</v>
          </cell>
          <cell r="U22">
            <v>79712247</v>
          </cell>
          <cell r="V22">
            <v>79712247</v>
          </cell>
          <cell r="W22">
            <v>79712247</v>
          </cell>
          <cell r="X22">
            <v>79712247</v>
          </cell>
          <cell r="Y22">
            <v>79712237</v>
          </cell>
          <cell r="Z22">
            <v>79712237</v>
          </cell>
          <cell r="AA22">
            <v>79712237</v>
          </cell>
          <cell r="AB22">
            <v>79712237</v>
          </cell>
          <cell r="AC22">
            <v>79712237</v>
          </cell>
          <cell r="AD22">
            <v>79712237</v>
          </cell>
          <cell r="AE22">
            <v>79712237</v>
          </cell>
          <cell r="AF22">
            <v>79711247</v>
          </cell>
          <cell r="AG22">
            <v>79711247</v>
          </cell>
          <cell r="AH22">
            <v>79711357</v>
          </cell>
          <cell r="AI22">
            <v>79711357</v>
          </cell>
          <cell r="AJ22">
            <v>79707667</v>
          </cell>
          <cell r="AK22">
            <v>79695927</v>
          </cell>
          <cell r="AL22">
            <v>79693647</v>
          </cell>
          <cell r="AM22">
            <v>79693257</v>
          </cell>
          <cell r="AN22">
            <v>79693947</v>
          </cell>
          <cell r="AO22">
            <v>79668047</v>
          </cell>
          <cell r="AP22">
            <v>79674867</v>
          </cell>
          <cell r="AQ22">
            <v>79653257</v>
          </cell>
          <cell r="AR22">
            <v>79652387</v>
          </cell>
          <cell r="AS22">
            <v>79649657</v>
          </cell>
          <cell r="AT22">
            <v>79649117</v>
          </cell>
          <cell r="AU22">
            <v>79647727</v>
          </cell>
          <cell r="AV22">
            <v>79647837</v>
          </cell>
          <cell r="AW22">
            <v>79644247</v>
          </cell>
          <cell r="AX22">
            <v>79643917</v>
          </cell>
          <cell r="AY22">
            <v>79643037</v>
          </cell>
          <cell r="AZ22">
            <v>79640527</v>
          </cell>
          <cell r="BA22">
            <v>79640527</v>
          </cell>
        </row>
        <row r="23">
          <cell r="A23" t="str">
            <v>North America</v>
          </cell>
          <cell r="B23" t="str">
            <v>NAC</v>
          </cell>
          <cell r="D23">
            <v>18252520</v>
          </cell>
          <cell r="E23">
            <v>18252520</v>
          </cell>
          <cell r="F23">
            <v>18252520</v>
          </cell>
          <cell r="G23">
            <v>18252520</v>
          </cell>
          <cell r="H23">
            <v>18252520</v>
          </cell>
          <cell r="I23">
            <v>18252520</v>
          </cell>
          <cell r="J23">
            <v>18252520</v>
          </cell>
          <cell r="K23">
            <v>18252520</v>
          </cell>
          <cell r="L23">
            <v>18252520</v>
          </cell>
          <cell r="M23">
            <v>18252520</v>
          </cell>
          <cell r="N23">
            <v>18252520</v>
          </cell>
          <cell r="O23">
            <v>18252520</v>
          </cell>
          <cell r="P23">
            <v>18252520</v>
          </cell>
          <cell r="Q23">
            <v>18252520</v>
          </cell>
          <cell r="R23">
            <v>18252520</v>
          </cell>
          <cell r="S23">
            <v>18252520</v>
          </cell>
          <cell r="T23">
            <v>18252520</v>
          </cell>
          <cell r="U23">
            <v>18252520</v>
          </cell>
          <cell r="V23">
            <v>18252520</v>
          </cell>
          <cell r="W23">
            <v>18252520</v>
          </cell>
          <cell r="X23">
            <v>18252520</v>
          </cell>
          <cell r="Y23">
            <v>18252520</v>
          </cell>
          <cell r="Z23">
            <v>18252520</v>
          </cell>
          <cell r="AA23">
            <v>18252520</v>
          </cell>
          <cell r="AB23">
            <v>18252520</v>
          </cell>
          <cell r="AC23">
            <v>18252520</v>
          </cell>
          <cell r="AD23">
            <v>18252520</v>
          </cell>
          <cell r="AE23">
            <v>18252520</v>
          </cell>
          <cell r="AF23">
            <v>18252520</v>
          </cell>
          <cell r="AG23">
            <v>18252520</v>
          </cell>
          <cell r="AH23">
            <v>18252520</v>
          </cell>
          <cell r="AI23">
            <v>18252520</v>
          </cell>
          <cell r="AJ23">
            <v>18252520</v>
          </cell>
          <cell r="AK23">
            <v>18252520</v>
          </cell>
          <cell r="AL23">
            <v>18252520</v>
          </cell>
          <cell r="AM23">
            <v>18252520</v>
          </cell>
          <cell r="AN23">
            <v>18252520</v>
          </cell>
          <cell r="AO23">
            <v>18252520</v>
          </cell>
          <cell r="AP23">
            <v>18252520</v>
          </cell>
          <cell r="AQ23">
            <v>18255480</v>
          </cell>
          <cell r="AR23">
            <v>18255480</v>
          </cell>
          <cell r="AS23">
            <v>18255480</v>
          </cell>
          <cell r="AT23">
            <v>18255480</v>
          </cell>
          <cell r="AU23">
            <v>18255480</v>
          </cell>
          <cell r="AV23">
            <v>18255480</v>
          </cell>
          <cell r="AW23">
            <v>18255480</v>
          </cell>
          <cell r="AX23">
            <v>18255480</v>
          </cell>
          <cell r="AY23">
            <v>18240980</v>
          </cell>
          <cell r="AZ23">
            <v>18240980</v>
          </cell>
          <cell r="BA23">
            <v>18240980</v>
          </cell>
        </row>
        <row r="24">
          <cell r="A24" t="str">
            <v>Not classified</v>
          </cell>
          <cell r="B24" t="str">
            <v>INX</v>
          </cell>
        </row>
        <row r="25">
          <cell r="A25" t="str">
            <v>OECD members</v>
          </cell>
          <cell r="B25" t="str">
            <v>OED</v>
          </cell>
          <cell r="D25">
            <v>34264830</v>
          </cell>
          <cell r="E25">
            <v>34264810</v>
          </cell>
          <cell r="F25">
            <v>34264820</v>
          </cell>
          <cell r="G25">
            <v>34264820</v>
          </cell>
          <cell r="H25">
            <v>34264810</v>
          </cell>
          <cell r="I25">
            <v>34264800</v>
          </cell>
          <cell r="J25">
            <v>34264790</v>
          </cell>
          <cell r="K25">
            <v>34264780</v>
          </cell>
          <cell r="L25">
            <v>34264780</v>
          </cell>
          <cell r="M25">
            <v>34264770</v>
          </cell>
          <cell r="N25">
            <v>34264760</v>
          </cell>
          <cell r="O25">
            <v>34264660</v>
          </cell>
          <cell r="P25">
            <v>34264640</v>
          </cell>
          <cell r="Q25">
            <v>34264570</v>
          </cell>
          <cell r="R25">
            <v>34264320</v>
          </cell>
          <cell r="S25">
            <v>34264250</v>
          </cell>
          <cell r="T25">
            <v>34264100</v>
          </cell>
          <cell r="U25">
            <v>34264100</v>
          </cell>
          <cell r="V25">
            <v>34264060</v>
          </cell>
          <cell r="W25">
            <v>34263860</v>
          </cell>
          <cell r="X25">
            <v>34263930</v>
          </cell>
          <cell r="Y25">
            <v>34263710</v>
          </cell>
          <cell r="Z25">
            <v>34263660</v>
          </cell>
          <cell r="AA25">
            <v>34262160</v>
          </cell>
          <cell r="AB25">
            <v>34262050</v>
          </cell>
          <cell r="AC25">
            <v>34262130</v>
          </cell>
          <cell r="AD25">
            <v>34262030</v>
          </cell>
          <cell r="AE25">
            <v>34262010</v>
          </cell>
          <cell r="AF25">
            <v>34261990</v>
          </cell>
          <cell r="AG25">
            <v>34261980</v>
          </cell>
          <cell r="AH25">
            <v>34261980</v>
          </cell>
          <cell r="AI25">
            <v>34262020</v>
          </cell>
          <cell r="AJ25">
            <v>34262000</v>
          </cell>
          <cell r="AK25">
            <v>34261960</v>
          </cell>
          <cell r="AL25">
            <v>34261940</v>
          </cell>
          <cell r="AM25">
            <v>34261810</v>
          </cell>
          <cell r="AN25">
            <v>34261710</v>
          </cell>
          <cell r="AO25">
            <v>34261690</v>
          </cell>
          <cell r="AP25">
            <v>34261640</v>
          </cell>
          <cell r="AQ25">
            <v>34296820</v>
          </cell>
          <cell r="AR25">
            <v>34294290</v>
          </cell>
          <cell r="AS25">
            <v>34296760</v>
          </cell>
          <cell r="AT25">
            <v>34296880</v>
          </cell>
          <cell r="AU25">
            <v>34294870</v>
          </cell>
          <cell r="AV25">
            <v>34296780</v>
          </cell>
          <cell r="AW25">
            <v>34294110</v>
          </cell>
          <cell r="AX25">
            <v>34294190</v>
          </cell>
          <cell r="AY25">
            <v>34280420</v>
          </cell>
          <cell r="AZ25">
            <v>34281310</v>
          </cell>
          <cell r="BA25">
            <v>34281310</v>
          </cell>
        </row>
        <row r="26">
          <cell r="A26" t="str">
            <v>Other small states</v>
          </cell>
          <cell r="B26" t="str">
            <v>OSS</v>
          </cell>
          <cell r="D26">
            <v>1854690</v>
          </cell>
          <cell r="E26">
            <v>1854690</v>
          </cell>
          <cell r="F26">
            <v>1854690</v>
          </cell>
          <cell r="G26">
            <v>1854690</v>
          </cell>
          <cell r="H26">
            <v>1854690</v>
          </cell>
          <cell r="I26">
            <v>1854690</v>
          </cell>
          <cell r="J26">
            <v>1854690</v>
          </cell>
          <cell r="K26">
            <v>1854690</v>
          </cell>
          <cell r="L26">
            <v>1854690</v>
          </cell>
          <cell r="M26">
            <v>1854690</v>
          </cell>
          <cell r="N26">
            <v>1854690</v>
          </cell>
          <cell r="O26">
            <v>1854690</v>
          </cell>
          <cell r="P26">
            <v>1854690</v>
          </cell>
          <cell r="Q26">
            <v>1854690</v>
          </cell>
          <cell r="R26">
            <v>1854690</v>
          </cell>
          <cell r="S26">
            <v>1854690</v>
          </cell>
          <cell r="T26">
            <v>1854690</v>
          </cell>
          <cell r="U26">
            <v>1854690</v>
          </cell>
          <cell r="V26">
            <v>1854690</v>
          </cell>
          <cell r="W26">
            <v>1854690</v>
          </cell>
          <cell r="X26">
            <v>1854690</v>
          </cell>
          <cell r="Y26">
            <v>1854690</v>
          </cell>
          <cell r="Z26">
            <v>1854690</v>
          </cell>
          <cell r="AA26">
            <v>1854690</v>
          </cell>
          <cell r="AB26">
            <v>1854690</v>
          </cell>
          <cell r="AC26">
            <v>1854690</v>
          </cell>
          <cell r="AD26">
            <v>1854690</v>
          </cell>
          <cell r="AE26">
            <v>1854690</v>
          </cell>
          <cell r="AF26">
            <v>1854690</v>
          </cell>
          <cell r="AG26">
            <v>1854690</v>
          </cell>
          <cell r="AH26">
            <v>1854690</v>
          </cell>
          <cell r="AI26">
            <v>1854690</v>
          </cell>
          <cell r="AJ26">
            <v>1854690</v>
          </cell>
          <cell r="AK26">
            <v>1847760</v>
          </cell>
          <cell r="AL26">
            <v>1847760</v>
          </cell>
          <cell r="AM26">
            <v>1847760</v>
          </cell>
          <cell r="AN26">
            <v>1847760</v>
          </cell>
          <cell r="AO26">
            <v>1847760</v>
          </cell>
          <cell r="AP26">
            <v>1847760</v>
          </cell>
          <cell r="AQ26">
            <v>1847760</v>
          </cell>
          <cell r="AR26">
            <v>1847760</v>
          </cell>
          <cell r="AS26">
            <v>1847760</v>
          </cell>
          <cell r="AT26">
            <v>1847760</v>
          </cell>
          <cell r="AU26">
            <v>1846080</v>
          </cell>
          <cell r="AV26">
            <v>1846080</v>
          </cell>
          <cell r="AW26">
            <v>1846080</v>
          </cell>
          <cell r="AX26">
            <v>1846080</v>
          </cell>
          <cell r="AY26">
            <v>1846080</v>
          </cell>
          <cell r="AZ26">
            <v>1846080</v>
          </cell>
          <cell r="BA26">
            <v>1846080</v>
          </cell>
        </row>
        <row r="27">
          <cell r="A27" t="str">
            <v>Pacific island small states</v>
          </cell>
          <cell r="B27" t="str">
            <v>PSS</v>
          </cell>
          <cell r="D27">
            <v>78410</v>
          </cell>
          <cell r="E27">
            <v>78410</v>
          </cell>
          <cell r="F27">
            <v>78410</v>
          </cell>
          <cell r="G27">
            <v>78410</v>
          </cell>
          <cell r="H27">
            <v>78410</v>
          </cell>
          <cell r="I27">
            <v>78410</v>
          </cell>
          <cell r="J27">
            <v>78410</v>
          </cell>
          <cell r="K27">
            <v>78410</v>
          </cell>
          <cell r="L27">
            <v>78410</v>
          </cell>
          <cell r="M27">
            <v>78410</v>
          </cell>
          <cell r="N27">
            <v>78410</v>
          </cell>
          <cell r="O27">
            <v>78410</v>
          </cell>
          <cell r="P27">
            <v>78410</v>
          </cell>
          <cell r="Q27">
            <v>78410</v>
          </cell>
          <cell r="R27">
            <v>78410</v>
          </cell>
          <cell r="S27">
            <v>78410</v>
          </cell>
          <cell r="T27">
            <v>78410</v>
          </cell>
          <cell r="U27">
            <v>78410</v>
          </cell>
          <cell r="V27">
            <v>78410</v>
          </cell>
          <cell r="W27">
            <v>78410</v>
          </cell>
          <cell r="X27">
            <v>78410</v>
          </cell>
          <cell r="Y27">
            <v>78410</v>
          </cell>
          <cell r="Z27">
            <v>78410</v>
          </cell>
          <cell r="AA27">
            <v>78410</v>
          </cell>
          <cell r="AB27">
            <v>78410</v>
          </cell>
          <cell r="AC27">
            <v>78410</v>
          </cell>
          <cell r="AD27">
            <v>78410</v>
          </cell>
          <cell r="AE27">
            <v>78410</v>
          </cell>
          <cell r="AF27">
            <v>78410</v>
          </cell>
          <cell r="AG27">
            <v>78410</v>
          </cell>
          <cell r="AH27">
            <v>78410</v>
          </cell>
          <cell r="AI27">
            <v>78410</v>
          </cell>
          <cell r="AJ27">
            <v>78410</v>
          </cell>
          <cell r="AK27">
            <v>78410</v>
          </cell>
          <cell r="AL27">
            <v>79050</v>
          </cell>
          <cell r="AM27">
            <v>79050</v>
          </cell>
          <cell r="AN27">
            <v>79050</v>
          </cell>
          <cell r="AO27">
            <v>79050</v>
          </cell>
          <cell r="AP27">
            <v>79050</v>
          </cell>
          <cell r="AQ27">
            <v>79050</v>
          </cell>
          <cell r="AR27">
            <v>79050</v>
          </cell>
          <cell r="AS27">
            <v>79050</v>
          </cell>
          <cell r="AT27">
            <v>79050</v>
          </cell>
          <cell r="AU27">
            <v>79050</v>
          </cell>
          <cell r="AV27">
            <v>79050</v>
          </cell>
          <cell r="AW27">
            <v>79050</v>
          </cell>
          <cell r="AX27">
            <v>79050</v>
          </cell>
          <cell r="AY27">
            <v>79050</v>
          </cell>
          <cell r="AZ27">
            <v>79050</v>
          </cell>
          <cell r="BA27">
            <v>79050</v>
          </cell>
        </row>
        <row r="28">
          <cell r="A28" t="str">
            <v>Small states</v>
          </cell>
          <cell r="B28" t="str">
            <v>SST</v>
          </cell>
          <cell r="D28">
            <v>2337900</v>
          </cell>
          <cell r="E28">
            <v>2337900</v>
          </cell>
          <cell r="F28">
            <v>2337900</v>
          </cell>
          <cell r="G28">
            <v>2337900</v>
          </cell>
          <cell r="H28">
            <v>2337900</v>
          </cell>
          <cell r="I28">
            <v>2337900</v>
          </cell>
          <cell r="J28">
            <v>2337900</v>
          </cell>
          <cell r="K28">
            <v>2337900</v>
          </cell>
          <cell r="L28">
            <v>2337900</v>
          </cell>
          <cell r="M28">
            <v>2337900</v>
          </cell>
          <cell r="N28">
            <v>2337900</v>
          </cell>
          <cell r="O28">
            <v>2337900</v>
          </cell>
          <cell r="P28">
            <v>2337900</v>
          </cell>
          <cell r="Q28">
            <v>2337900</v>
          </cell>
          <cell r="R28">
            <v>2338040</v>
          </cell>
          <cell r="S28">
            <v>2338040</v>
          </cell>
          <cell r="T28">
            <v>2338040</v>
          </cell>
          <cell r="U28">
            <v>2338040</v>
          </cell>
          <cell r="V28">
            <v>2338040</v>
          </cell>
          <cell r="W28">
            <v>2337950</v>
          </cell>
          <cell r="X28">
            <v>2337950</v>
          </cell>
          <cell r="Y28">
            <v>2337950</v>
          </cell>
          <cell r="Z28">
            <v>2337950</v>
          </cell>
          <cell r="AA28">
            <v>2337950</v>
          </cell>
          <cell r="AB28">
            <v>2337950</v>
          </cell>
          <cell r="AC28">
            <v>2337950</v>
          </cell>
          <cell r="AD28">
            <v>2337950</v>
          </cell>
          <cell r="AE28">
            <v>2337950</v>
          </cell>
          <cell r="AF28">
            <v>2337950</v>
          </cell>
          <cell r="AG28">
            <v>2337950</v>
          </cell>
          <cell r="AH28">
            <v>2337950</v>
          </cell>
          <cell r="AI28">
            <v>2337950</v>
          </cell>
          <cell r="AJ28">
            <v>2337950</v>
          </cell>
          <cell r="AK28">
            <v>2331020</v>
          </cell>
          <cell r="AL28">
            <v>2331660</v>
          </cell>
          <cell r="AM28">
            <v>2331660</v>
          </cell>
          <cell r="AN28">
            <v>2331660</v>
          </cell>
          <cell r="AO28">
            <v>2331660</v>
          </cell>
          <cell r="AP28">
            <v>2331660</v>
          </cell>
          <cell r="AQ28">
            <v>2331660</v>
          </cell>
          <cell r="AR28">
            <v>2331660</v>
          </cell>
          <cell r="AS28">
            <v>2331660</v>
          </cell>
          <cell r="AT28">
            <v>2331660</v>
          </cell>
          <cell r="AU28">
            <v>2329980</v>
          </cell>
          <cell r="AV28">
            <v>2329980</v>
          </cell>
          <cell r="AW28">
            <v>2329980</v>
          </cell>
          <cell r="AX28">
            <v>2329980</v>
          </cell>
          <cell r="AY28">
            <v>2329980</v>
          </cell>
          <cell r="AZ28">
            <v>2329980</v>
          </cell>
          <cell r="BA28">
            <v>2329980</v>
          </cell>
        </row>
        <row r="29">
          <cell r="A29" t="str">
            <v>South Asia</v>
          </cell>
          <cell r="B29" t="str">
            <v>SAS</v>
          </cell>
          <cell r="D29">
            <v>4779480</v>
          </cell>
          <cell r="E29">
            <v>4779480</v>
          </cell>
          <cell r="F29">
            <v>4779480</v>
          </cell>
          <cell r="G29">
            <v>4779480</v>
          </cell>
          <cell r="H29">
            <v>4779480</v>
          </cell>
          <cell r="I29">
            <v>4779480</v>
          </cell>
          <cell r="J29">
            <v>4779480</v>
          </cell>
          <cell r="K29">
            <v>4779480</v>
          </cell>
          <cell r="L29">
            <v>4779480</v>
          </cell>
          <cell r="M29">
            <v>4779480</v>
          </cell>
          <cell r="N29">
            <v>4779480</v>
          </cell>
          <cell r="O29">
            <v>4779480</v>
          </cell>
          <cell r="P29">
            <v>4779480</v>
          </cell>
          <cell r="Q29">
            <v>4779480</v>
          </cell>
          <cell r="R29">
            <v>4779480</v>
          </cell>
          <cell r="S29">
            <v>4779480</v>
          </cell>
          <cell r="T29">
            <v>4779480</v>
          </cell>
          <cell r="U29">
            <v>4779480</v>
          </cell>
          <cell r="V29">
            <v>4779480</v>
          </cell>
          <cell r="W29">
            <v>4779480</v>
          </cell>
          <cell r="X29">
            <v>4779480</v>
          </cell>
          <cell r="Y29">
            <v>4779480</v>
          </cell>
          <cell r="Z29">
            <v>4779480</v>
          </cell>
          <cell r="AA29">
            <v>4779480</v>
          </cell>
          <cell r="AB29">
            <v>4779480</v>
          </cell>
          <cell r="AC29">
            <v>4779480</v>
          </cell>
          <cell r="AD29">
            <v>4779480</v>
          </cell>
          <cell r="AE29">
            <v>4779480</v>
          </cell>
          <cell r="AF29">
            <v>4779480</v>
          </cell>
          <cell r="AG29">
            <v>4779480</v>
          </cell>
          <cell r="AH29">
            <v>4779480</v>
          </cell>
          <cell r="AI29">
            <v>4779480</v>
          </cell>
          <cell r="AJ29">
            <v>4779480</v>
          </cell>
          <cell r="AK29">
            <v>4772550</v>
          </cell>
          <cell r="AL29">
            <v>4772550</v>
          </cell>
          <cell r="AM29">
            <v>4772550</v>
          </cell>
          <cell r="AN29">
            <v>4772550</v>
          </cell>
          <cell r="AO29">
            <v>4772550</v>
          </cell>
          <cell r="AP29">
            <v>4772550</v>
          </cell>
          <cell r="AQ29">
            <v>4772900</v>
          </cell>
          <cell r="AR29">
            <v>4772900</v>
          </cell>
          <cell r="AS29">
            <v>4772900</v>
          </cell>
          <cell r="AT29">
            <v>4772900</v>
          </cell>
          <cell r="AU29">
            <v>4771220</v>
          </cell>
          <cell r="AV29">
            <v>4771220</v>
          </cell>
          <cell r="AW29">
            <v>4771220</v>
          </cell>
          <cell r="AX29">
            <v>4771220</v>
          </cell>
          <cell r="AY29">
            <v>4771220</v>
          </cell>
          <cell r="AZ29">
            <v>4771220</v>
          </cell>
          <cell r="BA29">
            <v>4771220</v>
          </cell>
        </row>
        <row r="30">
          <cell r="A30" t="str">
            <v>Sub-Saharan Africa (all income levels)</v>
          </cell>
          <cell r="B30" t="str">
            <v>SSF</v>
          </cell>
          <cell r="D30">
            <v>23717750</v>
          </cell>
          <cell r="E30">
            <v>23717750</v>
          </cell>
          <cell r="F30">
            <v>23717750</v>
          </cell>
          <cell r="G30">
            <v>23717750</v>
          </cell>
          <cell r="H30">
            <v>23717750</v>
          </cell>
          <cell r="I30">
            <v>23717750</v>
          </cell>
          <cell r="J30">
            <v>23717750</v>
          </cell>
          <cell r="K30">
            <v>23717750</v>
          </cell>
          <cell r="L30">
            <v>23717750</v>
          </cell>
          <cell r="M30">
            <v>23717750</v>
          </cell>
          <cell r="N30">
            <v>23717750</v>
          </cell>
          <cell r="O30">
            <v>23717750</v>
          </cell>
          <cell r="P30">
            <v>23717750</v>
          </cell>
          <cell r="Q30">
            <v>23717350</v>
          </cell>
          <cell r="R30">
            <v>23716950</v>
          </cell>
          <cell r="S30">
            <v>23716950</v>
          </cell>
          <cell r="T30">
            <v>23716950</v>
          </cell>
          <cell r="U30">
            <v>23716950</v>
          </cell>
          <cell r="V30">
            <v>23716950</v>
          </cell>
          <cell r="W30">
            <v>23716950</v>
          </cell>
          <cell r="X30">
            <v>23716950</v>
          </cell>
          <cell r="Y30">
            <v>23716950</v>
          </cell>
          <cell r="Z30">
            <v>23716950</v>
          </cell>
          <cell r="AA30">
            <v>23716950</v>
          </cell>
          <cell r="AB30">
            <v>23716950</v>
          </cell>
          <cell r="AC30">
            <v>23716950</v>
          </cell>
          <cell r="AD30">
            <v>23716950</v>
          </cell>
          <cell r="AE30">
            <v>23716950</v>
          </cell>
          <cell r="AF30">
            <v>23716950</v>
          </cell>
          <cell r="AG30">
            <v>23716950</v>
          </cell>
          <cell r="AH30">
            <v>23716950</v>
          </cell>
          <cell r="AI30">
            <v>23716950</v>
          </cell>
          <cell r="AJ30">
            <v>23615950</v>
          </cell>
          <cell r="AK30">
            <v>23615950</v>
          </cell>
          <cell r="AL30">
            <v>23615950</v>
          </cell>
          <cell r="AM30">
            <v>23615950</v>
          </cell>
          <cell r="AN30">
            <v>23615950</v>
          </cell>
          <cell r="AO30">
            <v>23615950</v>
          </cell>
          <cell r="AP30">
            <v>23615950</v>
          </cell>
          <cell r="AQ30">
            <v>23615950</v>
          </cell>
          <cell r="AR30">
            <v>23615950</v>
          </cell>
          <cell r="AS30">
            <v>23615950</v>
          </cell>
          <cell r="AT30">
            <v>23615950</v>
          </cell>
          <cell r="AU30">
            <v>23615950</v>
          </cell>
          <cell r="AV30">
            <v>23615950</v>
          </cell>
          <cell r="AW30">
            <v>23615950</v>
          </cell>
          <cell r="AX30">
            <v>23615950</v>
          </cell>
          <cell r="AY30">
            <v>23615950</v>
          </cell>
          <cell r="AZ30">
            <v>23615950</v>
          </cell>
          <cell r="BA30">
            <v>23615950</v>
          </cell>
        </row>
        <row r="31">
          <cell r="A31" t="str">
            <v>Sub-Saharan Africa (developing only)</v>
          </cell>
          <cell r="B31" t="str">
            <v>SSA</v>
          </cell>
          <cell r="D31">
            <v>23689700</v>
          </cell>
          <cell r="E31">
            <v>23689700</v>
          </cell>
          <cell r="F31">
            <v>23689700</v>
          </cell>
          <cell r="G31">
            <v>23689700</v>
          </cell>
          <cell r="H31">
            <v>23689700</v>
          </cell>
          <cell r="I31">
            <v>23689700</v>
          </cell>
          <cell r="J31">
            <v>23689700</v>
          </cell>
          <cell r="K31">
            <v>23689700</v>
          </cell>
          <cell r="L31">
            <v>23689700</v>
          </cell>
          <cell r="M31">
            <v>23689700</v>
          </cell>
          <cell r="N31">
            <v>23689700</v>
          </cell>
          <cell r="O31">
            <v>23689700</v>
          </cell>
          <cell r="P31">
            <v>23689700</v>
          </cell>
          <cell r="Q31">
            <v>23689300</v>
          </cell>
          <cell r="R31">
            <v>23688900</v>
          </cell>
          <cell r="S31">
            <v>23688900</v>
          </cell>
          <cell r="T31">
            <v>23688900</v>
          </cell>
          <cell r="U31">
            <v>23688900</v>
          </cell>
          <cell r="V31">
            <v>23688900</v>
          </cell>
          <cell r="W31">
            <v>23688900</v>
          </cell>
          <cell r="X31">
            <v>23688900</v>
          </cell>
          <cell r="Y31">
            <v>23688900</v>
          </cell>
          <cell r="Z31">
            <v>23688900</v>
          </cell>
          <cell r="AA31">
            <v>23688900</v>
          </cell>
          <cell r="AB31">
            <v>23688900</v>
          </cell>
          <cell r="AC31">
            <v>23688900</v>
          </cell>
          <cell r="AD31">
            <v>23688900</v>
          </cell>
          <cell r="AE31">
            <v>23688900</v>
          </cell>
          <cell r="AF31">
            <v>23688900</v>
          </cell>
          <cell r="AG31">
            <v>23688900</v>
          </cell>
          <cell r="AH31">
            <v>23688900</v>
          </cell>
          <cell r="AI31">
            <v>23688900</v>
          </cell>
          <cell r="AJ31">
            <v>23587900</v>
          </cell>
          <cell r="AK31">
            <v>23587900</v>
          </cell>
          <cell r="AL31">
            <v>23587900</v>
          </cell>
          <cell r="AM31">
            <v>23587900</v>
          </cell>
          <cell r="AN31">
            <v>23587900</v>
          </cell>
          <cell r="AO31">
            <v>23587900</v>
          </cell>
          <cell r="AP31">
            <v>23587900</v>
          </cell>
          <cell r="AQ31">
            <v>23587900</v>
          </cell>
          <cell r="AR31">
            <v>23587900</v>
          </cell>
          <cell r="AS31">
            <v>23587900</v>
          </cell>
          <cell r="AT31">
            <v>23587900</v>
          </cell>
          <cell r="AU31">
            <v>23587900</v>
          </cell>
          <cell r="AV31">
            <v>23587900</v>
          </cell>
          <cell r="AW31">
            <v>23587900</v>
          </cell>
          <cell r="AX31">
            <v>23587900</v>
          </cell>
          <cell r="AY31">
            <v>23587900</v>
          </cell>
          <cell r="AZ31">
            <v>23587900</v>
          </cell>
          <cell r="BA31">
            <v>23587900</v>
          </cell>
        </row>
        <row r="32">
          <cell r="A32" t="str">
            <v>Upper middle income</v>
          </cell>
          <cell r="B32" t="str">
            <v>UMC</v>
          </cell>
          <cell r="D32">
            <v>59618350</v>
          </cell>
          <cell r="E32">
            <v>59618350</v>
          </cell>
          <cell r="F32">
            <v>59618350</v>
          </cell>
          <cell r="G32">
            <v>59618350</v>
          </cell>
          <cell r="H32">
            <v>59618350</v>
          </cell>
          <cell r="I32">
            <v>59618350</v>
          </cell>
          <cell r="J32">
            <v>59618350</v>
          </cell>
          <cell r="K32">
            <v>59618350</v>
          </cell>
          <cell r="L32">
            <v>59618350</v>
          </cell>
          <cell r="M32">
            <v>59618350</v>
          </cell>
          <cell r="N32">
            <v>59618350</v>
          </cell>
          <cell r="O32">
            <v>59618350</v>
          </cell>
          <cell r="P32">
            <v>59618350</v>
          </cell>
          <cell r="Q32">
            <v>59618350</v>
          </cell>
          <cell r="R32">
            <v>59618340</v>
          </cell>
          <cell r="S32">
            <v>59618340</v>
          </cell>
          <cell r="T32">
            <v>59618330</v>
          </cell>
          <cell r="U32">
            <v>59618330</v>
          </cell>
          <cell r="V32">
            <v>59618330</v>
          </cell>
          <cell r="W32">
            <v>59618330</v>
          </cell>
          <cell r="X32">
            <v>59618330</v>
          </cell>
          <cell r="Y32">
            <v>59618320</v>
          </cell>
          <cell r="Z32">
            <v>59618320</v>
          </cell>
          <cell r="AA32">
            <v>59618320</v>
          </cell>
          <cell r="AB32">
            <v>59618320</v>
          </cell>
          <cell r="AC32">
            <v>59618320</v>
          </cell>
          <cell r="AD32">
            <v>59618320</v>
          </cell>
          <cell r="AE32">
            <v>59618320</v>
          </cell>
          <cell r="AF32">
            <v>59617330</v>
          </cell>
          <cell r="AG32">
            <v>59617330</v>
          </cell>
          <cell r="AH32">
            <v>59617440</v>
          </cell>
          <cell r="AI32">
            <v>59617440</v>
          </cell>
          <cell r="AJ32">
            <v>59613670</v>
          </cell>
          <cell r="AK32">
            <v>59608870</v>
          </cell>
          <cell r="AL32">
            <v>59606420</v>
          </cell>
          <cell r="AM32">
            <v>59606030</v>
          </cell>
          <cell r="AN32">
            <v>59606730</v>
          </cell>
          <cell r="AO32">
            <v>59580840</v>
          </cell>
          <cell r="AP32">
            <v>59587670</v>
          </cell>
          <cell r="AQ32">
            <v>59580510</v>
          </cell>
          <cell r="AR32">
            <v>59579610</v>
          </cell>
          <cell r="AS32">
            <v>59577430</v>
          </cell>
          <cell r="AT32">
            <v>59577570</v>
          </cell>
          <cell r="AU32">
            <v>59577870</v>
          </cell>
          <cell r="AV32">
            <v>59577930</v>
          </cell>
          <cell r="AW32">
            <v>59574300</v>
          </cell>
          <cell r="AX32">
            <v>59573990</v>
          </cell>
          <cell r="AY32">
            <v>59573120</v>
          </cell>
          <cell r="AZ32">
            <v>59573670</v>
          </cell>
          <cell r="BA32">
            <v>59573670</v>
          </cell>
        </row>
        <row r="33">
          <cell r="A33" t="str">
            <v>World</v>
          </cell>
          <cell r="B33" t="str">
            <v>WLD</v>
          </cell>
          <cell r="D33">
            <v>129797919</v>
          </cell>
          <cell r="E33">
            <v>129797899</v>
          </cell>
          <cell r="F33">
            <v>129797909</v>
          </cell>
          <cell r="G33">
            <v>129797909</v>
          </cell>
          <cell r="H33">
            <v>129797899</v>
          </cell>
          <cell r="I33">
            <v>129797889</v>
          </cell>
          <cell r="J33">
            <v>129797879</v>
          </cell>
          <cell r="K33">
            <v>129797869</v>
          </cell>
          <cell r="L33">
            <v>129797869</v>
          </cell>
          <cell r="M33">
            <v>129797859</v>
          </cell>
          <cell r="N33">
            <v>129797849</v>
          </cell>
          <cell r="O33">
            <v>129797749</v>
          </cell>
          <cell r="P33">
            <v>129797659</v>
          </cell>
          <cell r="Q33">
            <v>129797149</v>
          </cell>
          <cell r="R33">
            <v>129796609</v>
          </cell>
          <cell r="S33">
            <v>129796409</v>
          </cell>
          <cell r="T33">
            <v>129796249</v>
          </cell>
          <cell r="U33">
            <v>129796249</v>
          </cell>
          <cell r="V33">
            <v>129796209</v>
          </cell>
          <cell r="W33">
            <v>129795919</v>
          </cell>
          <cell r="X33">
            <v>129795989</v>
          </cell>
          <cell r="Y33">
            <v>129795759</v>
          </cell>
          <cell r="Z33">
            <v>129795709</v>
          </cell>
          <cell r="AA33">
            <v>129794209</v>
          </cell>
          <cell r="AB33">
            <v>129794099</v>
          </cell>
          <cell r="AC33">
            <v>129794179</v>
          </cell>
          <cell r="AD33">
            <v>129794079</v>
          </cell>
          <cell r="AE33">
            <v>129794059</v>
          </cell>
          <cell r="AF33">
            <v>129793049</v>
          </cell>
          <cell r="AG33">
            <v>129793039</v>
          </cell>
          <cell r="AH33">
            <v>129793149</v>
          </cell>
          <cell r="AI33">
            <v>129793209</v>
          </cell>
          <cell r="AJ33">
            <v>129688499</v>
          </cell>
          <cell r="AK33">
            <v>129676719</v>
          </cell>
          <cell r="AL33">
            <v>129674879</v>
          </cell>
          <cell r="AM33">
            <v>129674429</v>
          </cell>
          <cell r="AN33">
            <v>129743769</v>
          </cell>
          <cell r="AO33">
            <v>129717779</v>
          </cell>
          <cell r="AP33">
            <v>129724549</v>
          </cell>
          <cell r="AQ33">
            <v>129738469</v>
          </cell>
          <cell r="AR33">
            <v>129735069</v>
          </cell>
          <cell r="AS33">
            <v>129734809</v>
          </cell>
          <cell r="AT33">
            <v>129734409</v>
          </cell>
          <cell r="AU33">
            <v>129730949</v>
          </cell>
          <cell r="AV33">
            <v>129732919</v>
          </cell>
          <cell r="AW33">
            <v>129726779</v>
          </cell>
          <cell r="AX33">
            <v>129726589</v>
          </cell>
          <cell r="AY33">
            <v>129711959</v>
          </cell>
          <cell r="AZ33">
            <v>129710339</v>
          </cell>
          <cell r="BA33">
            <v>129710339</v>
          </cell>
        </row>
        <row r="34">
          <cell r="A34" t="str">
            <v>Afghanistan</v>
          </cell>
          <cell r="B34" t="str">
            <v>AFG</v>
          </cell>
          <cell r="D34">
            <v>652230</v>
          </cell>
          <cell r="E34">
            <v>652230</v>
          </cell>
          <cell r="F34">
            <v>652230</v>
          </cell>
          <cell r="G34">
            <v>652230</v>
          </cell>
          <cell r="H34">
            <v>652230</v>
          </cell>
          <cell r="I34">
            <v>652230</v>
          </cell>
          <cell r="J34">
            <v>652230</v>
          </cell>
          <cell r="K34">
            <v>652230</v>
          </cell>
          <cell r="L34">
            <v>652230</v>
          </cell>
          <cell r="M34">
            <v>652230</v>
          </cell>
          <cell r="N34">
            <v>652230</v>
          </cell>
          <cell r="O34">
            <v>652230</v>
          </cell>
          <cell r="P34">
            <v>652230</v>
          </cell>
          <cell r="Q34">
            <v>652230</v>
          </cell>
          <cell r="R34">
            <v>652230</v>
          </cell>
          <cell r="S34">
            <v>652230</v>
          </cell>
          <cell r="T34">
            <v>652230</v>
          </cell>
          <cell r="U34">
            <v>652230</v>
          </cell>
          <cell r="V34">
            <v>652230</v>
          </cell>
          <cell r="W34">
            <v>652230</v>
          </cell>
          <cell r="X34">
            <v>652230</v>
          </cell>
          <cell r="Y34">
            <v>652230</v>
          </cell>
          <cell r="Z34">
            <v>652230</v>
          </cell>
          <cell r="AA34">
            <v>652230</v>
          </cell>
          <cell r="AB34">
            <v>652230</v>
          </cell>
          <cell r="AC34">
            <v>652230</v>
          </cell>
          <cell r="AD34">
            <v>652230</v>
          </cell>
          <cell r="AE34">
            <v>652230</v>
          </cell>
          <cell r="AF34">
            <v>652230</v>
          </cell>
          <cell r="AG34">
            <v>652230</v>
          </cell>
          <cell r="AH34">
            <v>652230</v>
          </cell>
          <cell r="AI34">
            <v>652230</v>
          </cell>
          <cell r="AJ34">
            <v>652230</v>
          </cell>
          <cell r="AK34">
            <v>652230</v>
          </cell>
          <cell r="AL34">
            <v>652230</v>
          </cell>
          <cell r="AM34">
            <v>652230</v>
          </cell>
          <cell r="AN34">
            <v>652230</v>
          </cell>
          <cell r="AO34">
            <v>652230</v>
          </cell>
          <cell r="AP34">
            <v>652230</v>
          </cell>
          <cell r="AQ34">
            <v>652230</v>
          </cell>
          <cell r="AR34">
            <v>652230</v>
          </cell>
          <cell r="AS34">
            <v>652230</v>
          </cell>
          <cell r="AT34">
            <v>652230</v>
          </cell>
          <cell r="AU34">
            <v>652230</v>
          </cell>
          <cell r="AV34">
            <v>652230</v>
          </cell>
          <cell r="AW34">
            <v>652230</v>
          </cell>
          <cell r="AX34">
            <v>652230</v>
          </cell>
          <cell r="AY34">
            <v>652230</v>
          </cell>
          <cell r="AZ34">
            <v>652230</v>
          </cell>
          <cell r="BA34">
            <v>652230</v>
          </cell>
        </row>
        <row r="35">
          <cell r="A35" t="str">
            <v>Albania</v>
          </cell>
          <cell r="B35" t="str">
            <v>ALB</v>
          </cell>
          <cell r="D35">
            <v>27400</v>
          </cell>
          <cell r="E35">
            <v>27400</v>
          </cell>
          <cell r="F35">
            <v>27400</v>
          </cell>
          <cell r="G35">
            <v>27400</v>
          </cell>
          <cell r="H35">
            <v>27400</v>
          </cell>
          <cell r="I35">
            <v>27400</v>
          </cell>
          <cell r="J35">
            <v>27400</v>
          </cell>
          <cell r="K35">
            <v>27400</v>
          </cell>
          <cell r="L35">
            <v>27400</v>
          </cell>
          <cell r="M35">
            <v>27400</v>
          </cell>
          <cell r="N35">
            <v>27400</v>
          </cell>
          <cell r="O35">
            <v>27400</v>
          </cell>
          <cell r="P35">
            <v>27400</v>
          </cell>
          <cell r="Q35">
            <v>27400</v>
          </cell>
          <cell r="R35">
            <v>27400</v>
          </cell>
          <cell r="S35">
            <v>27400</v>
          </cell>
          <cell r="T35">
            <v>27400</v>
          </cell>
          <cell r="U35">
            <v>27400</v>
          </cell>
          <cell r="V35">
            <v>27400</v>
          </cell>
          <cell r="W35">
            <v>27400</v>
          </cell>
          <cell r="X35">
            <v>27400</v>
          </cell>
          <cell r="Y35">
            <v>27400</v>
          </cell>
          <cell r="Z35">
            <v>27400</v>
          </cell>
          <cell r="AA35">
            <v>27400</v>
          </cell>
          <cell r="AB35">
            <v>27400</v>
          </cell>
          <cell r="AC35">
            <v>27400</v>
          </cell>
          <cell r="AD35">
            <v>27400</v>
          </cell>
          <cell r="AE35">
            <v>27400</v>
          </cell>
          <cell r="AF35">
            <v>27400</v>
          </cell>
          <cell r="AG35">
            <v>27400</v>
          </cell>
          <cell r="AH35">
            <v>27400</v>
          </cell>
          <cell r="AI35">
            <v>27400</v>
          </cell>
          <cell r="AJ35">
            <v>27400</v>
          </cell>
          <cell r="AK35">
            <v>27400</v>
          </cell>
          <cell r="AL35">
            <v>27400</v>
          </cell>
          <cell r="AM35">
            <v>27400</v>
          </cell>
          <cell r="AN35">
            <v>27400</v>
          </cell>
          <cell r="AO35">
            <v>27400</v>
          </cell>
          <cell r="AP35">
            <v>27400</v>
          </cell>
          <cell r="AQ35">
            <v>27400</v>
          </cell>
          <cell r="AR35">
            <v>27400</v>
          </cell>
          <cell r="AS35">
            <v>27400</v>
          </cell>
          <cell r="AT35">
            <v>27400</v>
          </cell>
          <cell r="AU35">
            <v>27400</v>
          </cell>
          <cell r="AV35">
            <v>27400</v>
          </cell>
          <cell r="AW35">
            <v>27400</v>
          </cell>
          <cell r="AX35">
            <v>27400</v>
          </cell>
          <cell r="AY35">
            <v>27400</v>
          </cell>
          <cell r="AZ35">
            <v>27400</v>
          </cell>
          <cell r="BA35">
            <v>27400</v>
          </cell>
        </row>
        <row r="36">
          <cell r="A36" t="str">
            <v>Algeria</v>
          </cell>
          <cell r="B36" t="str">
            <v>DZA</v>
          </cell>
          <cell r="D36">
            <v>2381740</v>
          </cell>
          <cell r="E36">
            <v>2381740</v>
          </cell>
          <cell r="F36">
            <v>2381740</v>
          </cell>
          <cell r="G36">
            <v>2381740</v>
          </cell>
          <cell r="H36">
            <v>2381740</v>
          </cell>
          <cell r="I36">
            <v>2381740</v>
          </cell>
          <cell r="J36">
            <v>2381740</v>
          </cell>
          <cell r="K36">
            <v>2381740</v>
          </cell>
          <cell r="L36">
            <v>2381740</v>
          </cell>
          <cell r="M36">
            <v>2381740</v>
          </cell>
          <cell r="N36">
            <v>2381740</v>
          </cell>
          <cell r="O36">
            <v>2381740</v>
          </cell>
          <cell r="P36">
            <v>2381740</v>
          </cell>
          <cell r="Q36">
            <v>2381740</v>
          </cell>
          <cell r="R36">
            <v>2381740</v>
          </cell>
          <cell r="S36">
            <v>2381740</v>
          </cell>
          <cell r="T36">
            <v>2381740</v>
          </cell>
          <cell r="U36">
            <v>2381740</v>
          </cell>
          <cell r="V36">
            <v>2381740</v>
          </cell>
          <cell r="W36">
            <v>2381740</v>
          </cell>
          <cell r="X36">
            <v>2381740</v>
          </cell>
          <cell r="Y36">
            <v>2381740</v>
          </cell>
          <cell r="Z36">
            <v>2381740</v>
          </cell>
          <cell r="AA36">
            <v>2381740</v>
          </cell>
          <cell r="AB36">
            <v>2381740</v>
          </cell>
          <cell r="AC36">
            <v>2381740</v>
          </cell>
          <cell r="AD36">
            <v>2381740</v>
          </cell>
          <cell r="AE36">
            <v>2381740</v>
          </cell>
          <cell r="AF36">
            <v>2381740</v>
          </cell>
          <cell r="AG36">
            <v>2381740</v>
          </cell>
          <cell r="AH36">
            <v>2381740</v>
          </cell>
          <cell r="AI36">
            <v>2381740</v>
          </cell>
          <cell r="AJ36">
            <v>2381740</v>
          </cell>
          <cell r="AK36">
            <v>2381740</v>
          </cell>
          <cell r="AL36">
            <v>2381740</v>
          </cell>
          <cell r="AM36">
            <v>2381740</v>
          </cell>
          <cell r="AN36">
            <v>2381740</v>
          </cell>
          <cell r="AO36">
            <v>2381740</v>
          </cell>
          <cell r="AP36">
            <v>2381740</v>
          </cell>
          <cell r="AQ36">
            <v>2381740</v>
          </cell>
          <cell r="AR36">
            <v>2381740</v>
          </cell>
          <cell r="AS36">
            <v>2381740</v>
          </cell>
          <cell r="AT36">
            <v>2381740</v>
          </cell>
          <cell r="AU36">
            <v>2381740</v>
          </cell>
          <cell r="AV36">
            <v>2381740</v>
          </cell>
          <cell r="AW36">
            <v>2381740</v>
          </cell>
          <cell r="AX36">
            <v>2381740</v>
          </cell>
          <cell r="AY36">
            <v>2381740</v>
          </cell>
          <cell r="AZ36">
            <v>2381740</v>
          </cell>
          <cell r="BA36">
            <v>2381740</v>
          </cell>
        </row>
        <row r="37">
          <cell r="A37" t="str">
            <v>American Samoa</v>
          </cell>
          <cell r="B37" t="str">
            <v>ASM</v>
          </cell>
          <cell r="D37">
            <v>200</v>
          </cell>
          <cell r="E37">
            <v>200</v>
          </cell>
          <cell r="F37">
            <v>200</v>
          </cell>
          <cell r="G37">
            <v>200</v>
          </cell>
          <cell r="H37">
            <v>200</v>
          </cell>
          <cell r="I37">
            <v>200</v>
          </cell>
          <cell r="J37">
            <v>200</v>
          </cell>
          <cell r="K37">
            <v>200</v>
          </cell>
          <cell r="L37">
            <v>200</v>
          </cell>
          <cell r="M37">
            <v>200</v>
          </cell>
          <cell r="N37">
            <v>200</v>
          </cell>
          <cell r="O37">
            <v>200</v>
          </cell>
          <cell r="P37">
            <v>200</v>
          </cell>
          <cell r="Q37">
            <v>200</v>
          </cell>
          <cell r="R37">
            <v>200</v>
          </cell>
          <cell r="S37">
            <v>200</v>
          </cell>
          <cell r="T37">
            <v>200</v>
          </cell>
          <cell r="U37">
            <v>200</v>
          </cell>
          <cell r="V37">
            <v>200</v>
          </cell>
          <cell r="W37">
            <v>200</v>
          </cell>
          <cell r="X37">
            <v>200</v>
          </cell>
          <cell r="Y37">
            <v>200</v>
          </cell>
          <cell r="Z37">
            <v>200</v>
          </cell>
          <cell r="AA37">
            <v>200</v>
          </cell>
          <cell r="AB37">
            <v>200</v>
          </cell>
          <cell r="AC37">
            <v>200</v>
          </cell>
          <cell r="AD37">
            <v>200</v>
          </cell>
          <cell r="AE37">
            <v>200</v>
          </cell>
          <cell r="AF37">
            <v>200</v>
          </cell>
          <cell r="AG37">
            <v>200</v>
          </cell>
          <cell r="AH37">
            <v>200</v>
          </cell>
          <cell r="AI37">
            <v>200</v>
          </cell>
          <cell r="AJ37">
            <v>200</v>
          </cell>
          <cell r="AK37">
            <v>200</v>
          </cell>
          <cell r="AL37">
            <v>200</v>
          </cell>
          <cell r="AM37">
            <v>200</v>
          </cell>
          <cell r="AN37">
            <v>200</v>
          </cell>
          <cell r="AO37">
            <v>200</v>
          </cell>
          <cell r="AP37">
            <v>200</v>
          </cell>
          <cell r="AQ37">
            <v>200</v>
          </cell>
          <cell r="AR37">
            <v>200</v>
          </cell>
          <cell r="AS37">
            <v>200</v>
          </cell>
          <cell r="AT37">
            <v>200</v>
          </cell>
          <cell r="AU37">
            <v>200</v>
          </cell>
          <cell r="AV37">
            <v>200</v>
          </cell>
          <cell r="AW37">
            <v>200</v>
          </cell>
          <cell r="AX37">
            <v>200</v>
          </cell>
          <cell r="AY37">
            <v>200</v>
          </cell>
          <cell r="AZ37">
            <v>200</v>
          </cell>
          <cell r="BA37">
            <v>200</v>
          </cell>
        </row>
        <row r="38">
          <cell r="A38" t="str">
            <v>Andorra</v>
          </cell>
          <cell r="B38" t="str">
            <v>AND</v>
          </cell>
          <cell r="D38">
            <v>470</v>
          </cell>
          <cell r="E38">
            <v>470</v>
          </cell>
          <cell r="F38">
            <v>470</v>
          </cell>
          <cell r="G38">
            <v>470</v>
          </cell>
          <cell r="H38">
            <v>470</v>
          </cell>
          <cell r="I38">
            <v>470</v>
          </cell>
          <cell r="J38">
            <v>470</v>
          </cell>
          <cell r="K38">
            <v>470</v>
          </cell>
          <cell r="L38">
            <v>470</v>
          </cell>
          <cell r="M38">
            <v>470</v>
          </cell>
          <cell r="N38">
            <v>470</v>
          </cell>
          <cell r="O38">
            <v>470</v>
          </cell>
          <cell r="P38">
            <v>470</v>
          </cell>
          <cell r="Q38">
            <v>470</v>
          </cell>
          <cell r="R38">
            <v>470</v>
          </cell>
          <cell r="S38">
            <v>470</v>
          </cell>
          <cell r="T38">
            <v>470</v>
          </cell>
          <cell r="U38">
            <v>470</v>
          </cell>
          <cell r="V38">
            <v>470</v>
          </cell>
          <cell r="W38">
            <v>470</v>
          </cell>
          <cell r="X38">
            <v>470</v>
          </cell>
          <cell r="Y38">
            <v>470</v>
          </cell>
          <cell r="Z38">
            <v>470</v>
          </cell>
          <cell r="AA38">
            <v>470</v>
          </cell>
          <cell r="AB38">
            <v>470</v>
          </cell>
          <cell r="AC38">
            <v>470</v>
          </cell>
          <cell r="AD38">
            <v>470</v>
          </cell>
          <cell r="AE38">
            <v>470</v>
          </cell>
          <cell r="AF38">
            <v>470</v>
          </cell>
          <cell r="AG38">
            <v>470</v>
          </cell>
          <cell r="AH38">
            <v>470</v>
          </cell>
          <cell r="AI38">
            <v>470</v>
          </cell>
          <cell r="AJ38">
            <v>470</v>
          </cell>
          <cell r="AK38">
            <v>470</v>
          </cell>
          <cell r="AL38">
            <v>470</v>
          </cell>
          <cell r="AM38">
            <v>470</v>
          </cell>
          <cell r="AN38">
            <v>470</v>
          </cell>
          <cell r="AO38">
            <v>470</v>
          </cell>
          <cell r="AP38">
            <v>470</v>
          </cell>
          <cell r="AQ38">
            <v>470</v>
          </cell>
          <cell r="AR38">
            <v>470</v>
          </cell>
          <cell r="AS38">
            <v>470</v>
          </cell>
          <cell r="AT38">
            <v>470</v>
          </cell>
          <cell r="AU38">
            <v>470</v>
          </cell>
          <cell r="AV38">
            <v>470</v>
          </cell>
          <cell r="AW38">
            <v>470</v>
          </cell>
          <cell r="AX38">
            <v>470</v>
          </cell>
          <cell r="AY38">
            <v>470</v>
          </cell>
          <cell r="AZ38">
            <v>470</v>
          </cell>
          <cell r="BA38">
            <v>470</v>
          </cell>
        </row>
        <row r="39">
          <cell r="A39" t="str">
            <v>Angola</v>
          </cell>
          <cell r="B39" t="str">
            <v>AGO</v>
          </cell>
          <cell r="D39">
            <v>1246700</v>
          </cell>
          <cell r="E39">
            <v>1246700</v>
          </cell>
          <cell r="F39">
            <v>1246700</v>
          </cell>
          <cell r="G39">
            <v>1246700</v>
          </cell>
          <cell r="H39">
            <v>1246700</v>
          </cell>
          <cell r="I39">
            <v>1246700</v>
          </cell>
          <cell r="J39">
            <v>1246700</v>
          </cell>
          <cell r="K39">
            <v>1246700</v>
          </cell>
          <cell r="L39">
            <v>1246700</v>
          </cell>
          <cell r="M39">
            <v>1246700</v>
          </cell>
          <cell r="N39">
            <v>1246700</v>
          </cell>
          <cell r="O39">
            <v>1246700</v>
          </cell>
          <cell r="P39">
            <v>1246700</v>
          </cell>
          <cell r="Q39">
            <v>1246700</v>
          </cell>
          <cell r="R39">
            <v>1246700</v>
          </cell>
          <cell r="S39">
            <v>1246700</v>
          </cell>
          <cell r="T39">
            <v>1246700</v>
          </cell>
          <cell r="U39">
            <v>1246700</v>
          </cell>
          <cell r="V39">
            <v>1246700</v>
          </cell>
          <cell r="W39">
            <v>1246700</v>
          </cell>
          <cell r="X39">
            <v>1246700</v>
          </cell>
          <cell r="Y39">
            <v>1246700</v>
          </cell>
          <cell r="Z39">
            <v>1246700</v>
          </cell>
          <cell r="AA39">
            <v>1246700</v>
          </cell>
          <cell r="AB39">
            <v>1246700</v>
          </cell>
          <cell r="AC39">
            <v>1246700</v>
          </cell>
          <cell r="AD39">
            <v>1246700</v>
          </cell>
          <cell r="AE39">
            <v>1246700</v>
          </cell>
          <cell r="AF39">
            <v>1246700</v>
          </cell>
          <cell r="AG39">
            <v>1246700</v>
          </cell>
          <cell r="AH39">
            <v>1246700</v>
          </cell>
          <cell r="AI39">
            <v>1246700</v>
          </cell>
          <cell r="AJ39">
            <v>1246700</v>
          </cell>
          <cell r="AK39">
            <v>1246700</v>
          </cell>
          <cell r="AL39">
            <v>1246700</v>
          </cell>
          <cell r="AM39">
            <v>1246700</v>
          </cell>
          <cell r="AN39">
            <v>1246700</v>
          </cell>
          <cell r="AO39">
            <v>1246700</v>
          </cell>
          <cell r="AP39">
            <v>1246700</v>
          </cell>
          <cell r="AQ39">
            <v>1246700</v>
          </cell>
          <cell r="AR39">
            <v>1246700</v>
          </cell>
          <cell r="AS39">
            <v>1246700</v>
          </cell>
          <cell r="AT39">
            <v>1246700</v>
          </cell>
          <cell r="AU39">
            <v>1246700</v>
          </cell>
          <cell r="AV39">
            <v>1246700</v>
          </cell>
          <cell r="AW39">
            <v>1246700</v>
          </cell>
          <cell r="AX39">
            <v>1246700</v>
          </cell>
          <cell r="AY39">
            <v>1246700</v>
          </cell>
          <cell r="AZ39">
            <v>1246700</v>
          </cell>
          <cell r="BA39">
            <v>1246700</v>
          </cell>
        </row>
        <row r="40">
          <cell r="A40" t="str">
            <v>Antigua and Barbuda</v>
          </cell>
          <cell r="B40" t="str">
            <v>ATG</v>
          </cell>
          <cell r="D40">
            <v>440</v>
          </cell>
          <cell r="E40">
            <v>440</v>
          </cell>
          <cell r="F40">
            <v>440</v>
          </cell>
          <cell r="G40">
            <v>440</v>
          </cell>
          <cell r="H40">
            <v>440</v>
          </cell>
          <cell r="I40">
            <v>440</v>
          </cell>
          <cell r="J40">
            <v>440</v>
          </cell>
          <cell r="K40">
            <v>440</v>
          </cell>
          <cell r="L40">
            <v>440</v>
          </cell>
          <cell r="M40">
            <v>440</v>
          </cell>
          <cell r="N40">
            <v>440</v>
          </cell>
          <cell r="O40">
            <v>440</v>
          </cell>
          <cell r="P40">
            <v>440</v>
          </cell>
          <cell r="Q40">
            <v>440</v>
          </cell>
          <cell r="R40">
            <v>440</v>
          </cell>
          <cell r="S40">
            <v>440</v>
          </cell>
          <cell r="T40">
            <v>440</v>
          </cell>
          <cell r="U40">
            <v>440</v>
          </cell>
          <cell r="V40">
            <v>440</v>
          </cell>
          <cell r="W40">
            <v>440</v>
          </cell>
          <cell r="X40">
            <v>440</v>
          </cell>
          <cell r="Y40">
            <v>440</v>
          </cell>
          <cell r="Z40">
            <v>440</v>
          </cell>
          <cell r="AA40">
            <v>440</v>
          </cell>
          <cell r="AB40">
            <v>440</v>
          </cell>
          <cell r="AC40">
            <v>440</v>
          </cell>
          <cell r="AD40">
            <v>440</v>
          </cell>
          <cell r="AE40">
            <v>440</v>
          </cell>
          <cell r="AF40">
            <v>440</v>
          </cell>
          <cell r="AG40">
            <v>440</v>
          </cell>
          <cell r="AH40">
            <v>440</v>
          </cell>
          <cell r="AI40">
            <v>440</v>
          </cell>
          <cell r="AJ40">
            <v>440</v>
          </cell>
          <cell r="AK40">
            <v>440</v>
          </cell>
          <cell r="AL40">
            <v>440</v>
          </cell>
          <cell r="AM40">
            <v>440</v>
          </cell>
          <cell r="AN40">
            <v>440</v>
          </cell>
          <cell r="AO40">
            <v>440</v>
          </cell>
          <cell r="AP40">
            <v>440</v>
          </cell>
          <cell r="AQ40">
            <v>440</v>
          </cell>
          <cell r="AR40">
            <v>440</v>
          </cell>
          <cell r="AS40">
            <v>440</v>
          </cell>
          <cell r="AT40">
            <v>440</v>
          </cell>
          <cell r="AU40">
            <v>440</v>
          </cell>
          <cell r="AV40">
            <v>440</v>
          </cell>
          <cell r="AW40">
            <v>440</v>
          </cell>
          <cell r="AX40">
            <v>440</v>
          </cell>
          <cell r="AY40">
            <v>440</v>
          </cell>
          <cell r="AZ40">
            <v>440</v>
          </cell>
          <cell r="BA40">
            <v>440</v>
          </cell>
        </row>
        <row r="41">
          <cell r="A41" t="str">
            <v>Argentina</v>
          </cell>
          <cell r="B41" t="str">
            <v>ARG</v>
          </cell>
          <cell r="D41">
            <v>2736690</v>
          </cell>
          <cell r="E41">
            <v>2736690</v>
          </cell>
          <cell r="F41">
            <v>2736690</v>
          </cell>
          <cell r="G41">
            <v>2736690</v>
          </cell>
          <cell r="H41">
            <v>2736690</v>
          </cell>
          <cell r="I41">
            <v>2736690</v>
          </cell>
          <cell r="J41">
            <v>2736690</v>
          </cell>
          <cell r="K41">
            <v>2736690</v>
          </cell>
          <cell r="L41">
            <v>2736690</v>
          </cell>
          <cell r="M41">
            <v>2736690</v>
          </cell>
          <cell r="N41">
            <v>2736690</v>
          </cell>
          <cell r="O41">
            <v>2736690</v>
          </cell>
          <cell r="P41">
            <v>2736690</v>
          </cell>
          <cell r="Q41">
            <v>2736690</v>
          </cell>
          <cell r="R41">
            <v>2736690</v>
          </cell>
          <cell r="S41">
            <v>2736690</v>
          </cell>
          <cell r="T41">
            <v>2736690</v>
          </cell>
          <cell r="U41">
            <v>2736690</v>
          </cell>
          <cell r="V41">
            <v>2736690</v>
          </cell>
          <cell r="W41">
            <v>2736690</v>
          </cell>
          <cell r="X41">
            <v>2736690</v>
          </cell>
          <cell r="Y41">
            <v>2736690</v>
          </cell>
          <cell r="Z41">
            <v>2736690</v>
          </cell>
          <cell r="AA41">
            <v>2736690</v>
          </cell>
          <cell r="AB41">
            <v>2736690</v>
          </cell>
          <cell r="AC41">
            <v>2736690</v>
          </cell>
          <cell r="AD41">
            <v>2736690</v>
          </cell>
          <cell r="AE41">
            <v>2736690</v>
          </cell>
          <cell r="AF41">
            <v>2736690</v>
          </cell>
          <cell r="AG41">
            <v>2736690</v>
          </cell>
          <cell r="AH41">
            <v>2736690</v>
          </cell>
          <cell r="AI41">
            <v>2736690</v>
          </cell>
          <cell r="AJ41">
            <v>2736690</v>
          </cell>
          <cell r="AK41">
            <v>2736690</v>
          </cell>
          <cell r="AL41">
            <v>2736690</v>
          </cell>
          <cell r="AM41">
            <v>2736690</v>
          </cell>
          <cell r="AN41">
            <v>2736690</v>
          </cell>
          <cell r="AO41">
            <v>2736690</v>
          </cell>
          <cell r="AP41">
            <v>2736690</v>
          </cell>
          <cell r="AQ41">
            <v>2736690</v>
          </cell>
          <cell r="AR41">
            <v>2736690</v>
          </cell>
          <cell r="AS41">
            <v>2736690</v>
          </cell>
          <cell r="AT41">
            <v>2736690</v>
          </cell>
          <cell r="AU41">
            <v>2736690</v>
          </cell>
          <cell r="AV41">
            <v>2736690</v>
          </cell>
          <cell r="AW41">
            <v>2736690</v>
          </cell>
          <cell r="AX41">
            <v>2736690</v>
          </cell>
          <cell r="AY41">
            <v>2736690</v>
          </cell>
          <cell r="AZ41">
            <v>2736690</v>
          </cell>
          <cell r="BA41">
            <v>2736690</v>
          </cell>
        </row>
        <row r="42">
          <cell r="A42" t="str">
            <v>Armenia</v>
          </cell>
          <cell r="B42" t="str">
            <v>ARM</v>
          </cell>
          <cell r="D42">
            <v>28480</v>
          </cell>
          <cell r="E42">
            <v>28480</v>
          </cell>
          <cell r="F42">
            <v>28480</v>
          </cell>
          <cell r="G42">
            <v>28480</v>
          </cell>
          <cell r="H42">
            <v>28480</v>
          </cell>
          <cell r="I42">
            <v>28480</v>
          </cell>
          <cell r="J42">
            <v>28480</v>
          </cell>
          <cell r="K42">
            <v>28480</v>
          </cell>
          <cell r="L42">
            <v>28480</v>
          </cell>
          <cell r="M42">
            <v>28480</v>
          </cell>
          <cell r="N42">
            <v>28480</v>
          </cell>
          <cell r="O42">
            <v>28480</v>
          </cell>
          <cell r="P42">
            <v>28480</v>
          </cell>
          <cell r="Q42">
            <v>28480</v>
          </cell>
          <cell r="R42">
            <v>28480</v>
          </cell>
          <cell r="S42">
            <v>28480</v>
          </cell>
          <cell r="T42">
            <v>28480</v>
          </cell>
          <cell r="U42">
            <v>28480</v>
          </cell>
          <cell r="V42">
            <v>28480</v>
          </cell>
          <cell r="W42">
            <v>28480</v>
          </cell>
          <cell r="X42">
            <v>28480</v>
          </cell>
          <cell r="Y42">
            <v>28480</v>
          </cell>
          <cell r="Z42">
            <v>28480</v>
          </cell>
          <cell r="AA42">
            <v>28480</v>
          </cell>
          <cell r="AB42">
            <v>28480</v>
          </cell>
          <cell r="AC42">
            <v>28480</v>
          </cell>
          <cell r="AD42">
            <v>28480</v>
          </cell>
          <cell r="AE42">
            <v>28480</v>
          </cell>
          <cell r="AF42">
            <v>28480</v>
          </cell>
          <cell r="AG42">
            <v>28480</v>
          </cell>
          <cell r="AH42">
            <v>28480</v>
          </cell>
          <cell r="AI42">
            <v>28480</v>
          </cell>
          <cell r="AJ42">
            <v>28480</v>
          </cell>
          <cell r="AK42">
            <v>28480</v>
          </cell>
          <cell r="AL42">
            <v>28480</v>
          </cell>
          <cell r="AM42">
            <v>28480</v>
          </cell>
          <cell r="AN42">
            <v>28480</v>
          </cell>
          <cell r="AO42">
            <v>28480</v>
          </cell>
          <cell r="AP42">
            <v>28480</v>
          </cell>
          <cell r="AQ42">
            <v>28480</v>
          </cell>
          <cell r="AR42">
            <v>28480</v>
          </cell>
          <cell r="AS42">
            <v>28480</v>
          </cell>
          <cell r="AT42">
            <v>28480</v>
          </cell>
          <cell r="AU42">
            <v>28480</v>
          </cell>
          <cell r="AV42">
            <v>28480</v>
          </cell>
          <cell r="AW42">
            <v>28480</v>
          </cell>
          <cell r="AX42">
            <v>28480</v>
          </cell>
          <cell r="AY42">
            <v>28480</v>
          </cell>
          <cell r="AZ42">
            <v>28480</v>
          </cell>
          <cell r="BA42">
            <v>28480</v>
          </cell>
        </row>
        <row r="43">
          <cell r="A43" t="str">
            <v>Aruba</v>
          </cell>
          <cell r="B43" t="str">
            <v>ABW</v>
          </cell>
          <cell r="D43">
            <v>180</v>
          </cell>
          <cell r="E43">
            <v>180</v>
          </cell>
          <cell r="F43">
            <v>180</v>
          </cell>
          <cell r="G43">
            <v>180</v>
          </cell>
          <cell r="H43">
            <v>180</v>
          </cell>
          <cell r="I43">
            <v>180</v>
          </cell>
          <cell r="J43">
            <v>180</v>
          </cell>
          <cell r="K43">
            <v>180</v>
          </cell>
          <cell r="L43">
            <v>180</v>
          </cell>
          <cell r="M43">
            <v>180</v>
          </cell>
          <cell r="N43">
            <v>180</v>
          </cell>
          <cell r="O43">
            <v>180</v>
          </cell>
          <cell r="P43">
            <v>180</v>
          </cell>
          <cell r="Q43">
            <v>180</v>
          </cell>
          <cell r="R43">
            <v>180</v>
          </cell>
          <cell r="S43">
            <v>180</v>
          </cell>
          <cell r="T43">
            <v>180</v>
          </cell>
          <cell r="U43">
            <v>180</v>
          </cell>
          <cell r="V43">
            <v>180</v>
          </cell>
          <cell r="W43">
            <v>180</v>
          </cell>
          <cell r="X43">
            <v>180</v>
          </cell>
          <cell r="Y43">
            <v>180</v>
          </cell>
          <cell r="Z43">
            <v>180</v>
          </cell>
          <cell r="AA43">
            <v>180</v>
          </cell>
          <cell r="AB43">
            <v>180</v>
          </cell>
          <cell r="AC43">
            <v>180</v>
          </cell>
          <cell r="AD43">
            <v>180</v>
          </cell>
          <cell r="AE43">
            <v>180</v>
          </cell>
          <cell r="AF43">
            <v>180</v>
          </cell>
          <cell r="AG43">
            <v>180</v>
          </cell>
          <cell r="AH43">
            <v>180</v>
          </cell>
          <cell r="AI43">
            <v>180</v>
          </cell>
          <cell r="AJ43">
            <v>180</v>
          </cell>
          <cell r="AK43">
            <v>180</v>
          </cell>
          <cell r="AL43">
            <v>180</v>
          </cell>
          <cell r="AM43">
            <v>180</v>
          </cell>
          <cell r="AN43">
            <v>180</v>
          </cell>
          <cell r="AO43">
            <v>180</v>
          </cell>
          <cell r="AP43">
            <v>180</v>
          </cell>
          <cell r="AQ43">
            <v>180</v>
          </cell>
          <cell r="AR43">
            <v>180</v>
          </cell>
          <cell r="AS43">
            <v>180</v>
          </cell>
          <cell r="AT43">
            <v>180</v>
          </cell>
          <cell r="AU43">
            <v>180</v>
          </cell>
          <cell r="AV43">
            <v>180</v>
          </cell>
          <cell r="AW43">
            <v>180</v>
          </cell>
          <cell r="AX43">
            <v>180</v>
          </cell>
          <cell r="AY43">
            <v>180</v>
          </cell>
          <cell r="AZ43">
            <v>180</v>
          </cell>
          <cell r="BA43">
            <v>180</v>
          </cell>
        </row>
        <row r="44">
          <cell r="A44" t="str">
            <v>Australia</v>
          </cell>
          <cell r="B44" t="str">
            <v>AUS</v>
          </cell>
          <cell r="D44">
            <v>7682300</v>
          </cell>
          <cell r="E44">
            <v>7682300</v>
          </cell>
          <cell r="F44">
            <v>7682300</v>
          </cell>
          <cell r="G44">
            <v>7682300</v>
          </cell>
          <cell r="H44">
            <v>7682300</v>
          </cell>
          <cell r="I44">
            <v>7682300</v>
          </cell>
          <cell r="J44">
            <v>7682300</v>
          </cell>
          <cell r="K44">
            <v>7682300</v>
          </cell>
          <cell r="L44">
            <v>7682300</v>
          </cell>
          <cell r="M44">
            <v>7682300</v>
          </cell>
          <cell r="N44">
            <v>7682300</v>
          </cell>
          <cell r="O44">
            <v>7682300</v>
          </cell>
          <cell r="P44">
            <v>7682300</v>
          </cell>
          <cell r="Q44">
            <v>7682300</v>
          </cell>
          <cell r="R44">
            <v>7682300</v>
          </cell>
          <cell r="S44">
            <v>7682300</v>
          </cell>
          <cell r="T44">
            <v>7682300</v>
          </cell>
          <cell r="U44">
            <v>7682300</v>
          </cell>
          <cell r="V44">
            <v>7682300</v>
          </cell>
          <cell r="W44">
            <v>7682300</v>
          </cell>
          <cell r="X44">
            <v>7682300</v>
          </cell>
          <cell r="Y44">
            <v>7682300</v>
          </cell>
          <cell r="Z44">
            <v>7682300</v>
          </cell>
          <cell r="AA44">
            <v>7682300</v>
          </cell>
          <cell r="AB44">
            <v>7682300</v>
          </cell>
          <cell r="AC44">
            <v>7682300</v>
          </cell>
          <cell r="AD44">
            <v>7682300</v>
          </cell>
          <cell r="AE44">
            <v>7682300</v>
          </cell>
          <cell r="AF44">
            <v>7682300</v>
          </cell>
          <cell r="AG44">
            <v>7682300</v>
          </cell>
          <cell r="AH44">
            <v>7682300</v>
          </cell>
          <cell r="AI44">
            <v>7682300</v>
          </cell>
          <cell r="AJ44">
            <v>7682300</v>
          </cell>
          <cell r="AK44">
            <v>7682300</v>
          </cell>
          <cell r="AL44">
            <v>7682300</v>
          </cell>
          <cell r="AM44">
            <v>7682300</v>
          </cell>
          <cell r="AN44">
            <v>7682300</v>
          </cell>
          <cell r="AO44">
            <v>7682300</v>
          </cell>
          <cell r="AP44">
            <v>7682300</v>
          </cell>
          <cell r="AQ44">
            <v>7682300</v>
          </cell>
          <cell r="AR44">
            <v>7682300</v>
          </cell>
          <cell r="AS44">
            <v>7682300</v>
          </cell>
          <cell r="AT44">
            <v>7682300</v>
          </cell>
          <cell r="AU44">
            <v>7682300</v>
          </cell>
          <cell r="AV44">
            <v>7682300</v>
          </cell>
          <cell r="AW44">
            <v>7682300</v>
          </cell>
          <cell r="AX44">
            <v>7682300</v>
          </cell>
          <cell r="AY44">
            <v>7682300</v>
          </cell>
          <cell r="AZ44">
            <v>7682300</v>
          </cell>
          <cell r="BA44">
            <v>7682300</v>
          </cell>
        </row>
        <row r="45">
          <cell r="A45" t="str">
            <v>Austria</v>
          </cell>
          <cell r="B45" t="str">
            <v>AUT</v>
          </cell>
          <cell r="D45">
            <v>82450</v>
          </cell>
          <cell r="E45">
            <v>82450</v>
          </cell>
          <cell r="F45">
            <v>82450</v>
          </cell>
          <cell r="G45">
            <v>82450</v>
          </cell>
          <cell r="H45">
            <v>82450</v>
          </cell>
          <cell r="I45">
            <v>82450</v>
          </cell>
          <cell r="J45">
            <v>82450</v>
          </cell>
          <cell r="K45">
            <v>82450</v>
          </cell>
          <cell r="L45">
            <v>82450</v>
          </cell>
          <cell r="M45">
            <v>82450</v>
          </cell>
          <cell r="N45">
            <v>82450</v>
          </cell>
          <cell r="O45">
            <v>82450</v>
          </cell>
          <cell r="P45">
            <v>82450</v>
          </cell>
          <cell r="Q45">
            <v>82450</v>
          </cell>
          <cell r="R45">
            <v>82450</v>
          </cell>
          <cell r="S45">
            <v>82450</v>
          </cell>
          <cell r="T45">
            <v>82450</v>
          </cell>
          <cell r="U45">
            <v>82450</v>
          </cell>
          <cell r="V45">
            <v>82450</v>
          </cell>
          <cell r="W45">
            <v>82450</v>
          </cell>
          <cell r="X45">
            <v>82450</v>
          </cell>
          <cell r="Y45">
            <v>82450</v>
          </cell>
          <cell r="Z45">
            <v>82450</v>
          </cell>
          <cell r="AA45">
            <v>82450</v>
          </cell>
          <cell r="AB45">
            <v>82450</v>
          </cell>
          <cell r="AC45">
            <v>82450</v>
          </cell>
          <cell r="AD45">
            <v>82450</v>
          </cell>
          <cell r="AE45">
            <v>82450</v>
          </cell>
          <cell r="AF45">
            <v>82450</v>
          </cell>
          <cell r="AG45">
            <v>82450</v>
          </cell>
          <cell r="AH45">
            <v>82450</v>
          </cell>
          <cell r="AI45">
            <v>82450</v>
          </cell>
          <cell r="AJ45">
            <v>82450</v>
          </cell>
          <cell r="AK45">
            <v>82450</v>
          </cell>
          <cell r="AL45">
            <v>82450</v>
          </cell>
          <cell r="AM45">
            <v>82450</v>
          </cell>
          <cell r="AN45">
            <v>82450</v>
          </cell>
          <cell r="AO45">
            <v>82450</v>
          </cell>
          <cell r="AP45">
            <v>82450</v>
          </cell>
          <cell r="AQ45">
            <v>82450</v>
          </cell>
          <cell r="AR45">
            <v>82450</v>
          </cell>
          <cell r="AS45">
            <v>82450</v>
          </cell>
          <cell r="AT45">
            <v>82450</v>
          </cell>
          <cell r="AU45">
            <v>82450</v>
          </cell>
          <cell r="AV45">
            <v>82450</v>
          </cell>
          <cell r="AW45">
            <v>82450</v>
          </cell>
          <cell r="AX45">
            <v>82450</v>
          </cell>
          <cell r="AY45">
            <v>82450</v>
          </cell>
          <cell r="AZ45">
            <v>82430</v>
          </cell>
          <cell r="BA45">
            <v>82430</v>
          </cell>
        </row>
        <row r="46">
          <cell r="A46" t="str">
            <v>Azerbaijan</v>
          </cell>
          <cell r="B46" t="str">
            <v>AZE</v>
          </cell>
          <cell r="D46">
            <v>83210</v>
          </cell>
          <cell r="E46">
            <v>83210</v>
          </cell>
          <cell r="F46">
            <v>83210</v>
          </cell>
          <cell r="G46">
            <v>83210</v>
          </cell>
          <cell r="H46">
            <v>83210</v>
          </cell>
          <cell r="I46">
            <v>83210</v>
          </cell>
          <cell r="J46">
            <v>83210</v>
          </cell>
          <cell r="K46">
            <v>83210</v>
          </cell>
          <cell r="L46">
            <v>83210</v>
          </cell>
          <cell r="M46">
            <v>83210</v>
          </cell>
          <cell r="N46">
            <v>83210</v>
          </cell>
          <cell r="O46">
            <v>83210</v>
          </cell>
          <cell r="P46">
            <v>83210</v>
          </cell>
          <cell r="Q46">
            <v>83210</v>
          </cell>
          <cell r="R46">
            <v>83210</v>
          </cell>
          <cell r="S46">
            <v>83210</v>
          </cell>
          <cell r="T46">
            <v>83210</v>
          </cell>
          <cell r="U46">
            <v>83210</v>
          </cell>
          <cell r="V46">
            <v>83210</v>
          </cell>
          <cell r="W46">
            <v>83210</v>
          </cell>
          <cell r="X46">
            <v>83210</v>
          </cell>
          <cell r="Y46">
            <v>83210</v>
          </cell>
          <cell r="Z46">
            <v>83210</v>
          </cell>
          <cell r="AA46">
            <v>83210</v>
          </cell>
          <cell r="AB46">
            <v>83210</v>
          </cell>
          <cell r="AC46">
            <v>83210</v>
          </cell>
          <cell r="AD46">
            <v>83210</v>
          </cell>
          <cell r="AE46">
            <v>83210</v>
          </cell>
          <cell r="AF46">
            <v>83210</v>
          </cell>
          <cell r="AG46">
            <v>83210</v>
          </cell>
          <cell r="AH46">
            <v>83210</v>
          </cell>
          <cell r="AI46">
            <v>83210</v>
          </cell>
          <cell r="AJ46">
            <v>83210</v>
          </cell>
          <cell r="AK46">
            <v>83210</v>
          </cell>
          <cell r="AL46">
            <v>83210</v>
          </cell>
          <cell r="AM46">
            <v>83210</v>
          </cell>
          <cell r="AN46">
            <v>83210</v>
          </cell>
          <cell r="AO46">
            <v>83090</v>
          </cell>
          <cell r="AP46">
            <v>82700</v>
          </cell>
          <cell r="AQ46">
            <v>82600</v>
          </cell>
          <cell r="AR46">
            <v>82600</v>
          </cell>
          <cell r="AS46">
            <v>82610</v>
          </cell>
          <cell r="AT46">
            <v>82650</v>
          </cell>
          <cell r="AU46">
            <v>82670</v>
          </cell>
          <cell r="AV46">
            <v>82660</v>
          </cell>
          <cell r="AW46">
            <v>82630</v>
          </cell>
          <cell r="AX46">
            <v>82620</v>
          </cell>
          <cell r="AY46">
            <v>82620</v>
          </cell>
          <cell r="AZ46">
            <v>82620</v>
          </cell>
          <cell r="BA46">
            <v>82620</v>
          </cell>
        </row>
        <row r="47">
          <cell r="A47" t="str">
            <v>The Bahamas</v>
          </cell>
          <cell r="B47" t="str">
            <v>BHS</v>
          </cell>
          <cell r="D47">
            <v>10010</v>
          </cell>
          <cell r="E47">
            <v>10010</v>
          </cell>
          <cell r="F47">
            <v>10010</v>
          </cell>
          <cell r="G47">
            <v>10010</v>
          </cell>
          <cell r="H47">
            <v>10010</v>
          </cell>
          <cell r="I47">
            <v>10010</v>
          </cell>
          <cell r="J47">
            <v>10010</v>
          </cell>
          <cell r="K47">
            <v>10010</v>
          </cell>
          <cell r="L47">
            <v>10010</v>
          </cell>
          <cell r="M47">
            <v>10010</v>
          </cell>
          <cell r="N47">
            <v>10010</v>
          </cell>
          <cell r="O47">
            <v>10010</v>
          </cell>
          <cell r="P47">
            <v>10010</v>
          </cell>
          <cell r="Q47">
            <v>10010</v>
          </cell>
          <cell r="R47">
            <v>10010</v>
          </cell>
          <cell r="S47">
            <v>10010</v>
          </cell>
          <cell r="T47">
            <v>10010</v>
          </cell>
          <cell r="U47">
            <v>10010</v>
          </cell>
          <cell r="V47">
            <v>10010</v>
          </cell>
          <cell r="W47">
            <v>10010</v>
          </cell>
          <cell r="X47">
            <v>10010</v>
          </cell>
          <cell r="Y47">
            <v>10010</v>
          </cell>
          <cell r="Z47">
            <v>10010</v>
          </cell>
          <cell r="AA47">
            <v>10010</v>
          </cell>
          <cell r="AB47">
            <v>10010</v>
          </cell>
          <cell r="AC47">
            <v>10010</v>
          </cell>
          <cell r="AD47">
            <v>10010</v>
          </cell>
          <cell r="AE47">
            <v>10010</v>
          </cell>
          <cell r="AF47">
            <v>10010</v>
          </cell>
          <cell r="AG47">
            <v>10010</v>
          </cell>
          <cell r="AH47">
            <v>10010</v>
          </cell>
          <cell r="AI47">
            <v>10010</v>
          </cell>
          <cell r="AJ47">
            <v>10010</v>
          </cell>
          <cell r="AK47">
            <v>10010</v>
          </cell>
          <cell r="AL47">
            <v>10010</v>
          </cell>
          <cell r="AM47">
            <v>10010</v>
          </cell>
          <cell r="AN47">
            <v>10010</v>
          </cell>
          <cell r="AO47">
            <v>10010</v>
          </cell>
          <cell r="AP47">
            <v>10010</v>
          </cell>
          <cell r="AQ47">
            <v>10010</v>
          </cell>
          <cell r="AR47">
            <v>10010</v>
          </cell>
          <cell r="AS47">
            <v>10010</v>
          </cell>
          <cell r="AT47">
            <v>10010</v>
          </cell>
          <cell r="AU47">
            <v>10010</v>
          </cell>
          <cell r="AV47">
            <v>10010</v>
          </cell>
          <cell r="AW47">
            <v>10010</v>
          </cell>
          <cell r="AX47">
            <v>10010</v>
          </cell>
          <cell r="AY47">
            <v>10010</v>
          </cell>
          <cell r="AZ47">
            <v>10010</v>
          </cell>
          <cell r="BA47">
            <v>10010</v>
          </cell>
        </row>
        <row r="48">
          <cell r="A48" t="str">
            <v>Bahrain</v>
          </cell>
          <cell r="B48" t="str">
            <v>BHR</v>
          </cell>
          <cell r="D48">
            <v>690</v>
          </cell>
          <cell r="E48">
            <v>690</v>
          </cell>
          <cell r="F48">
            <v>690</v>
          </cell>
          <cell r="G48">
            <v>690</v>
          </cell>
          <cell r="H48">
            <v>690</v>
          </cell>
          <cell r="I48">
            <v>690</v>
          </cell>
          <cell r="J48">
            <v>690</v>
          </cell>
          <cell r="K48">
            <v>690</v>
          </cell>
          <cell r="L48">
            <v>690</v>
          </cell>
          <cell r="M48">
            <v>690</v>
          </cell>
          <cell r="N48">
            <v>690</v>
          </cell>
          <cell r="O48">
            <v>690</v>
          </cell>
          <cell r="P48">
            <v>690</v>
          </cell>
          <cell r="Q48">
            <v>690</v>
          </cell>
          <cell r="R48">
            <v>690</v>
          </cell>
          <cell r="S48">
            <v>690</v>
          </cell>
          <cell r="T48">
            <v>690</v>
          </cell>
          <cell r="U48">
            <v>690</v>
          </cell>
          <cell r="V48">
            <v>690</v>
          </cell>
          <cell r="W48">
            <v>690</v>
          </cell>
          <cell r="X48">
            <v>690</v>
          </cell>
          <cell r="Y48">
            <v>690</v>
          </cell>
          <cell r="Z48">
            <v>690</v>
          </cell>
          <cell r="AA48">
            <v>690</v>
          </cell>
          <cell r="AB48">
            <v>690</v>
          </cell>
          <cell r="AC48">
            <v>690</v>
          </cell>
          <cell r="AD48">
            <v>690</v>
          </cell>
          <cell r="AE48">
            <v>690</v>
          </cell>
          <cell r="AF48">
            <v>690</v>
          </cell>
          <cell r="AG48">
            <v>690</v>
          </cell>
          <cell r="AH48">
            <v>690</v>
          </cell>
          <cell r="AI48">
            <v>710</v>
          </cell>
          <cell r="AJ48">
            <v>710</v>
          </cell>
          <cell r="AK48">
            <v>710</v>
          </cell>
          <cell r="AL48">
            <v>710</v>
          </cell>
          <cell r="AM48">
            <v>710</v>
          </cell>
          <cell r="AN48">
            <v>710</v>
          </cell>
          <cell r="AO48">
            <v>710</v>
          </cell>
          <cell r="AP48">
            <v>710</v>
          </cell>
          <cell r="AQ48">
            <v>710</v>
          </cell>
          <cell r="AR48">
            <v>710</v>
          </cell>
          <cell r="AS48">
            <v>710</v>
          </cell>
          <cell r="AT48">
            <v>720</v>
          </cell>
          <cell r="AU48">
            <v>730</v>
          </cell>
          <cell r="AV48">
            <v>740</v>
          </cell>
          <cell r="AW48">
            <v>740</v>
          </cell>
          <cell r="AX48">
            <v>750</v>
          </cell>
          <cell r="AY48">
            <v>760</v>
          </cell>
          <cell r="AZ48">
            <v>760</v>
          </cell>
          <cell r="BA48">
            <v>760</v>
          </cell>
        </row>
        <row r="49">
          <cell r="A49" t="str">
            <v>Bangladesh</v>
          </cell>
          <cell r="B49" t="str">
            <v>BGD</v>
          </cell>
          <cell r="D49">
            <v>130170</v>
          </cell>
          <cell r="E49">
            <v>130170</v>
          </cell>
          <cell r="F49">
            <v>130170</v>
          </cell>
          <cell r="G49">
            <v>130170</v>
          </cell>
          <cell r="H49">
            <v>130170</v>
          </cell>
          <cell r="I49">
            <v>130170</v>
          </cell>
          <cell r="J49">
            <v>130170</v>
          </cell>
          <cell r="K49">
            <v>130170</v>
          </cell>
          <cell r="L49">
            <v>130170</v>
          </cell>
          <cell r="M49">
            <v>130170</v>
          </cell>
          <cell r="N49">
            <v>130170</v>
          </cell>
          <cell r="O49">
            <v>130170</v>
          </cell>
          <cell r="P49">
            <v>130170</v>
          </cell>
          <cell r="Q49">
            <v>130170</v>
          </cell>
          <cell r="R49">
            <v>130170</v>
          </cell>
          <cell r="S49">
            <v>130170</v>
          </cell>
          <cell r="T49">
            <v>130170</v>
          </cell>
          <cell r="U49">
            <v>130170</v>
          </cell>
          <cell r="V49">
            <v>130170</v>
          </cell>
          <cell r="W49">
            <v>130170</v>
          </cell>
          <cell r="X49">
            <v>130170</v>
          </cell>
          <cell r="Y49">
            <v>130170</v>
          </cell>
          <cell r="Z49">
            <v>130170</v>
          </cell>
          <cell r="AA49">
            <v>130170</v>
          </cell>
          <cell r="AB49">
            <v>130170</v>
          </cell>
          <cell r="AC49">
            <v>130170</v>
          </cell>
          <cell r="AD49">
            <v>130170</v>
          </cell>
          <cell r="AE49">
            <v>130170</v>
          </cell>
          <cell r="AF49">
            <v>130170</v>
          </cell>
          <cell r="AG49">
            <v>130170</v>
          </cell>
          <cell r="AH49">
            <v>130170</v>
          </cell>
          <cell r="AI49">
            <v>130170</v>
          </cell>
          <cell r="AJ49">
            <v>130170</v>
          </cell>
          <cell r="AK49">
            <v>130170</v>
          </cell>
          <cell r="AL49">
            <v>130170</v>
          </cell>
          <cell r="AM49">
            <v>130170</v>
          </cell>
          <cell r="AN49">
            <v>130170</v>
          </cell>
          <cell r="AO49">
            <v>130170</v>
          </cell>
          <cell r="AP49">
            <v>130170</v>
          </cell>
          <cell r="AQ49">
            <v>130170</v>
          </cell>
          <cell r="AR49">
            <v>130170</v>
          </cell>
          <cell r="AS49">
            <v>130170</v>
          </cell>
          <cell r="AT49">
            <v>130170</v>
          </cell>
          <cell r="AU49">
            <v>130170</v>
          </cell>
          <cell r="AV49">
            <v>130170</v>
          </cell>
          <cell r="AW49">
            <v>130170</v>
          </cell>
          <cell r="AX49">
            <v>130170</v>
          </cell>
          <cell r="AY49">
            <v>130170</v>
          </cell>
          <cell r="AZ49">
            <v>130170</v>
          </cell>
          <cell r="BA49">
            <v>130170</v>
          </cell>
        </row>
        <row r="50">
          <cell r="A50" t="str">
            <v>Barbados</v>
          </cell>
          <cell r="B50" t="str">
            <v>BRB</v>
          </cell>
          <cell r="D50">
            <v>430</v>
          </cell>
          <cell r="E50">
            <v>430</v>
          </cell>
          <cell r="F50">
            <v>430</v>
          </cell>
          <cell r="G50">
            <v>430</v>
          </cell>
          <cell r="H50">
            <v>430</v>
          </cell>
          <cell r="I50">
            <v>430</v>
          </cell>
          <cell r="J50">
            <v>430</v>
          </cell>
          <cell r="K50">
            <v>430</v>
          </cell>
          <cell r="L50">
            <v>430</v>
          </cell>
          <cell r="M50">
            <v>430</v>
          </cell>
          <cell r="N50">
            <v>430</v>
          </cell>
          <cell r="O50">
            <v>430</v>
          </cell>
          <cell r="P50">
            <v>430</v>
          </cell>
          <cell r="Q50">
            <v>430</v>
          </cell>
          <cell r="R50">
            <v>430</v>
          </cell>
          <cell r="S50">
            <v>430</v>
          </cell>
          <cell r="T50">
            <v>430</v>
          </cell>
          <cell r="U50">
            <v>430</v>
          </cell>
          <cell r="V50">
            <v>430</v>
          </cell>
          <cell r="W50">
            <v>430</v>
          </cell>
          <cell r="X50">
            <v>430</v>
          </cell>
          <cell r="Y50">
            <v>430</v>
          </cell>
          <cell r="Z50">
            <v>430</v>
          </cell>
          <cell r="AA50">
            <v>430</v>
          </cell>
          <cell r="AB50">
            <v>430</v>
          </cell>
          <cell r="AC50">
            <v>430</v>
          </cell>
          <cell r="AD50">
            <v>430</v>
          </cell>
          <cell r="AE50">
            <v>430</v>
          </cell>
          <cell r="AF50">
            <v>430</v>
          </cell>
          <cell r="AG50">
            <v>430</v>
          </cell>
          <cell r="AH50">
            <v>430</v>
          </cell>
          <cell r="AI50">
            <v>430</v>
          </cell>
          <cell r="AJ50">
            <v>430</v>
          </cell>
          <cell r="AK50">
            <v>430</v>
          </cell>
          <cell r="AL50">
            <v>430</v>
          </cell>
          <cell r="AM50">
            <v>430</v>
          </cell>
          <cell r="AN50">
            <v>430</v>
          </cell>
          <cell r="AO50">
            <v>430</v>
          </cell>
          <cell r="AP50">
            <v>430</v>
          </cell>
          <cell r="AQ50">
            <v>430</v>
          </cell>
          <cell r="AR50">
            <v>430</v>
          </cell>
          <cell r="AS50">
            <v>430</v>
          </cell>
          <cell r="AT50">
            <v>430</v>
          </cell>
          <cell r="AU50">
            <v>430</v>
          </cell>
          <cell r="AV50">
            <v>430</v>
          </cell>
          <cell r="AW50">
            <v>430</v>
          </cell>
          <cell r="AX50">
            <v>430</v>
          </cell>
          <cell r="AY50">
            <v>430</v>
          </cell>
          <cell r="AZ50">
            <v>430</v>
          </cell>
          <cell r="BA50">
            <v>430</v>
          </cell>
        </row>
        <row r="51">
          <cell r="A51" t="str">
            <v>Belarus</v>
          </cell>
          <cell r="B51" t="str">
            <v>BLR</v>
          </cell>
          <cell r="D51">
            <v>202840</v>
          </cell>
          <cell r="E51">
            <v>202840</v>
          </cell>
          <cell r="F51">
            <v>202840</v>
          </cell>
          <cell r="G51">
            <v>202840</v>
          </cell>
          <cell r="H51">
            <v>202840</v>
          </cell>
          <cell r="I51">
            <v>202840</v>
          </cell>
          <cell r="J51">
            <v>202840</v>
          </cell>
          <cell r="K51">
            <v>202840</v>
          </cell>
          <cell r="L51">
            <v>202840</v>
          </cell>
          <cell r="M51">
            <v>202840</v>
          </cell>
          <cell r="N51">
            <v>202840</v>
          </cell>
          <cell r="O51">
            <v>202840</v>
          </cell>
          <cell r="P51">
            <v>202840</v>
          </cell>
          <cell r="Q51">
            <v>202840</v>
          </cell>
          <cell r="R51">
            <v>202840</v>
          </cell>
          <cell r="S51">
            <v>202840</v>
          </cell>
          <cell r="T51">
            <v>202840</v>
          </cell>
          <cell r="U51">
            <v>202840</v>
          </cell>
          <cell r="V51">
            <v>202840</v>
          </cell>
          <cell r="W51">
            <v>202840</v>
          </cell>
          <cell r="X51">
            <v>202840</v>
          </cell>
          <cell r="Y51">
            <v>202840</v>
          </cell>
          <cell r="Z51">
            <v>202840</v>
          </cell>
          <cell r="AA51">
            <v>202840</v>
          </cell>
          <cell r="AB51">
            <v>202840</v>
          </cell>
          <cell r="AC51">
            <v>202840</v>
          </cell>
          <cell r="AD51">
            <v>202840</v>
          </cell>
          <cell r="AE51">
            <v>202840</v>
          </cell>
          <cell r="AF51">
            <v>202840</v>
          </cell>
          <cell r="AG51">
            <v>202840</v>
          </cell>
          <cell r="AH51">
            <v>202840</v>
          </cell>
          <cell r="AI51">
            <v>202840</v>
          </cell>
          <cell r="AJ51">
            <v>202840</v>
          </cell>
          <cell r="AK51">
            <v>202840</v>
          </cell>
          <cell r="AL51">
            <v>202840</v>
          </cell>
          <cell r="AM51">
            <v>202840</v>
          </cell>
          <cell r="AN51">
            <v>202840</v>
          </cell>
          <cell r="AO51">
            <v>202840</v>
          </cell>
          <cell r="AP51">
            <v>202840</v>
          </cell>
          <cell r="AQ51">
            <v>202840</v>
          </cell>
          <cell r="AR51">
            <v>202840</v>
          </cell>
          <cell r="AS51">
            <v>202830</v>
          </cell>
          <cell r="AT51">
            <v>202830</v>
          </cell>
          <cell r="AU51">
            <v>202810</v>
          </cell>
          <cell r="AV51">
            <v>202830</v>
          </cell>
          <cell r="AW51">
            <v>202900</v>
          </cell>
          <cell r="AX51">
            <v>202900</v>
          </cell>
          <cell r="AY51">
            <v>202900</v>
          </cell>
          <cell r="AZ51">
            <v>202820</v>
          </cell>
          <cell r="BA51">
            <v>202820</v>
          </cell>
        </row>
        <row r="52">
          <cell r="A52" t="str">
            <v>Belgium</v>
          </cell>
          <cell r="B52" t="str">
            <v>BEL</v>
          </cell>
          <cell r="AQ52">
            <v>30280</v>
          </cell>
          <cell r="AR52">
            <v>30280</v>
          </cell>
          <cell r="AS52">
            <v>30280</v>
          </cell>
          <cell r="AT52">
            <v>30280</v>
          </cell>
          <cell r="AU52">
            <v>30280</v>
          </cell>
          <cell r="AV52">
            <v>30280</v>
          </cell>
          <cell r="AW52">
            <v>30280</v>
          </cell>
          <cell r="AX52">
            <v>30280</v>
          </cell>
          <cell r="AY52">
            <v>30280</v>
          </cell>
          <cell r="AZ52">
            <v>30280</v>
          </cell>
          <cell r="BA52">
            <v>30280</v>
          </cell>
        </row>
        <row r="53">
          <cell r="A53" t="str">
            <v>Belize</v>
          </cell>
          <cell r="B53" t="str">
            <v>BLZ</v>
          </cell>
          <cell r="D53">
            <v>22810</v>
          </cell>
          <cell r="E53">
            <v>22810</v>
          </cell>
          <cell r="F53">
            <v>22810</v>
          </cell>
          <cell r="G53">
            <v>22810</v>
          </cell>
          <cell r="H53">
            <v>22810</v>
          </cell>
          <cell r="I53">
            <v>22810</v>
          </cell>
          <cell r="J53">
            <v>22810</v>
          </cell>
          <cell r="K53">
            <v>22810</v>
          </cell>
          <cell r="L53">
            <v>22810</v>
          </cell>
          <cell r="M53">
            <v>22810</v>
          </cell>
          <cell r="N53">
            <v>22810</v>
          </cell>
          <cell r="O53">
            <v>22810</v>
          </cell>
          <cell r="P53">
            <v>22810</v>
          </cell>
          <cell r="Q53">
            <v>22810</v>
          </cell>
          <cell r="R53">
            <v>22810</v>
          </cell>
          <cell r="S53">
            <v>22810</v>
          </cell>
          <cell r="T53">
            <v>22810</v>
          </cell>
          <cell r="U53">
            <v>22810</v>
          </cell>
          <cell r="V53">
            <v>22810</v>
          </cell>
          <cell r="W53">
            <v>22810</v>
          </cell>
          <cell r="X53">
            <v>22810</v>
          </cell>
          <cell r="Y53">
            <v>22810</v>
          </cell>
          <cell r="Z53">
            <v>22810</v>
          </cell>
          <cell r="AA53">
            <v>22810</v>
          </cell>
          <cell r="AB53">
            <v>22810</v>
          </cell>
          <cell r="AC53">
            <v>22810</v>
          </cell>
          <cell r="AD53">
            <v>22810</v>
          </cell>
          <cell r="AE53">
            <v>22810</v>
          </cell>
          <cell r="AF53">
            <v>22810</v>
          </cell>
          <cell r="AG53">
            <v>22810</v>
          </cell>
          <cell r="AH53">
            <v>22810</v>
          </cell>
          <cell r="AI53">
            <v>22810</v>
          </cell>
          <cell r="AJ53">
            <v>22810</v>
          </cell>
          <cell r="AK53">
            <v>22810</v>
          </cell>
          <cell r="AL53">
            <v>22810</v>
          </cell>
          <cell r="AM53">
            <v>22810</v>
          </cell>
          <cell r="AN53">
            <v>22810</v>
          </cell>
          <cell r="AO53">
            <v>22810</v>
          </cell>
          <cell r="AP53">
            <v>22810</v>
          </cell>
          <cell r="AQ53">
            <v>22810</v>
          </cell>
          <cell r="AR53">
            <v>22810</v>
          </cell>
          <cell r="AS53">
            <v>22810</v>
          </cell>
          <cell r="AT53">
            <v>22810</v>
          </cell>
          <cell r="AU53">
            <v>22810</v>
          </cell>
          <cell r="AV53">
            <v>22810</v>
          </cell>
          <cell r="AW53">
            <v>22810</v>
          </cell>
          <cell r="AX53">
            <v>22810</v>
          </cell>
          <cell r="AY53">
            <v>22810</v>
          </cell>
          <cell r="AZ53">
            <v>22810</v>
          </cell>
          <cell r="BA53">
            <v>22810</v>
          </cell>
        </row>
        <row r="54">
          <cell r="A54" t="str">
            <v>Benin</v>
          </cell>
          <cell r="B54" t="str">
            <v>BEN</v>
          </cell>
          <cell r="D54">
            <v>110620</v>
          </cell>
          <cell r="E54">
            <v>110620</v>
          </cell>
          <cell r="F54">
            <v>110620</v>
          </cell>
          <cell r="G54">
            <v>110620</v>
          </cell>
          <cell r="H54">
            <v>110620</v>
          </cell>
          <cell r="I54">
            <v>110620</v>
          </cell>
          <cell r="J54">
            <v>110620</v>
          </cell>
          <cell r="K54">
            <v>110620</v>
          </cell>
          <cell r="L54">
            <v>110620</v>
          </cell>
          <cell r="M54">
            <v>110620</v>
          </cell>
          <cell r="N54">
            <v>110620</v>
          </cell>
          <cell r="O54">
            <v>110620</v>
          </cell>
          <cell r="P54">
            <v>110620</v>
          </cell>
          <cell r="Q54">
            <v>110620</v>
          </cell>
          <cell r="R54">
            <v>110620</v>
          </cell>
          <cell r="S54">
            <v>110620</v>
          </cell>
          <cell r="T54">
            <v>110620</v>
          </cell>
          <cell r="U54">
            <v>110620</v>
          </cell>
          <cell r="V54">
            <v>110620</v>
          </cell>
          <cell r="W54">
            <v>110620</v>
          </cell>
          <cell r="X54">
            <v>110620</v>
          </cell>
          <cell r="Y54">
            <v>110620</v>
          </cell>
          <cell r="Z54">
            <v>110620</v>
          </cell>
          <cell r="AA54">
            <v>110620</v>
          </cell>
          <cell r="AB54">
            <v>110620</v>
          </cell>
          <cell r="AC54">
            <v>110620</v>
          </cell>
          <cell r="AD54">
            <v>110620</v>
          </cell>
          <cell r="AE54">
            <v>110620</v>
          </cell>
          <cell r="AF54">
            <v>110620</v>
          </cell>
          <cell r="AG54">
            <v>110620</v>
          </cell>
          <cell r="AH54">
            <v>110620</v>
          </cell>
          <cell r="AI54">
            <v>110620</v>
          </cell>
          <cell r="AJ54">
            <v>110620</v>
          </cell>
          <cell r="AK54">
            <v>110620</v>
          </cell>
          <cell r="AL54">
            <v>110620</v>
          </cell>
          <cell r="AM54">
            <v>110620</v>
          </cell>
          <cell r="AN54">
            <v>110620</v>
          </cell>
          <cell r="AO54">
            <v>110620</v>
          </cell>
          <cell r="AP54">
            <v>110620</v>
          </cell>
          <cell r="AQ54">
            <v>110620</v>
          </cell>
          <cell r="AR54">
            <v>110620</v>
          </cell>
          <cell r="AS54">
            <v>110620</v>
          </cell>
          <cell r="AT54">
            <v>110620</v>
          </cell>
          <cell r="AU54">
            <v>110620</v>
          </cell>
          <cell r="AV54">
            <v>110620</v>
          </cell>
          <cell r="AW54">
            <v>110620</v>
          </cell>
          <cell r="AX54">
            <v>110620</v>
          </cell>
          <cell r="AY54">
            <v>110620</v>
          </cell>
          <cell r="AZ54">
            <v>110620</v>
          </cell>
          <cell r="BA54">
            <v>110620</v>
          </cell>
        </row>
        <row r="55">
          <cell r="A55" t="str">
            <v>Bermuda</v>
          </cell>
          <cell r="B55" t="str">
            <v>BMU</v>
          </cell>
          <cell r="D55">
            <v>50</v>
          </cell>
          <cell r="E55">
            <v>50</v>
          </cell>
          <cell r="F55">
            <v>50</v>
          </cell>
          <cell r="G55">
            <v>50</v>
          </cell>
          <cell r="H55">
            <v>50</v>
          </cell>
          <cell r="I55">
            <v>50</v>
          </cell>
          <cell r="J55">
            <v>50</v>
          </cell>
          <cell r="K55">
            <v>50</v>
          </cell>
          <cell r="L55">
            <v>50</v>
          </cell>
          <cell r="M55">
            <v>50</v>
          </cell>
          <cell r="N55">
            <v>50</v>
          </cell>
          <cell r="O55">
            <v>50</v>
          </cell>
          <cell r="P55">
            <v>50</v>
          </cell>
          <cell r="Q55">
            <v>50</v>
          </cell>
          <cell r="R55">
            <v>50</v>
          </cell>
          <cell r="S55">
            <v>50</v>
          </cell>
          <cell r="T55">
            <v>50</v>
          </cell>
          <cell r="U55">
            <v>50</v>
          </cell>
          <cell r="V55">
            <v>50</v>
          </cell>
          <cell r="W55">
            <v>50</v>
          </cell>
          <cell r="X55">
            <v>50</v>
          </cell>
          <cell r="Y55">
            <v>50</v>
          </cell>
          <cell r="Z55">
            <v>50</v>
          </cell>
          <cell r="AA55">
            <v>50</v>
          </cell>
          <cell r="AB55">
            <v>50</v>
          </cell>
          <cell r="AC55">
            <v>50</v>
          </cell>
          <cell r="AD55">
            <v>50</v>
          </cell>
          <cell r="AE55">
            <v>50</v>
          </cell>
          <cell r="AF55">
            <v>50</v>
          </cell>
          <cell r="AG55">
            <v>50</v>
          </cell>
          <cell r="AH55">
            <v>50</v>
          </cell>
          <cell r="AI55">
            <v>50</v>
          </cell>
          <cell r="AJ55">
            <v>50</v>
          </cell>
          <cell r="AK55">
            <v>50</v>
          </cell>
          <cell r="AL55">
            <v>50</v>
          </cell>
          <cell r="AM55">
            <v>50</v>
          </cell>
          <cell r="AN55">
            <v>50</v>
          </cell>
          <cell r="AO55">
            <v>50</v>
          </cell>
          <cell r="AP55">
            <v>50</v>
          </cell>
          <cell r="AQ55">
            <v>50</v>
          </cell>
          <cell r="AR55">
            <v>50</v>
          </cell>
          <cell r="AS55">
            <v>50</v>
          </cell>
          <cell r="AT55">
            <v>50</v>
          </cell>
          <cell r="AU55">
            <v>50</v>
          </cell>
          <cell r="AV55">
            <v>50</v>
          </cell>
          <cell r="AW55">
            <v>50</v>
          </cell>
          <cell r="AX55">
            <v>50</v>
          </cell>
          <cell r="AY55">
            <v>50</v>
          </cell>
          <cell r="AZ55">
            <v>50</v>
          </cell>
          <cell r="BA55">
            <v>50</v>
          </cell>
        </row>
        <row r="56">
          <cell r="A56" t="str">
            <v>Bhutan</v>
          </cell>
          <cell r="B56" t="str">
            <v>BTN</v>
          </cell>
          <cell r="D56">
            <v>47000</v>
          </cell>
          <cell r="E56">
            <v>47000</v>
          </cell>
          <cell r="F56">
            <v>47000</v>
          </cell>
          <cell r="G56">
            <v>47000</v>
          </cell>
          <cell r="H56">
            <v>47000</v>
          </cell>
          <cell r="I56">
            <v>47000</v>
          </cell>
          <cell r="J56">
            <v>47000</v>
          </cell>
          <cell r="K56">
            <v>47000</v>
          </cell>
          <cell r="L56">
            <v>47000</v>
          </cell>
          <cell r="M56">
            <v>47000</v>
          </cell>
          <cell r="N56">
            <v>47000</v>
          </cell>
          <cell r="O56">
            <v>47000</v>
          </cell>
          <cell r="P56">
            <v>47000</v>
          </cell>
          <cell r="Q56">
            <v>47000</v>
          </cell>
          <cell r="R56">
            <v>47000</v>
          </cell>
          <cell r="S56">
            <v>47000</v>
          </cell>
          <cell r="T56">
            <v>47000</v>
          </cell>
          <cell r="U56">
            <v>47000</v>
          </cell>
          <cell r="V56">
            <v>47000</v>
          </cell>
          <cell r="W56">
            <v>47000</v>
          </cell>
          <cell r="X56">
            <v>47000</v>
          </cell>
          <cell r="Y56">
            <v>47000</v>
          </cell>
          <cell r="Z56">
            <v>47000</v>
          </cell>
          <cell r="AA56">
            <v>47000</v>
          </cell>
          <cell r="AB56">
            <v>47000</v>
          </cell>
          <cell r="AC56">
            <v>47000</v>
          </cell>
          <cell r="AD56">
            <v>47000</v>
          </cell>
          <cell r="AE56">
            <v>47000</v>
          </cell>
          <cell r="AF56">
            <v>47000</v>
          </cell>
          <cell r="AG56">
            <v>47000</v>
          </cell>
          <cell r="AH56">
            <v>47000</v>
          </cell>
          <cell r="AI56">
            <v>47000</v>
          </cell>
          <cell r="AJ56">
            <v>47000</v>
          </cell>
          <cell r="AK56">
            <v>40070</v>
          </cell>
          <cell r="AL56">
            <v>40070</v>
          </cell>
          <cell r="AM56">
            <v>40070</v>
          </cell>
          <cell r="AN56">
            <v>40070</v>
          </cell>
          <cell r="AO56">
            <v>40070</v>
          </cell>
          <cell r="AP56">
            <v>40070</v>
          </cell>
          <cell r="AQ56">
            <v>40070</v>
          </cell>
          <cell r="AR56">
            <v>40070</v>
          </cell>
          <cell r="AS56">
            <v>40070</v>
          </cell>
          <cell r="AT56">
            <v>40070</v>
          </cell>
          <cell r="AU56">
            <v>38390</v>
          </cell>
          <cell r="AV56">
            <v>38390</v>
          </cell>
          <cell r="AW56">
            <v>38390</v>
          </cell>
          <cell r="AX56">
            <v>38390</v>
          </cell>
          <cell r="AY56">
            <v>38390</v>
          </cell>
          <cell r="AZ56">
            <v>38390</v>
          </cell>
          <cell r="BA56">
            <v>38390</v>
          </cell>
        </row>
        <row r="57">
          <cell r="A57" t="str">
            <v>Bolivia</v>
          </cell>
          <cell r="B57" t="str">
            <v>BOL</v>
          </cell>
          <cell r="D57">
            <v>1083300</v>
          </cell>
          <cell r="E57">
            <v>1083300</v>
          </cell>
          <cell r="F57">
            <v>1083300</v>
          </cell>
          <cell r="G57">
            <v>1083300</v>
          </cell>
          <cell r="H57">
            <v>1083300</v>
          </cell>
          <cell r="I57">
            <v>1083300</v>
          </cell>
          <cell r="J57">
            <v>1083300</v>
          </cell>
          <cell r="K57">
            <v>1083300</v>
          </cell>
          <cell r="L57">
            <v>1083300</v>
          </cell>
          <cell r="M57">
            <v>1083300</v>
          </cell>
          <cell r="N57">
            <v>1083300</v>
          </cell>
          <cell r="O57">
            <v>1083300</v>
          </cell>
          <cell r="P57">
            <v>1083300</v>
          </cell>
          <cell r="Q57">
            <v>1083300</v>
          </cell>
          <cell r="R57">
            <v>1083300</v>
          </cell>
          <cell r="S57">
            <v>1083300</v>
          </cell>
          <cell r="T57">
            <v>1083300</v>
          </cell>
          <cell r="U57">
            <v>1083300</v>
          </cell>
          <cell r="V57">
            <v>1083300</v>
          </cell>
          <cell r="W57">
            <v>1083300</v>
          </cell>
          <cell r="X57">
            <v>1083300</v>
          </cell>
          <cell r="Y57">
            <v>1083300</v>
          </cell>
          <cell r="Z57">
            <v>1083300</v>
          </cell>
          <cell r="AA57">
            <v>1083300</v>
          </cell>
          <cell r="AB57">
            <v>1083300</v>
          </cell>
          <cell r="AC57">
            <v>1083300</v>
          </cell>
          <cell r="AD57">
            <v>1083300</v>
          </cell>
          <cell r="AE57">
            <v>1083300</v>
          </cell>
          <cell r="AF57">
            <v>1083300</v>
          </cell>
          <cell r="AG57">
            <v>1083300</v>
          </cell>
          <cell r="AH57">
            <v>1083300</v>
          </cell>
          <cell r="AI57">
            <v>1083300</v>
          </cell>
          <cell r="AJ57">
            <v>1083300</v>
          </cell>
          <cell r="AK57">
            <v>1083300</v>
          </cell>
          <cell r="AL57">
            <v>1083300</v>
          </cell>
          <cell r="AM57">
            <v>1083300</v>
          </cell>
          <cell r="AN57">
            <v>1083300</v>
          </cell>
          <cell r="AO57">
            <v>1083300</v>
          </cell>
          <cell r="AP57">
            <v>1083300</v>
          </cell>
          <cell r="AQ57">
            <v>1083300</v>
          </cell>
          <cell r="AR57">
            <v>1083300</v>
          </cell>
          <cell r="AS57">
            <v>1083300</v>
          </cell>
          <cell r="AT57">
            <v>1083300</v>
          </cell>
          <cell r="AU57">
            <v>1083300</v>
          </cell>
          <cell r="AV57">
            <v>1083300</v>
          </cell>
          <cell r="AW57">
            <v>1083300</v>
          </cell>
          <cell r="AX57">
            <v>1083300</v>
          </cell>
          <cell r="AY57">
            <v>1083300</v>
          </cell>
          <cell r="AZ57">
            <v>1083300</v>
          </cell>
          <cell r="BA57">
            <v>1083300</v>
          </cell>
        </row>
        <row r="58">
          <cell r="A58" t="str">
            <v>Bosnia and Herzegovina</v>
          </cell>
          <cell r="B58" t="str">
            <v>BIH</v>
          </cell>
          <cell r="D58">
            <v>51000</v>
          </cell>
          <cell r="E58">
            <v>51000</v>
          </cell>
          <cell r="F58">
            <v>51000</v>
          </cell>
          <cell r="G58">
            <v>51000</v>
          </cell>
          <cell r="H58">
            <v>51000</v>
          </cell>
          <cell r="I58">
            <v>51000</v>
          </cell>
          <cell r="J58">
            <v>51000</v>
          </cell>
          <cell r="K58">
            <v>51000</v>
          </cell>
          <cell r="L58">
            <v>51000</v>
          </cell>
          <cell r="M58">
            <v>51000</v>
          </cell>
          <cell r="N58">
            <v>51000</v>
          </cell>
          <cell r="O58">
            <v>51000</v>
          </cell>
          <cell r="P58">
            <v>51000</v>
          </cell>
          <cell r="Q58">
            <v>51000</v>
          </cell>
          <cell r="R58">
            <v>51000</v>
          </cell>
          <cell r="S58">
            <v>51000</v>
          </cell>
          <cell r="T58">
            <v>51000</v>
          </cell>
          <cell r="U58">
            <v>51000</v>
          </cell>
          <cell r="V58">
            <v>51000</v>
          </cell>
          <cell r="W58">
            <v>51000</v>
          </cell>
          <cell r="X58">
            <v>51000</v>
          </cell>
          <cell r="Y58">
            <v>51000</v>
          </cell>
          <cell r="Z58">
            <v>51000</v>
          </cell>
          <cell r="AA58">
            <v>51000</v>
          </cell>
          <cell r="AB58">
            <v>51000</v>
          </cell>
          <cell r="AC58">
            <v>51000</v>
          </cell>
          <cell r="AD58">
            <v>51000</v>
          </cell>
          <cell r="AE58">
            <v>51000</v>
          </cell>
          <cell r="AF58">
            <v>51000</v>
          </cell>
          <cell r="AG58">
            <v>51000</v>
          </cell>
          <cell r="AH58">
            <v>51000</v>
          </cell>
          <cell r="AI58">
            <v>51000</v>
          </cell>
          <cell r="AJ58">
            <v>51000</v>
          </cell>
          <cell r="AK58">
            <v>51000</v>
          </cell>
          <cell r="AL58">
            <v>51000</v>
          </cell>
          <cell r="AM58">
            <v>51000</v>
          </cell>
          <cell r="AN58">
            <v>51000</v>
          </cell>
          <cell r="AO58">
            <v>51000</v>
          </cell>
          <cell r="AP58">
            <v>51000</v>
          </cell>
          <cell r="AQ58">
            <v>51000</v>
          </cell>
          <cell r="AR58">
            <v>51000</v>
          </cell>
          <cell r="AS58">
            <v>51000</v>
          </cell>
          <cell r="AT58">
            <v>51000</v>
          </cell>
          <cell r="AU58">
            <v>51000</v>
          </cell>
          <cell r="AV58">
            <v>51000</v>
          </cell>
          <cell r="AW58">
            <v>51000</v>
          </cell>
          <cell r="AX58">
            <v>51000</v>
          </cell>
          <cell r="AY58">
            <v>51000</v>
          </cell>
          <cell r="AZ58">
            <v>51000</v>
          </cell>
          <cell r="BA58">
            <v>51000</v>
          </cell>
        </row>
        <row r="59">
          <cell r="A59" t="str">
            <v>Botswana</v>
          </cell>
          <cell r="B59" t="str">
            <v>BWA</v>
          </cell>
          <cell r="D59">
            <v>566730</v>
          </cell>
          <cell r="E59">
            <v>566730</v>
          </cell>
          <cell r="F59">
            <v>566730</v>
          </cell>
          <cell r="G59">
            <v>566730</v>
          </cell>
          <cell r="H59">
            <v>566730</v>
          </cell>
          <cell r="I59">
            <v>566730</v>
          </cell>
          <cell r="J59">
            <v>566730</v>
          </cell>
          <cell r="K59">
            <v>566730</v>
          </cell>
          <cell r="L59">
            <v>566730</v>
          </cell>
          <cell r="M59">
            <v>566730</v>
          </cell>
          <cell r="N59">
            <v>566730</v>
          </cell>
          <cell r="O59">
            <v>566730</v>
          </cell>
          <cell r="P59">
            <v>566730</v>
          </cell>
          <cell r="Q59">
            <v>566730</v>
          </cell>
          <cell r="R59">
            <v>566730</v>
          </cell>
          <cell r="S59">
            <v>566730</v>
          </cell>
          <cell r="T59">
            <v>566730</v>
          </cell>
          <cell r="U59">
            <v>566730</v>
          </cell>
          <cell r="V59">
            <v>566730</v>
          </cell>
          <cell r="W59">
            <v>566730</v>
          </cell>
          <cell r="X59">
            <v>566730</v>
          </cell>
          <cell r="Y59">
            <v>566730</v>
          </cell>
          <cell r="Z59">
            <v>566730</v>
          </cell>
          <cell r="AA59">
            <v>566730</v>
          </cell>
          <cell r="AB59">
            <v>566730</v>
          </cell>
          <cell r="AC59">
            <v>566730</v>
          </cell>
          <cell r="AD59">
            <v>566730</v>
          </cell>
          <cell r="AE59">
            <v>566730</v>
          </cell>
          <cell r="AF59">
            <v>566730</v>
          </cell>
          <cell r="AG59">
            <v>566730</v>
          </cell>
          <cell r="AH59">
            <v>566730</v>
          </cell>
          <cell r="AI59">
            <v>566730</v>
          </cell>
          <cell r="AJ59">
            <v>566730</v>
          </cell>
          <cell r="AK59">
            <v>566730</v>
          </cell>
          <cell r="AL59">
            <v>566730</v>
          </cell>
          <cell r="AM59">
            <v>566730</v>
          </cell>
          <cell r="AN59">
            <v>566730</v>
          </cell>
          <cell r="AO59">
            <v>566730</v>
          </cell>
          <cell r="AP59">
            <v>566730</v>
          </cell>
          <cell r="AQ59">
            <v>566730</v>
          </cell>
          <cell r="AR59">
            <v>566730</v>
          </cell>
          <cell r="AS59">
            <v>566730</v>
          </cell>
          <cell r="AT59">
            <v>566730</v>
          </cell>
          <cell r="AU59">
            <v>566730</v>
          </cell>
          <cell r="AV59">
            <v>566730</v>
          </cell>
          <cell r="AW59">
            <v>566730</v>
          </cell>
          <cell r="AX59">
            <v>566730</v>
          </cell>
          <cell r="AY59">
            <v>566730</v>
          </cell>
          <cell r="AZ59">
            <v>566730</v>
          </cell>
          <cell r="BA59">
            <v>566730</v>
          </cell>
        </row>
        <row r="60">
          <cell r="A60" t="str">
            <v>Brazil</v>
          </cell>
          <cell r="B60" t="str">
            <v>BRA</v>
          </cell>
          <cell r="D60">
            <v>8459420</v>
          </cell>
          <cell r="E60">
            <v>8459420</v>
          </cell>
          <cell r="F60">
            <v>8459420</v>
          </cell>
          <cell r="G60">
            <v>8459420</v>
          </cell>
          <cell r="H60">
            <v>8459420</v>
          </cell>
          <cell r="I60">
            <v>8459420</v>
          </cell>
          <cell r="J60">
            <v>8459420</v>
          </cell>
          <cell r="K60">
            <v>8459420</v>
          </cell>
          <cell r="L60">
            <v>8459420</v>
          </cell>
          <cell r="M60">
            <v>8459420</v>
          </cell>
          <cell r="N60">
            <v>8459420</v>
          </cell>
          <cell r="O60">
            <v>8459420</v>
          </cell>
          <cell r="P60">
            <v>8459420</v>
          </cell>
          <cell r="Q60">
            <v>8459420</v>
          </cell>
          <cell r="R60">
            <v>8459420</v>
          </cell>
          <cell r="S60">
            <v>8459420</v>
          </cell>
          <cell r="T60">
            <v>8459420</v>
          </cell>
          <cell r="U60">
            <v>8459420</v>
          </cell>
          <cell r="V60">
            <v>8459420</v>
          </cell>
          <cell r="W60">
            <v>8459420</v>
          </cell>
          <cell r="X60">
            <v>8459420</v>
          </cell>
          <cell r="Y60">
            <v>8459420</v>
          </cell>
          <cell r="Z60">
            <v>8459420</v>
          </cell>
          <cell r="AA60">
            <v>8459420</v>
          </cell>
          <cell r="AB60">
            <v>8459420</v>
          </cell>
          <cell r="AC60">
            <v>8459420</v>
          </cell>
          <cell r="AD60">
            <v>8459420</v>
          </cell>
          <cell r="AE60">
            <v>8459420</v>
          </cell>
          <cell r="AF60">
            <v>8459420</v>
          </cell>
          <cell r="AG60">
            <v>8459420</v>
          </cell>
          <cell r="AH60">
            <v>8459420</v>
          </cell>
          <cell r="AI60">
            <v>8459420</v>
          </cell>
          <cell r="AJ60">
            <v>8459420</v>
          </cell>
          <cell r="AK60">
            <v>8459420</v>
          </cell>
          <cell r="AL60">
            <v>8459420</v>
          </cell>
          <cell r="AM60">
            <v>8459420</v>
          </cell>
          <cell r="AN60">
            <v>8459420</v>
          </cell>
          <cell r="AO60">
            <v>8459420</v>
          </cell>
          <cell r="AP60">
            <v>8459420</v>
          </cell>
          <cell r="AQ60">
            <v>8459420</v>
          </cell>
          <cell r="AR60">
            <v>8459420</v>
          </cell>
          <cell r="AS60">
            <v>8459420</v>
          </cell>
          <cell r="AT60">
            <v>8459420</v>
          </cell>
          <cell r="AU60">
            <v>8459420</v>
          </cell>
          <cell r="AV60">
            <v>8459420</v>
          </cell>
          <cell r="AW60">
            <v>8459420</v>
          </cell>
          <cell r="AX60">
            <v>8459420</v>
          </cell>
          <cell r="AY60">
            <v>8459420</v>
          </cell>
          <cell r="AZ60">
            <v>8459420</v>
          </cell>
          <cell r="BA60">
            <v>8459420</v>
          </cell>
        </row>
        <row r="61">
          <cell r="A61" t="str">
            <v>Brunei Darussalam</v>
          </cell>
          <cell r="B61" t="str">
            <v>BRN</v>
          </cell>
          <cell r="D61">
            <v>5270</v>
          </cell>
          <cell r="E61">
            <v>5270</v>
          </cell>
          <cell r="F61">
            <v>5270</v>
          </cell>
          <cell r="G61">
            <v>5270</v>
          </cell>
          <cell r="H61">
            <v>5270</v>
          </cell>
          <cell r="I61">
            <v>5270</v>
          </cell>
          <cell r="J61">
            <v>5270</v>
          </cell>
          <cell r="K61">
            <v>5270</v>
          </cell>
          <cell r="L61">
            <v>5270</v>
          </cell>
          <cell r="M61">
            <v>5270</v>
          </cell>
          <cell r="N61">
            <v>5270</v>
          </cell>
          <cell r="O61">
            <v>5270</v>
          </cell>
          <cell r="P61">
            <v>5270</v>
          </cell>
          <cell r="Q61">
            <v>5270</v>
          </cell>
          <cell r="R61">
            <v>5270</v>
          </cell>
          <cell r="S61">
            <v>5270</v>
          </cell>
          <cell r="T61">
            <v>5270</v>
          </cell>
          <cell r="U61">
            <v>5270</v>
          </cell>
          <cell r="V61">
            <v>5270</v>
          </cell>
          <cell r="W61">
            <v>5270</v>
          </cell>
          <cell r="X61">
            <v>5270</v>
          </cell>
          <cell r="Y61">
            <v>5270</v>
          </cell>
          <cell r="Z61">
            <v>5270</v>
          </cell>
          <cell r="AA61">
            <v>5270</v>
          </cell>
          <cell r="AB61">
            <v>5270</v>
          </cell>
          <cell r="AC61">
            <v>5270</v>
          </cell>
          <cell r="AD61">
            <v>5270</v>
          </cell>
          <cell r="AE61">
            <v>5270</v>
          </cell>
          <cell r="AF61">
            <v>5270</v>
          </cell>
          <cell r="AG61">
            <v>5270</v>
          </cell>
          <cell r="AH61">
            <v>5270</v>
          </cell>
          <cell r="AI61">
            <v>5270</v>
          </cell>
          <cell r="AJ61">
            <v>5270</v>
          </cell>
          <cell r="AK61">
            <v>5270</v>
          </cell>
          <cell r="AL61">
            <v>5270</v>
          </cell>
          <cell r="AM61">
            <v>5270</v>
          </cell>
          <cell r="AN61">
            <v>5270</v>
          </cell>
          <cell r="AO61">
            <v>5270</v>
          </cell>
          <cell r="AP61">
            <v>5270</v>
          </cell>
          <cell r="AQ61">
            <v>5270</v>
          </cell>
          <cell r="AR61">
            <v>5270</v>
          </cell>
          <cell r="AS61">
            <v>5270</v>
          </cell>
          <cell r="AT61">
            <v>5270</v>
          </cell>
          <cell r="AU61">
            <v>5270</v>
          </cell>
          <cell r="AV61">
            <v>5270</v>
          </cell>
          <cell r="AW61">
            <v>5270</v>
          </cell>
          <cell r="AX61">
            <v>5270</v>
          </cell>
          <cell r="AY61">
            <v>5270</v>
          </cell>
          <cell r="AZ61">
            <v>5270</v>
          </cell>
          <cell r="BA61">
            <v>5270</v>
          </cell>
        </row>
        <row r="62">
          <cell r="A62" t="str">
            <v>Bulgaria</v>
          </cell>
          <cell r="B62" t="str">
            <v>BGR</v>
          </cell>
          <cell r="D62">
            <v>110630</v>
          </cell>
          <cell r="E62">
            <v>110630</v>
          </cell>
          <cell r="F62">
            <v>110630</v>
          </cell>
          <cell r="G62">
            <v>110630</v>
          </cell>
          <cell r="H62">
            <v>110630</v>
          </cell>
          <cell r="I62">
            <v>110630</v>
          </cell>
          <cell r="J62">
            <v>110630</v>
          </cell>
          <cell r="K62">
            <v>110630</v>
          </cell>
          <cell r="L62">
            <v>110630</v>
          </cell>
          <cell r="M62">
            <v>110630</v>
          </cell>
          <cell r="N62">
            <v>110630</v>
          </cell>
          <cell r="O62">
            <v>110630</v>
          </cell>
          <cell r="P62">
            <v>110630</v>
          </cell>
          <cell r="Q62">
            <v>110630</v>
          </cell>
          <cell r="R62">
            <v>110630</v>
          </cell>
          <cell r="S62">
            <v>110630</v>
          </cell>
          <cell r="T62">
            <v>110630</v>
          </cell>
          <cell r="U62">
            <v>110630</v>
          </cell>
          <cell r="V62">
            <v>110630</v>
          </cell>
          <cell r="W62">
            <v>110630</v>
          </cell>
          <cell r="X62">
            <v>110630</v>
          </cell>
          <cell r="Y62">
            <v>110630</v>
          </cell>
          <cell r="Z62">
            <v>110630</v>
          </cell>
          <cell r="AA62">
            <v>110630</v>
          </cell>
          <cell r="AB62">
            <v>110630</v>
          </cell>
          <cell r="AC62">
            <v>110630</v>
          </cell>
          <cell r="AD62">
            <v>110630</v>
          </cell>
          <cell r="AE62">
            <v>110630</v>
          </cell>
          <cell r="AF62">
            <v>110630</v>
          </cell>
          <cell r="AG62">
            <v>110630</v>
          </cell>
          <cell r="AH62">
            <v>110630</v>
          </cell>
          <cell r="AI62">
            <v>110630</v>
          </cell>
          <cell r="AJ62">
            <v>110630</v>
          </cell>
          <cell r="AK62">
            <v>110630</v>
          </cell>
          <cell r="AL62">
            <v>110630</v>
          </cell>
          <cell r="AM62">
            <v>110630</v>
          </cell>
          <cell r="AN62">
            <v>110630</v>
          </cell>
          <cell r="AO62">
            <v>110630</v>
          </cell>
          <cell r="AP62">
            <v>110630</v>
          </cell>
          <cell r="AQ62">
            <v>110630</v>
          </cell>
          <cell r="AR62">
            <v>110630</v>
          </cell>
          <cell r="AS62">
            <v>108800</v>
          </cell>
          <cell r="AT62">
            <v>108770</v>
          </cell>
          <cell r="AU62">
            <v>108760</v>
          </cell>
          <cell r="AV62">
            <v>108640</v>
          </cell>
          <cell r="AW62">
            <v>108630</v>
          </cell>
          <cell r="AX62">
            <v>108610</v>
          </cell>
          <cell r="AY62">
            <v>108610</v>
          </cell>
          <cell r="AZ62">
            <v>108560</v>
          </cell>
          <cell r="BA62">
            <v>108560</v>
          </cell>
        </row>
        <row r="63">
          <cell r="A63" t="str">
            <v>Burkina Faso</v>
          </cell>
          <cell r="B63" t="str">
            <v>BFA</v>
          </cell>
          <cell r="D63">
            <v>273600</v>
          </cell>
          <cell r="E63">
            <v>273600</v>
          </cell>
          <cell r="F63">
            <v>273600</v>
          </cell>
          <cell r="G63">
            <v>273600</v>
          </cell>
          <cell r="H63">
            <v>273600</v>
          </cell>
          <cell r="I63">
            <v>273600</v>
          </cell>
          <cell r="J63">
            <v>273600</v>
          </cell>
          <cell r="K63">
            <v>273600</v>
          </cell>
          <cell r="L63">
            <v>273600</v>
          </cell>
          <cell r="M63">
            <v>273600</v>
          </cell>
          <cell r="N63">
            <v>273600</v>
          </cell>
          <cell r="O63">
            <v>273600</v>
          </cell>
          <cell r="P63">
            <v>273600</v>
          </cell>
          <cell r="Q63">
            <v>273600</v>
          </cell>
          <cell r="R63">
            <v>273600</v>
          </cell>
          <cell r="S63">
            <v>273600</v>
          </cell>
          <cell r="T63">
            <v>273600</v>
          </cell>
          <cell r="U63">
            <v>273600</v>
          </cell>
          <cell r="V63">
            <v>273600</v>
          </cell>
          <cell r="W63">
            <v>273600</v>
          </cell>
          <cell r="X63">
            <v>273600</v>
          </cell>
          <cell r="Y63">
            <v>273600</v>
          </cell>
          <cell r="Z63">
            <v>273600</v>
          </cell>
          <cell r="AA63">
            <v>273600</v>
          </cell>
          <cell r="AB63">
            <v>273600</v>
          </cell>
          <cell r="AC63">
            <v>273600</v>
          </cell>
          <cell r="AD63">
            <v>273600</v>
          </cell>
          <cell r="AE63">
            <v>273600</v>
          </cell>
          <cell r="AF63">
            <v>273600</v>
          </cell>
          <cell r="AG63">
            <v>273600</v>
          </cell>
          <cell r="AH63">
            <v>273600</v>
          </cell>
          <cell r="AI63">
            <v>273600</v>
          </cell>
          <cell r="AJ63">
            <v>273600</v>
          </cell>
          <cell r="AK63">
            <v>273600</v>
          </cell>
          <cell r="AL63">
            <v>273600</v>
          </cell>
          <cell r="AM63">
            <v>273600</v>
          </cell>
          <cell r="AN63">
            <v>273600</v>
          </cell>
          <cell r="AO63">
            <v>273600</v>
          </cell>
          <cell r="AP63">
            <v>273600</v>
          </cell>
          <cell r="AQ63">
            <v>273600</v>
          </cell>
          <cell r="AR63">
            <v>273600</v>
          </cell>
          <cell r="AS63">
            <v>273600</v>
          </cell>
          <cell r="AT63">
            <v>273600</v>
          </cell>
          <cell r="AU63">
            <v>273600</v>
          </cell>
          <cell r="AV63">
            <v>273600</v>
          </cell>
          <cell r="AW63">
            <v>273600</v>
          </cell>
          <cell r="AX63">
            <v>273600</v>
          </cell>
          <cell r="AY63">
            <v>273600</v>
          </cell>
          <cell r="AZ63">
            <v>273600</v>
          </cell>
          <cell r="BA63">
            <v>273600</v>
          </cell>
        </row>
        <row r="64">
          <cell r="A64" t="str">
            <v>Burundi</v>
          </cell>
          <cell r="B64" t="str">
            <v>BDI</v>
          </cell>
          <cell r="D64">
            <v>25680</v>
          </cell>
          <cell r="E64">
            <v>25680</v>
          </cell>
          <cell r="F64">
            <v>25680</v>
          </cell>
          <cell r="G64">
            <v>25680</v>
          </cell>
          <cell r="H64">
            <v>25680</v>
          </cell>
          <cell r="I64">
            <v>25680</v>
          </cell>
          <cell r="J64">
            <v>25680</v>
          </cell>
          <cell r="K64">
            <v>25680</v>
          </cell>
          <cell r="L64">
            <v>25680</v>
          </cell>
          <cell r="M64">
            <v>25680</v>
          </cell>
          <cell r="N64">
            <v>25680</v>
          </cell>
          <cell r="O64">
            <v>25680</v>
          </cell>
          <cell r="P64">
            <v>25680</v>
          </cell>
          <cell r="Q64">
            <v>25680</v>
          </cell>
          <cell r="R64">
            <v>25680</v>
          </cell>
          <cell r="S64">
            <v>25680</v>
          </cell>
          <cell r="T64">
            <v>25680</v>
          </cell>
          <cell r="U64">
            <v>25680</v>
          </cell>
          <cell r="V64">
            <v>25680</v>
          </cell>
          <cell r="W64">
            <v>25680</v>
          </cell>
          <cell r="X64">
            <v>25680</v>
          </cell>
          <cell r="Y64">
            <v>25680</v>
          </cell>
          <cell r="Z64">
            <v>25680</v>
          </cell>
          <cell r="AA64">
            <v>25680</v>
          </cell>
          <cell r="AB64">
            <v>25680</v>
          </cell>
          <cell r="AC64">
            <v>25680</v>
          </cell>
          <cell r="AD64">
            <v>25680</v>
          </cell>
          <cell r="AE64">
            <v>25680</v>
          </cell>
          <cell r="AF64">
            <v>25680</v>
          </cell>
          <cell r="AG64">
            <v>25680</v>
          </cell>
          <cell r="AH64">
            <v>25680</v>
          </cell>
          <cell r="AI64">
            <v>25680</v>
          </cell>
          <cell r="AJ64">
            <v>25680</v>
          </cell>
          <cell r="AK64">
            <v>25680</v>
          </cell>
          <cell r="AL64">
            <v>25680</v>
          </cell>
          <cell r="AM64">
            <v>25680</v>
          </cell>
          <cell r="AN64">
            <v>25680</v>
          </cell>
          <cell r="AO64">
            <v>25680</v>
          </cell>
          <cell r="AP64">
            <v>25680</v>
          </cell>
          <cell r="AQ64">
            <v>25680</v>
          </cell>
          <cell r="AR64">
            <v>25680</v>
          </cell>
          <cell r="AS64">
            <v>25680</v>
          </cell>
          <cell r="AT64">
            <v>25680</v>
          </cell>
          <cell r="AU64">
            <v>25680</v>
          </cell>
          <cell r="AV64">
            <v>25680</v>
          </cell>
          <cell r="AW64">
            <v>25680</v>
          </cell>
          <cell r="AX64">
            <v>25680</v>
          </cell>
          <cell r="AY64">
            <v>25680</v>
          </cell>
          <cell r="AZ64">
            <v>25680</v>
          </cell>
          <cell r="BA64">
            <v>25680</v>
          </cell>
        </row>
        <row r="65">
          <cell r="A65" t="str">
            <v>Cambodia</v>
          </cell>
          <cell r="B65" t="str">
            <v>KHM</v>
          </cell>
          <cell r="D65">
            <v>176520</v>
          </cell>
          <cell r="E65">
            <v>176520</v>
          </cell>
          <cell r="F65">
            <v>176520</v>
          </cell>
          <cell r="G65">
            <v>176520</v>
          </cell>
          <cell r="H65">
            <v>176520</v>
          </cell>
          <cell r="I65">
            <v>176520</v>
          </cell>
          <cell r="J65">
            <v>176520</v>
          </cell>
          <cell r="K65">
            <v>176520</v>
          </cell>
          <cell r="L65">
            <v>176520</v>
          </cell>
          <cell r="M65">
            <v>176520</v>
          </cell>
          <cell r="N65">
            <v>176520</v>
          </cell>
          <cell r="O65">
            <v>176520</v>
          </cell>
          <cell r="P65">
            <v>176520</v>
          </cell>
          <cell r="Q65">
            <v>176520</v>
          </cell>
          <cell r="R65">
            <v>176520</v>
          </cell>
          <cell r="S65">
            <v>176520</v>
          </cell>
          <cell r="T65">
            <v>176520</v>
          </cell>
          <cell r="U65">
            <v>176520</v>
          </cell>
          <cell r="V65">
            <v>176520</v>
          </cell>
          <cell r="W65">
            <v>176520</v>
          </cell>
          <cell r="X65">
            <v>176520</v>
          </cell>
          <cell r="Y65">
            <v>176520</v>
          </cell>
          <cell r="Z65">
            <v>176520</v>
          </cell>
          <cell r="AA65">
            <v>176520</v>
          </cell>
          <cell r="AB65">
            <v>176520</v>
          </cell>
          <cell r="AC65">
            <v>176520</v>
          </cell>
          <cell r="AD65">
            <v>176520</v>
          </cell>
          <cell r="AE65">
            <v>176520</v>
          </cell>
          <cell r="AF65">
            <v>176520</v>
          </cell>
          <cell r="AG65">
            <v>176520</v>
          </cell>
          <cell r="AH65">
            <v>176520</v>
          </cell>
          <cell r="AI65">
            <v>176520</v>
          </cell>
          <cell r="AJ65">
            <v>176520</v>
          </cell>
          <cell r="AK65">
            <v>176520</v>
          </cell>
          <cell r="AL65">
            <v>176520</v>
          </cell>
          <cell r="AM65">
            <v>176520</v>
          </cell>
          <cell r="AN65">
            <v>176520</v>
          </cell>
          <cell r="AO65">
            <v>176520</v>
          </cell>
          <cell r="AP65">
            <v>176520</v>
          </cell>
          <cell r="AQ65">
            <v>176520</v>
          </cell>
          <cell r="AR65">
            <v>176520</v>
          </cell>
          <cell r="AS65">
            <v>176520</v>
          </cell>
          <cell r="AT65">
            <v>176520</v>
          </cell>
          <cell r="AU65">
            <v>176520</v>
          </cell>
          <cell r="AV65">
            <v>176520</v>
          </cell>
          <cell r="AW65">
            <v>176520</v>
          </cell>
          <cell r="AX65">
            <v>176520</v>
          </cell>
          <cell r="AY65">
            <v>176520</v>
          </cell>
          <cell r="AZ65">
            <v>176520</v>
          </cell>
          <cell r="BA65">
            <v>176520</v>
          </cell>
        </row>
        <row r="66">
          <cell r="A66" t="str">
            <v>Cameroon</v>
          </cell>
          <cell r="B66" t="str">
            <v>CMR</v>
          </cell>
          <cell r="D66">
            <v>472710</v>
          </cell>
          <cell r="E66">
            <v>472710</v>
          </cell>
          <cell r="F66">
            <v>472710</v>
          </cell>
          <cell r="G66">
            <v>472710</v>
          </cell>
          <cell r="H66">
            <v>472710</v>
          </cell>
          <cell r="I66">
            <v>472710</v>
          </cell>
          <cell r="J66">
            <v>472710</v>
          </cell>
          <cell r="K66">
            <v>472710</v>
          </cell>
          <cell r="L66">
            <v>472710</v>
          </cell>
          <cell r="M66">
            <v>472710</v>
          </cell>
          <cell r="N66">
            <v>472710</v>
          </cell>
          <cell r="O66">
            <v>472710</v>
          </cell>
          <cell r="P66">
            <v>472710</v>
          </cell>
          <cell r="Q66">
            <v>472710</v>
          </cell>
          <cell r="R66">
            <v>472710</v>
          </cell>
          <cell r="S66">
            <v>472710</v>
          </cell>
          <cell r="T66">
            <v>472710</v>
          </cell>
          <cell r="U66">
            <v>472710</v>
          </cell>
          <cell r="V66">
            <v>472710</v>
          </cell>
          <cell r="W66">
            <v>472710</v>
          </cell>
          <cell r="X66">
            <v>472710</v>
          </cell>
          <cell r="Y66">
            <v>472710</v>
          </cell>
          <cell r="Z66">
            <v>472710</v>
          </cell>
          <cell r="AA66">
            <v>472710</v>
          </cell>
          <cell r="AB66">
            <v>472710</v>
          </cell>
          <cell r="AC66">
            <v>472710</v>
          </cell>
          <cell r="AD66">
            <v>472710</v>
          </cell>
          <cell r="AE66">
            <v>472710</v>
          </cell>
          <cell r="AF66">
            <v>472710</v>
          </cell>
          <cell r="AG66">
            <v>472710</v>
          </cell>
          <cell r="AH66">
            <v>472710</v>
          </cell>
          <cell r="AI66">
            <v>472710</v>
          </cell>
          <cell r="AJ66">
            <v>472710</v>
          </cell>
          <cell r="AK66">
            <v>472710</v>
          </cell>
          <cell r="AL66">
            <v>472710</v>
          </cell>
          <cell r="AM66">
            <v>472710</v>
          </cell>
          <cell r="AN66">
            <v>472710</v>
          </cell>
          <cell r="AO66">
            <v>472710</v>
          </cell>
          <cell r="AP66">
            <v>472710</v>
          </cell>
          <cell r="AQ66">
            <v>472710</v>
          </cell>
          <cell r="AR66">
            <v>472710</v>
          </cell>
          <cell r="AS66">
            <v>472710</v>
          </cell>
          <cell r="AT66">
            <v>472710</v>
          </cell>
          <cell r="AU66">
            <v>472710</v>
          </cell>
          <cell r="AV66">
            <v>472710</v>
          </cell>
          <cell r="AW66">
            <v>472710</v>
          </cell>
          <cell r="AX66">
            <v>472710</v>
          </cell>
          <cell r="AY66">
            <v>472710</v>
          </cell>
          <cell r="AZ66">
            <v>472710</v>
          </cell>
          <cell r="BA66">
            <v>472710</v>
          </cell>
        </row>
        <row r="67">
          <cell r="A67" t="str">
            <v>Canada</v>
          </cell>
          <cell r="B67" t="str">
            <v>CAN</v>
          </cell>
          <cell r="D67">
            <v>9093510</v>
          </cell>
          <cell r="E67">
            <v>9093510</v>
          </cell>
          <cell r="F67">
            <v>9093510</v>
          </cell>
          <cell r="G67">
            <v>9093510</v>
          </cell>
          <cell r="H67">
            <v>9093510</v>
          </cell>
          <cell r="I67">
            <v>9093510</v>
          </cell>
          <cell r="J67">
            <v>9093510</v>
          </cell>
          <cell r="K67">
            <v>9093510</v>
          </cell>
          <cell r="L67">
            <v>9093510</v>
          </cell>
          <cell r="M67">
            <v>9093510</v>
          </cell>
          <cell r="N67">
            <v>9093510</v>
          </cell>
          <cell r="O67">
            <v>9093510</v>
          </cell>
          <cell r="P67">
            <v>9093510</v>
          </cell>
          <cell r="Q67">
            <v>9093510</v>
          </cell>
          <cell r="R67">
            <v>9093510</v>
          </cell>
          <cell r="S67">
            <v>9093510</v>
          </cell>
          <cell r="T67">
            <v>9093510</v>
          </cell>
          <cell r="U67">
            <v>9093510</v>
          </cell>
          <cell r="V67">
            <v>9093510</v>
          </cell>
          <cell r="W67">
            <v>9093510</v>
          </cell>
          <cell r="X67">
            <v>9093510</v>
          </cell>
          <cell r="Y67">
            <v>9093510</v>
          </cell>
          <cell r="Z67">
            <v>9093510</v>
          </cell>
          <cell r="AA67">
            <v>9093510</v>
          </cell>
          <cell r="AB67">
            <v>9093510</v>
          </cell>
          <cell r="AC67">
            <v>9093510</v>
          </cell>
          <cell r="AD67">
            <v>9093510</v>
          </cell>
          <cell r="AE67">
            <v>9093510</v>
          </cell>
          <cell r="AF67">
            <v>9093510</v>
          </cell>
          <cell r="AG67">
            <v>9093510</v>
          </cell>
          <cell r="AH67">
            <v>9093510</v>
          </cell>
          <cell r="AI67">
            <v>9093510</v>
          </cell>
          <cell r="AJ67">
            <v>9093510</v>
          </cell>
          <cell r="AK67">
            <v>9093510</v>
          </cell>
          <cell r="AL67">
            <v>9093510</v>
          </cell>
          <cell r="AM67">
            <v>9093510</v>
          </cell>
          <cell r="AN67">
            <v>9093510</v>
          </cell>
          <cell r="AO67">
            <v>9093510</v>
          </cell>
          <cell r="AP67">
            <v>9093510</v>
          </cell>
          <cell r="AQ67">
            <v>9093510</v>
          </cell>
          <cell r="AR67">
            <v>9093510</v>
          </cell>
          <cell r="AS67">
            <v>9093510</v>
          </cell>
          <cell r="AT67">
            <v>9093510</v>
          </cell>
          <cell r="AU67">
            <v>9093510</v>
          </cell>
          <cell r="AV67">
            <v>9093510</v>
          </cell>
          <cell r="AW67">
            <v>9093510</v>
          </cell>
          <cell r="AX67">
            <v>9093510</v>
          </cell>
          <cell r="AY67">
            <v>9093510</v>
          </cell>
          <cell r="AZ67">
            <v>9093510</v>
          </cell>
          <cell r="BA67">
            <v>9093510</v>
          </cell>
        </row>
        <row r="68">
          <cell r="A68" t="str">
            <v>Cape Verde</v>
          </cell>
          <cell r="B68" t="str">
            <v>CPV</v>
          </cell>
          <cell r="D68">
            <v>4030</v>
          </cell>
          <cell r="E68">
            <v>4030</v>
          </cell>
          <cell r="F68">
            <v>4030</v>
          </cell>
          <cell r="G68">
            <v>4030</v>
          </cell>
          <cell r="H68">
            <v>4030</v>
          </cell>
          <cell r="I68">
            <v>4030</v>
          </cell>
          <cell r="J68">
            <v>4030</v>
          </cell>
          <cell r="K68">
            <v>4030</v>
          </cell>
          <cell r="L68">
            <v>4030</v>
          </cell>
          <cell r="M68">
            <v>4030</v>
          </cell>
          <cell r="N68">
            <v>4030</v>
          </cell>
          <cell r="O68">
            <v>4030</v>
          </cell>
          <cell r="P68">
            <v>4030</v>
          </cell>
          <cell r="Q68">
            <v>4030</v>
          </cell>
          <cell r="R68">
            <v>4030</v>
          </cell>
          <cell r="S68">
            <v>4030</v>
          </cell>
          <cell r="T68">
            <v>4030</v>
          </cell>
          <cell r="U68">
            <v>4030</v>
          </cell>
          <cell r="V68">
            <v>4030</v>
          </cell>
          <cell r="W68">
            <v>4030</v>
          </cell>
          <cell r="X68">
            <v>4030</v>
          </cell>
          <cell r="Y68">
            <v>4030</v>
          </cell>
          <cell r="Z68">
            <v>4030</v>
          </cell>
          <cell r="AA68">
            <v>4030</v>
          </cell>
          <cell r="AB68">
            <v>4030</v>
          </cell>
          <cell r="AC68">
            <v>4030</v>
          </cell>
          <cell r="AD68">
            <v>4030</v>
          </cell>
          <cell r="AE68">
            <v>4030</v>
          </cell>
          <cell r="AF68">
            <v>4030</v>
          </cell>
          <cell r="AG68">
            <v>4030</v>
          </cell>
          <cell r="AH68">
            <v>4030</v>
          </cell>
          <cell r="AI68">
            <v>4030</v>
          </cell>
          <cell r="AJ68">
            <v>4030</v>
          </cell>
          <cell r="AK68">
            <v>4030</v>
          </cell>
          <cell r="AL68">
            <v>4030</v>
          </cell>
          <cell r="AM68">
            <v>4030</v>
          </cell>
          <cell r="AN68">
            <v>4030</v>
          </cell>
          <cell r="AO68">
            <v>4030</v>
          </cell>
          <cell r="AP68">
            <v>4030</v>
          </cell>
          <cell r="AQ68">
            <v>4030</v>
          </cell>
          <cell r="AR68">
            <v>4030</v>
          </cell>
          <cell r="AS68">
            <v>4030</v>
          </cell>
          <cell r="AT68">
            <v>4030</v>
          </cell>
          <cell r="AU68">
            <v>4030</v>
          </cell>
          <cell r="AV68">
            <v>4030</v>
          </cell>
          <cell r="AW68">
            <v>4030</v>
          </cell>
          <cell r="AX68">
            <v>4030</v>
          </cell>
          <cell r="AY68">
            <v>4030</v>
          </cell>
          <cell r="AZ68">
            <v>4030</v>
          </cell>
          <cell r="BA68">
            <v>4030</v>
          </cell>
        </row>
        <row r="69">
          <cell r="A69" t="str">
            <v>Cayman Islands</v>
          </cell>
          <cell r="B69" t="str">
            <v>CYM</v>
          </cell>
          <cell r="D69">
            <v>240</v>
          </cell>
          <cell r="E69">
            <v>240</v>
          </cell>
          <cell r="F69">
            <v>240</v>
          </cell>
          <cell r="G69">
            <v>240</v>
          </cell>
          <cell r="H69">
            <v>240</v>
          </cell>
          <cell r="I69">
            <v>240</v>
          </cell>
          <cell r="J69">
            <v>240</v>
          </cell>
          <cell r="K69">
            <v>240</v>
          </cell>
          <cell r="L69">
            <v>240</v>
          </cell>
          <cell r="M69">
            <v>240</v>
          </cell>
          <cell r="N69">
            <v>240</v>
          </cell>
          <cell r="O69">
            <v>240</v>
          </cell>
          <cell r="P69">
            <v>240</v>
          </cell>
          <cell r="Q69">
            <v>240</v>
          </cell>
          <cell r="R69">
            <v>240</v>
          </cell>
          <cell r="S69">
            <v>240</v>
          </cell>
          <cell r="T69">
            <v>240</v>
          </cell>
          <cell r="U69">
            <v>240</v>
          </cell>
          <cell r="V69">
            <v>240</v>
          </cell>
          <cell r="W69">
            <v>240</v>
          </cell>
          <cell r="X69">
            <v>240</v>
          </cell>
          <cell r="Y69">
            <v>240</v>
          </cell>
          <cell r="Z69">
            <v>240</v>
          </cell>
          <cell r="AA69">
            <v>240</v>
          </cell>
          <cell r="AB69">
            <v>240</v>
          </cell>
          <cell r="AC69">
            <v>240</v>
          </cell>
          <cell r="AD69">
            <v>240</v>
          </cell>
          <cell r="AE69">
            <v>240</v>
          </cell>
          <cell r="AF69">
            <v>240</v>
          </cell>
          <cell r="AG69">
            <v>240</v>
          </cell>
          <cell r="AH69">
            <v>240</v>
          </cell>
          <cell r="AI69">
            <v>240</v>
          </cell>
          <cell r="AJ69">
            <v>240</v>
          </cell>
          <cell r="AK69">
            <v>240</v>
          </cell>
          <cell r="AL69">
            <v>240</v>
          </cell>
          <cell r="AM69">
            <v>240</v>
          </cell>
          <cell r="AN69">
            <v>240</v>
          </cell>
          <cell r="AO69">
            <v>240</v>
          </cell>
          <cell r="AP69">
            <v>240</v>
          </cell>
          <cell r="AQ69">
            <v>240</v>
          </cell>
          <cell r="AR69">
            <v>240</v>
          </cell>
          <cell r="AS69">
            <v>240</v>
          </cell>
          <cell r="AT69">
            <v>240</v>
          </cell>
          <cell r="AU69">
            <v>240</v>
          </cell>
          <cell r="AV69">
            <v>240</v>
          </cell>
          <cell r="AW69">
            <v>240</v>
          </cell>
          <cell r="AX69">
            <v>240</v>
          </cell>
          <cell r="AY69">
            <v>240</v>
          </cell>
          <cell r="AZ69">
            <v>240</v>
          </cell>
          <cell r="BA69">
            <v>240</v>
          </cell>
        </row>
        <row r="70">
          <cell r="A70" t="str">
            <v>Central African Republic</v>
          </cell>
          <cell r="B70" t="str">
            <v>CAF</v>
          </cell>
          <cell r="D70">
            <v>622980</v>
          </cell>
          <cell r="E70">
            <v>622980</v>
          </cell>
          <cell r="F70">
            <v>622980</v>
          </cell>
          <cell r="G70">
            <v>622980</v>
          </cell>
          <cell r="H70">
            <v>622980</v>
          </cell>
          <cell r="I70">
            <v>622980</v>
          </cell>
          <cell r="J70">
            <v>622980</v>
          </cell>
          <cell r="K70">
            <v>622980</v>
          </cell>
          <cell r="L70">
            <v>622980</v>
          </cell>
          <cell r="M70">
            <v>622980</v>
          </cell>
          <cell r="N70">
            <v>622980</v>
          </cell>
          <cell r="O70">
            <v>622980</v>
          </cell>
          <cell r="P70">
            <v>622980</v>
          </cell>
          <cell r="Q70">
            <v>622980</v>
          </cell>
          <cell r="R70">
            <v>622980</v>
          </cell>
          <cell r="S70">
            <v>622980</v>
          </cell>
          <cell r="T70">
            <v>622980</v>
          </cell>
          <cell r="U70">
            <v>622980</v>
          </cell>
          <cell r="V70">
            <v>622980</v>
          </cell>
          <cell r="W70">
            <v>622980</v>
          </cell>
          <cell r="X70">
            <v>622980</v>
          </cell>
          <cell r="Y70">
            <v>622980</v>
          </cell>
          <cell r="Z70">
            <v>622980</v>
          </cell>
          <cell r="AA70">
            <v>622980</v>
          </cell>
          <cell r="AB70">
            <v>622980</v>
          </cell>
          <cell r="AC70">
            <v>622980</v>
          </cell>
          <cell r="AD70">
            <v>622980</v>
          </cell>
          <cell r="AE70">
            <v>622980</v>
          </cell>
          <cell r="AF70">
            <v>622980</v>
          </cell>
          <cell r="AG70">
            <v>622980</v>
          </cell>
          <cell r="AH70">
            <v>622980</v>
          </cell>
          <cell r="AI70">
            <v>622980</v>
          </cell>
          <cell r="AJ70">
            <v>622980</v>
          </cell>
          <cell r="AK70">
            <v>622980</v>
          </cell>
          <cell r="AL70">
            <v>622980</v>
          </cell>
          <cell r="AM70">
            <v>622980</v>
          </cell>
          <cell r="AN70">
            <v>622980</v>
          </cell>
          <cell r="AO70">
            <v>622980</v>
          </cell>
          <cell r="AP70">
            <v>622980</v>
          </cell>
          <cell r="AQ70">
            <v>622980</v>
          </cell>
          <cell r="AR70">
            <v>622980</v>
          </cell>
          <cell r="AS70">
            <v>622980</v>
          </cell>
          <cell r="AT70">
            <v>622980</v>
          </cell>
          <cell r="AU70">
            <v>622980</v>
          </cell>
          <cell r="AV70">
            <v>622980</v>
          </cell>
          <cell r="AW70">
            <v>622980</v>
          </cell>
          <cell r="AX70">
            <v>622980</v>
          </cell>
          <cell r="AY70">
            <v>622980</v>
          </cell>
          <cell r="AZ70">
            <v>622980</v>
          </cell>
          <cell r="BA70">
            <v>622980</v>
          </cell>
        </row>
        <row r="71">
          <cell r="A71" t="str">
            <v>Chad</v>
          </cell>
          <cell r="B71" t="str">
            <v>TCD</v>
          </cell>
          <cell r="D71">
            <v>1260000</v>
          </cell>
          <cell r="E71">
            <v>1260000</v>
          </cell>
          <cell r="F71">
            <v>1260000</v>
          </cell>
          <cell r="G71">
            <v>1260000</v>
          </cell>
          <cell r="H71">
            <v>1260000</v>
          </cell>
          <cell r="I71">
            <v>1260000</v>
          </cell>
          <cell r="J71">
            <v>1260000</v>
          </cell>
          <cell r="K71">
            <v>1260000</v>
          </cell>
          <cell r="L71">
            <v>1260000</v>
          </cell>
          <cell r="M71">
            <v>1260000</v>
          </cell>
          <cell r="N71">
            <v>1260000</v>
          </cell>
          <cell r="O71">
            <v>1260000</v>
          </cell>
          <cell r="P71">
            <v>1260000</v>
          </cell>
          <cell r="Q71">
            <v>1259600</v>
          </cell>
          <cell r="R71">
            <v>1259200</v>
          </cell>
          <cell r="S71">
            <v>1259200</v>
          </cell>
          <cell r="T71">
            <v>1259200</v>
          </cell>
          <cell r="U71">
            <v>1259200</v>
          </cell>
          <cell r="V71">
            <v>1259200</v>
          </cell>
          <cell r="W71">
            <v>1259200</v>
          </cell>
          <cell r="X71">
            <v>1259200</v>
          </cell>
          <cell r="Y71">
            <v>1259200</v>
          </cell>
          <cell r="Z71">
            <v>1259200</v>
          </cell>
          <cell r="AA71">
            <v>1259200</v>
          </cell>
          <cell r="AB71">
            <v>1259200</v>
          </cell>
          <cell r="AC71">
            <v>1259200</v>
          </cell>
          <cell r="AD71">
            <v>1259200</v>
          </cell>
          <cell r="AE71">
            <v>1259200</v>
          </cell>
          <cell r="AF71">
            <v>1259200</v>
          </cell>
          <cell r="AG71">
            <v>1259200</v>
          </cell>
          <cell r="AH71">
            <v>1259200</v>
          </cell>
          <cell r="AI71">
            <v>1259200</v>
          </cell>
          <cell r="AJ71">
            <v>1259200</v>
          </cell>
          <cell r="AK71">
            <v>1259200</v>
          </cell>
          <cell r="AL71">
            <v>1259200</v>
          </cell>
          <cell r="AM71">
            <v>1259200</v>
          </cell>
          <cell r="AN71">
            <v>1259200</v>
          </cell>
          <cell r="AO71">
            <v>1259200</v>
          </cell>
          <cell r="AP71">
            <v>1259200</v>
          </cell>
          <cell r="AQ71">
            <v>1259200</v>
          </cell>
          <cell r="AR71">
            <v>1259200</v>
          </cell>
          <cell r="AS71">
            <v>1259200</v>
          </cell>
          <cell r="AT71">
            <v>1259200</v>
          </cell>
          <cell r="AU71">
            <v>1259200</v>
          </cell>
          <cell r="AV71">
            <v>1259200</v>
          </cell>
          <cell r="AW71">
            <v>1259200</v>
          </cell>
          <cell r="AX71">
            <v>1259200</v>
          </cell>
          <cell r="AY71">
            <v>1259200</v>
          </cell>
          <cell r="AZ71">
            <v>1259200</v>
          </cell>
          <cell r="BA71">
            <v>1259200</v>
          </cell>
        </row>
        <row r="72">
          <cell r="A72" t="str">
            <v>Channel Islands</v>
          </cell>
          <cell r="B72" t="str">
            <v>CHI</v>
          </cell>
          <cell r="D72">
            <v>190</v>
          </cell>
          <cell r="E72">
            <v>190</v>
          </cell>
          <cell r="F72">
            <v>190</v>
          </cell>
          <cell r="G72">
            <v>190</v>
          </cell>
          <cell r="H72">
            <v>190</v>
          </cell>
          <cell r="I72">
            <v>190</v>
          </cell>
          <cell r="J72">
            <v>190</v>
          </cell>
          <cell r="K72">
            <v>190</v>
          </cell>
          <cell r="L72">
            <v>190</v>
          </cell>
          <cell r="M72">
            <v>190</v>
          </cell>
          <cell r="N72">
            <v>190</v>
          </cell>
          <cell r="O72">
            <v>190</v>
          </cell>
          <cell r="P72">
            <v>190</v>
          </cell>
          <cell r="Q72">
            <v>190</v>
          </cell>
          <cell r="R72">
            <v>190</v>
          </cell>
          <cell r="S72">
            <v>190</v>
          </cell>
          <cell r="T72">
            <v>190</v>
          </cell>
          <cell r="U72">
            <v>190</v>
          </cell>
          <cell r="V72">
            <v>190</v>
          </cell>
          <cell r="W72">
            <v>190</v>
          </cell>
          <cell r="X72">
            <v>190</v>
          </cell>
          <cell r="Y72">
            <v>190</v>
          </cell>
          <cell r="Z72">
            <v>190</v>
          </cell>
          <cell r="AA72">
            <v>190</v>
          </cell>
          <cell r="AB72">
            <v>190</v>
          </cell>
          <cell r="AC72">
            <v>190</v>
          </cell>
          <cell r="AD72">
            <v>190</v>
          </cell>
          <cell r="AE72">
            <v>190</v>
          </cell>
          <cell r="AF72">
            <v>190</v>
          </cell>
          <cell r="AG72">
            <v>190</v>
          </cell>
          <cell r="AH72">
            <v>190</v>
          </cell>
          <cell r="AI72">
            <v>190</v>
          </cell>
          <cell r="AJ72">
            <v>190</v>
          </cell>
          <cell r="AK72">
            <v>190</v>
          </cell>
          <cell r="AL72">
            <v>190</v>
          </cell>
          <cell r="AM72">
            <v>190</v>
          </cell>
          <cell r="AN72">
            <v>190</v>
          </cell>
          <cell r="AO72">
            <v>190</v>
          </cell>
          <cell r="AP72">
            <v>190</v>
          </cell>
          <cell r="AQ72">
            <v>190</v>
          </cell>
          <cell r="AR72">
            <v>190</v>
          </cell>
          <cell r="AS72">
            <v>190</v>
          </cell>
          <cell r="AT72">
            <v>190</v>
          </cell>
          <cell r="AU72">
            <v>190</v>
          </cell>
          <cell r="AV72">
            <v>190</v>
          </cell>
          <cell r="AW72">
            <v>190</v>
          </cell>
          <cell r="AX72">
            <v>190</v>
          </cell>
          <cell r="AY72">
            <v>190</v>
          </cell>
          <cell r="AZ72">
            <v>190</v>
          </cell>
          <cell r="BA72">
            <v>190</v>
          </cell>
        </row>
        <row r="73">
          <cell r="A73" t="str">
            <v>Chile</v>
          </cell>
          <cell r="B73" t="str">
            <v>CHL</v>
          </cell>
          <cell r="D73">
            <v>743530</v>
          </cell>
          <cell r="E73">
            <v>743530</v>
          </cell>
          <cell r="F73">
            <v>743530</v>
          </cell>
          <cell r="G73">
            <v>743530</v>
          </cell>
          <cell r="H73">
            <v>743530</v>
          </cell>
          <cell r="I73">
            <v>743530</v>
          </cell>
          <cell r="J73">
            <v>743530</v>
          </cell>
          <cell r="K73">
            <v>743530</v>
          </cell>
          <cell r="L73">
            <v>743530</v>
          </cell>
          <cell r="M73">
            <v>743530</v>
          </cell>
          <cell r="N73">
            <v>743530</v>
          </cell>
          <cell r="O73">
            <v>743530</v>
          </cell>
          <cell r="P73">
            <v>743530</v>
          </cell>
          <cell r="Q73">
            <v>743530</v>
          </cell>
          <cell r="R73">
            <v>743530</v>
          </cell>
          <cell r="S73">
            <v>743530</v>
          </cell>
          <cell r="T73">
            <v>743530</v>
          </cell>
          <cell r="U73">
            <v>743530</v>
          </cell>
          <cell r="V73">
            <v>743530</v>
          </cell>
          <cell r="W73">
            <v>743530</v>
          </cell>
          <cell r="X73">
            <v>743530</v>
          </cell>
          <cell r="Y73">
            <v>743530</v>
          </cell>
          <cell r="Z73">
            <v>743530</v>
          </cell>
          <cell r="AA73">
            <v>743530</v>
          </cell>
          <cell r="AB73">
            <v>743530</v>
          </cell>
          <cell r="AC73">
            <v>743530</v>
          </cell>
          <cell r="AD73">
            <v>743530</v>
          </cell>
          <cell r="AE73">
            <v>743530</v>
          </cell>
          <cell r="AF73">
            <v>743530</v>
          </cell>
          <cell r="AG73">
            <v>743530</v>
          </cell>
          <cell r="AH73">
            <v>743530</v>
          </cell>
          <cell r="AI73">
            <v>743530</v>
          </cell>
          <cell r="AJ73">
            <v>743530</v>
          </cell>
          <cell r="AK73">
            <v>743530</v>
          </cell>
          <cell r="AL73">
            <v>743530</v>
          </cell>
          <cell r="AM73">
            <v>743530</v>
          </cell>
          <cell r="AN73">
            <v>743530</v>
          </cell>
          <cell r="AO73">
            <v>743530</v>
          </cell>
          <cell r="AP73">
            <v>743530</v>
          </cell>
          <cell r="AQ73">
            <v>743530</v>
          </cell>
          <cell r="AR73">
            <v>743530</v>
          </cell>
          <cell r="AS73">
            <v>743530</v>
          </cell>
          <cell r="AT73">
            <v>743530</v>
          </cell>
          <cell r="AU73">
            <v>743530</v>
          </cell>
          <cell r="AV73">
            <v>743530</v>
          </cell>
          <cell r="AW73">
            <v>743530</v>
          </cell>
          <cell r="AX73">
            <v>743530</v>
          </cell>
          <cell r="AY73">
            <v>743530</v>
          </cell>
          <cell r="AZ73">
            <v>743530</v>
          </cell>
          <cell r="BA73">
            <v>743530</v>
          </cell>
        </row>
        <row r="74">
          <cell r="A74" t="str">
            <v>China</v>
          </cell>
          <cell r="B74" t="str">
            <v>CHN</v>
          </cell>
          <cell r="D74">
            <v>9327450</v>
          </cell>
          <cell r="E74">
            <v>9327450</v>
          </cell>
          <cell r="F74">
            <v>9327450</v>
          </cell>
          <cell r="G74">
            <v>9327450</v>
          </cell>
          <cell r="H74">
            <v>9327450</v>
          </cell>
          <cell r="I74">
            <v>9327450</v>
          </cell>
          <cell r="J74">
            <v>9327450</v>
          </cell>
          <cell r="K74">
            <v>9327450</v>
          </cell>
          <cell r="L74">
            <v>9327450</v>
          </cell>
          <cell r="M74">
            <v>9327450</v>
          </cell>
          <cell r="N74">
            <v>9327450</v>
          </cell>
          <cell r="O74">
            <v>9327450</v>
          </cell>
          <cell r="P74">
            <v>9327450</v>
          </cell>
          <cell r="Q74">
            <v>9327450</v>
          </cell>
          <cell r="R74">
            <v>9327440</v>
          </cell>
          <cell r="S74">
            <v>9327440</v>
          </cell>
          <cell r="T74">
            <v>9327430</v>
          </cell>
          <cell r="U74">
            <v>9327430</v>
          </cell>
          <cell r="V74">
            <v>9327430</v>
          </cell>
          <cell r="W74">
            <v>9327430</v>
          </cell>
          <cell r="X74">
            <v>9327430</v>
          </cell>
          <cell r="Y74">
            <v>9327420</v>
          </cell>
          <cell r="Z74">
            <v>9327420</v>
          </cell>
          <cell r="AA74">
            <v>9327420</v>
          </cell>
          <cell r="AB74">
            <v>9327420</v>
          </cell>
          <cell r="AC74">
            <v>9327420</v>
          </cell>
          <cell r="AD74">
            <v>9327420</v>
          </cell>
          <cell r="AE74">
            <v>9327420</v>
          </cell>
          <cell r="AF74">
            <v>9327420</v>
          </cell>
          <cell r="AG74">
            <v>9327420</v>
          </cell>
          <cell r="AH74">
            <v>9327420</v>
          </cell>
          <cell r="AI74">
            <v>9327420</v>
          </cell>
          <cell r="AJ74">
            <v>9327420</v>
          </cell>
          <cell r="AK74">
            <v>9327420</v>
          </cell>
          <cell r="AL74">
            <v>9327480</v>
          </cell>
          <cell r="AM74">
            <v>9327480</v>
          </cell>
          <cell r="AN74">
            <v>9327480</v>
          </cell>
          <cell r="AO74">
            <v>9327480</v>
          </cell>
          <cell r="AP74">
            <v>9327480</v>
          </cell>
          <cell r="AQ74">
            <v>9327480</v>
          </cell>
          <cell r="AR74">
            <v>9327480</v>
          </cell>
          <cell r="AS74">
            <v>9327480</v>
          </cell>
          <cell r="AT74">
            <v>9327480</v>
          </cell>
          <cell r="AU74">
            <v>9327480</v>
          </cell>
          <cell r="AV74">
            <v>9327480</v>
          </cell>
          <cell r="AW74">
            <v>9327480</v>
          </cell>
          <cell r="AX74">
            <v>9327480</v>
          </cell>
          <cell r="AY74">
            <v>9327480</v>
          </cell>
          <cell r="AZ74">
            <v>9327480</v>
          </cell>
          <cell r="BA74">
            <v>9327480</v>
          </cell>
        </row>
        <row r="75">
          <cell r="A75" t="str">
            <v>Colombia</v>
          </cell>
          <cell r="B75" t="str">
            <v>COL</v>
          </cell>
          <cell r="D75">
            <v>1109500</v>
          </cell>
          <cell r="E75">
            <v>1109500</v>
          </cell>
          <cell r="F75">
            <v>1109500</v>
          </cell>
          <cell r="G75">
            <v>1109500</v>
          </cell>
          <cell r="H75">
            <v>1109500</v>
          </cell>
          <cell r="I75">
            <v>1109500</v>
          </cell>
          <cell r="J75">
            <v>1109500</v>
          </cell>
          <cell r="K75">
            <v>1109500</v>
          </cell>
          <cell r="L75">
            <v>1109500</v>
          </cell>
          <cell r="M75">
            <v>1109500</v>
          </cell>
          <cell r="N75">
            <v>1109500</v>
          </cell>
          <cell r="O75">
            <v>1109500</v>
          </cell>
          <cell r="P75">
            <v>1109500</v>
          </cell>
          <cell r="Q75">
            <v>1109500</v>
          </cell>
          <cell r="R75">
            <v>1109500</v>
          </cell>
          <cell r="S75">
            <v>1109500</v>
          </cell>
          <cell r="T75">
            <v>1109500</v>
          </cell>
          <cell r="U75">
            <v>1109500</v>
          </cell>
          <cell r="V75">
            <v>1109500</v>
          </cell>
          <cell r="W75">
            <v>1109500</v>
          </cell>
          <cell r="X75">
            <v>1109500</v>
          </cell>
          <cell r="Y75">
            <v>1109500</v>
          </cell>
          <cell r="Z75">
            <v>1109500</v>
          </cell>
          <cell r="AA75">
            <v>1109500</v>
          </cell>
          <cell r="AB75">
            <v>1109500</v>
          </cell>
          <cell r="AC75">
            <v>1109500</v>
          </cell>
          <cell r="AD75">
            <v>1109500</v>
          </cell>
          <cell r="AE75">
            <v>1109500</v>
          </cell>
          <cell r="AF75">
            <v>1109500</v>
          </cell>
          <cell r="AG75">
            <v>1109500</v>
          </cell>
          <cell r="AH75">
            <v>1109500</v>
          </cell>
          <cell r="AI75">
            <v>1109500</v>
          </cell>
          <cell r="AJ75">
            <v>1109500</v>
          </cell>
          <cell r="AK75">
            <v>1109500</v>
          </cell>
          <cell r="AL75">
            <v>1109500</v>
          </cell>
          <cell r="AM75">
            <v>1109500</v>
          </cell>
          <cell r="AN75">
            <v>1109500</v>
          </cell>
          <cell r="AO75">
            <v>1109500</v>
          </cell>
          <cell r="AP75">
            <v>1109500</v>
          </cell>
          <cell r="AQ75">
            <v>1109500</v>
          </cell>
          <cell r="AR75">
            <v>1109500</v>
          </cell>
          <cell r="AS75">
            <v>1109500</v>
          </cell>
          <cell r="AT75">
            <v>1109500</v>
          </cell>
          <cell r="AU75">
            <v>1109500</v>
          </cell>
          <cell r="AV75">
            <v>1109500</v>
          </cell>
          <cell r="AW75">
            <v>1109500</v>
          </cell>
          <cell r="AX75">
            <v>1109500</v>
          </cell>
          <cell r="AY75">
            <v>1109500</v>
          </cell>
          <cell r="AZ75">
            <v>1109500</v>
          </cell>
          <cell r="BA75">
            <v>1109500</v>
          </cell>
        </row>
        <row r="76">
          <cell r="A76" t="str">
            <v>Comoros</v>
          </cell>
          <cell r="B76" t="str">
            <v>COM</v>
          </cell>
          <cell r="D76">
            <v>1860</v>
          </cell>
          <cell r="E76">
            <v>1860</v>
          </cell>
          <cell r="F76">
            <v>1860</v>
          </cell>
          <cell r="G76">
            <v>1860</v>
          </cell>
          <cell r="H76">
            <v>1860</v>
          </cell>
          <cell r="I76">
            <v>1860</v>
          </cell>
          <cell r="J76">
            <v>1860</v>
          </cell>
          <cell r="K76">
            <v>1860</v>
          </cell>
          <cell r="L76">
            <v>1860</v>
          </cell>
          <cell r="M76">
            <v>1860</v>
          </cell>
          <cell r="N76">
            <v>1860</v>
          </cell>
          <cell r="O76">
            <v>1860</v>
          </cell>
          <cell r="P76">
            <v>1860</v>
          </cell>
          <cell r="Q76">
            <v>1860</v>
          </cell>
          <cell r="R76">
            <v>1860</v>
          </cell>
          <cell r="S76">
            <v>1860</v>
          </cell>
          <cell r="T76">
            <v>1860</v>
          </cell>
          <cell r="U76">
            <v>1860</v>
          </cell>
          <cell r="V76">
            <v>1860</v>
          </cell>
          <cell r="W76">
            <v>1860</v>
          </cell>
          <cell r="X76">
            <v>1860</v>
          </cell>
          <cell r="Y76">
            <v>1860</v>
          </cell>
          <cell r="Z76">
            <v>1860</v>
          </cell>
          <cell r="AA76">
            <v>1860</v>
          </cell>
          <cell r="AB76">
            <v>1860</v>
          </cell>
          <cell r="AC76">
            <v>1860</v>
          </cell>
          <cell r="AD76">
            <v>1860</v>
          </cell>
          <cell r="AE76">
            <v>1860</v>
          </cell>
          <cell r="AF76">
            <v>1860</v>
          </cell>
          <cell r="AG76">
            <v>1860</v>
          </cell>
          <cell r="AH76">
            <v>1860</v>
          </cell>
          <cell r="AI76">
            <v>1860</v>
          </cell>
          <cell r="AJ76">
            <v>1860</v>
          </cell>
          <cell r="AK76">
            <v>1860</v>
          </cell>
          <cell r="AL76">
            <v>1860</v>
          </cell>
          <cell r="AM76">
            <v>1860</v>
          </cell>
          <cell r="AN76">
            <v>1860</v>
          </cell>
          <cell r="AO76">
            <v>1860</v>
          </cell>
          <cell r="AP76">
            <v>1860</v>
          </cell>
          <cell r="AQ76">
            <v>1860</v>
          </cell>
          <cell r="AR76">
            <v>1860</v>
          </cell>
          <cell r="AS76">
            <v>1860</v>
          </cell>
          <cell r="AT76">
            <v>1860</v>
          </cell>
          <cell r="AU76">
            <v>1860</v>
          </cell>
          <cell r="AV76">
            <v>1860</v>
          </cell>
          <cell r="AW76">
            <v>1860</v>
          </cell>
          <cell r="AX76">
            <v>1860</v>
          </cell>
          <cell r="AY76">
            <v>1860</v>
          </cell>
          <cell r="AZ76">
            <v>1860</v>
          </cell>
          <cell r="BA76">
            <v>1860</v>
          </cell>
        </row>
        <row r="77">
          <cell r="A77" t="str">
            <v>Democratic Republic of Congo</v>
          </cell>
          <cell r="B77" t="str">
            <v>COD</v>
          </cell>
          <cell r="D77">
            <v>2267050</v>
          </cell>
          <cell r="E77">
            <v>2267050</v>
          </cell>
          <cell r="F77">
            <v>2267050</v>
          </cell>
          <cell r="G77">
            <v>2267050</v>
          </cell>
          <cell r="H77">
            <v>2267050</v>
          </cell>
          <cell r="I77">
            <v>2267050</v>
          </cell>
          <cell r="J77">
            <v>2267050</v>
          </cell>
          <cell r="K77">
            <v>2267050</v>
          </cell>
          <cell r="L77">
            <v>2267050</v>
          </cell>
          <cell r="M77">
            <v>2267050</v>
          </cell>
          <cell r="N77">
            <v>2267050</v>
          </cell>
          <cell r="O77">
            <v>2267050</v>
          </cell>
          <cell r="P77">
            <v>2267050</v>
          </cell>
          <cell r="Q77">
            <v>2267050</v>
          </cell>
          <cell r="R77">
            <v>2267050</v>
          </cell>
          <cell r="S77">
            <v>2267050</v>
          </cell>
          <cell r="T77">
            <v>2267050</v>
          </cell>
          <cell r="U77">
            <v>2267050</v>
          </cell>
          <cell r="V77">
            <v>2267050</v>
          </cell>
          <cell r="W77">
            <v>2267050</v>
          </cell>
          <cell r="X77">
            <v>2267050</v>
          </cell>
          <cell r="Y77">
            <v>2267050</v>
          </cell>
          <cell r="Z77">
            <v>2267050</v>
          </cell>
          <cell r="AA77">
            <v>2267050</v>
          </cell>
          <cell r="AB77">
            <v>2267050</v>
          </cell>
          <cell r="AC77">
            <v>2267050</v>
          </cell>
          <cell r="AD77">
            <v>2267050</v>
          </cell>
          <cell r="AE77">
            <v>2267050</v>
          </cell>
          <cell r="AF77">
            <v>2267050</v>
          </cell>
          <cell r="AG77">
            <v>2267050</v>
          </cell>
          <cell r="AH77">
            <v>2267050</v>
          </cell>
          <cell r="AI77">
            <v>2267050</v>
          </cell>
          <cell r="AJ77">
            <v>2267050</v>
          </cell>
          <cell r="AK77">
            <v>2267050</v>
          </cell>
          <cell r="AL77">
            <v>2267050</v>
          </cell>
          <cell r="AM77">
            <v>2267050</v>
          </cell>
          <cell r="AN77">
            <v>2267050</v>
          </cell>
          <cell r="AO77">
            <v>2267050</v>
          </cell>
          <cell r="AP77">
            <v>2267050</v>
          </cell>
          <cell r="AQ77">
            <v>2267050</v>
          </cell>
          <cell r="AR77">
            <v>2267050</v>
          </cell>
          <cell r="AS77">
            <v>2267050</v>
          </cell>
          <cell r="AT77">
            <v>2267050</v>
          </cell>
          <cell r="AU77">
            <v>2267050</v>
          </cell>
          <cell r="AV77">
            <v>2267050</v>
          </cell>
          <cell r="AW77">
            <v>2267050</v>
          </cell>
          <cell r="AX77">
            <v>2267050</v>
          </cell>
          <cell r="AY77">
            <v>2267050</v>
          </cell>
          <cell r="AZ77">
            <v>2267050</v>
          </cell>
          <cell r="BA77">
            <v>2267050</v>
          </cell>
        </row>
        <row r="78">
          <cell r="A78" t="str">
            <v>Republic of Congo</v>
          </cell>
          <cell r="B78" t="str">
            <v>COG</v>
          </cell>
          <cell r="D78">
            <v>341500</v>
          </cell>
          <cell r="E78">
            <v>341500</v>
          </cell>
          <cell r="F78">
            <v>341500</v>
          </cell>
          <cell r="G78">
            <v>341500</v>
          </cell>
          <cell r="H78">
            <v>341500</v>
          </cell>
          <cell r="I78">
            <v>341500</v>
          </cell>
          <cell r="J78">
            <v>341500</v>
          </cell>
          <cell r="K78">
            <v>341500</v>
          </cell>
          <cell r="L78">
            <v>341500</v>
          </cell>
          <cell r="M78">
            <v>341500</v>
          </cell>
          <cell r="N78">
            <v>341500</v>
          </cell>
          <cell r="O78">
            <v>341500</v>
          </cell>
          <cell r="P78">
            <v>341500</v>
          </cell>
          <cell r="Q78">
            <v>341500</v>
          </cell>
          <cell r="R78">
            <v>341500</v>
          </cell>
          <cell r="S78">
            <v>341500</v>
          </cell>
          <cell r="T78">
            <v>341500</v>
          </cell>
          <cell r="U78">
            <v>341500</v>
          </cell>
          <cell r="V78">
            <v>341500</v>
          </cell>
          <cell r="W78">
            <v>341500</v>
          </cell>
          <cell r="X78">
            <v>341500</v>
          </cell>
          <cell r="Y78">
            <v>341500</v>
          </cell>
          <cell r="Z78">
            <v>341500</v>
          </cell>
          <cell r="AA78">
            <v>341500</v>
          </cell>
          <cell r="AB78">
            <v>341500</v>
          </cell>
          <cell r="AC78">
            <v>341500</v>
          </cell>
          <cell r="AD78">
            <v>341500</v>
          </cell>
          <cell r="AE78">
            <v>341500</v>
          </cell>
          <cell r="AF78">
            <v>341500</v>
          </cell>
          <cell r="AG78">
            <v>341500</v>
          </cell>
          <cell r="AH78">
            <v>341500</v>
          </cell>
          <cell r="AI78">
            <v>341500</v>
          </cell>
          <cell r="AJ78">
            <v>341500</v>
          </cell>
          <cell r="AK78">
            <v>341500</v>
          </cell>
          <cell r="AL78">
            <v>341500</v>
          </cell>
          <cell r="AM78">
            <v>341500</v>
          </cell>
          <cell r="AN78">
            <v>341500</v>
          </cell>
          <cell r="AO78">
            <v>341500</v>
          </cell>
          <cell r="AP78">
            <v>341500</v>
          </cell>
          <cell r="AQ78">
            <v>341500</v>
          </cell>
          <cell r="AR78">
            <v>341500</v>
          </cell>
          <cell r="AS78">
            <v>341500</v>
          </cell>
          <cell r="AT78">
            <v>341500</v>
          </cell>
          <cell r="AU78">
            <v>341500</v>
          </cell>
          <cell r="AV78">
            <v>341500</v>
          </cell>
          <cell r="AW78">
            <v>341500</v>
          </cell>
          <cell r="AX78">
            <v>341500</v>
          </cell>
          <cell r="AY78">
            <v>341500</v>
          </cell>
          <cell r="AZ78">
            <v>341500</v>
          </cell>
          <cell r="BA78">
            <v>341500</v>
          </cell>
        </row>
        <row r="79">
          <cell r="A79" t="str">
            <v>Costa Rica</v>
          </cell>
          <cell r="B79" t="str">
            <v>CRI</v>
          </cell>
          <cell r="D79">
            <v>51060</v>
          </cell>
          <cell r="E79">
            <v>51060</v>
          </cell>
          <cell r="F79">
            <v>51060</v>
          </cell>
          <cell r="G79">
            <v>51060</v>
          </cell>
          <cell r="H79">
            <v>51060</v>
          </cell>
          <cell r="I79">
            <v>51060</v>
          </cell>
          <cell r="J79">
            <v>51060</v>
          </cell>
          <cell r="K79">
            <v>51060</v>
          </cell>
          <cell r="L79">
            <v>51060</v>
          </cell>
          <cell r="M79">
            <v>51060</v>
          </cell>
          <cell r="N79">
            <v>51060</v>
          </cell>
          <cell r="O79">
            <v>51060</v>
          </cell>
          <cell r="P79">
            <v>51060</v>
          </cell>
          <cell r="Q79">
            <v>51060</v>
          </cell>
          <cell r="R79">
            <v>51060</v>
          </cell>
          <cell r="S79">
            <v>51060</v>
          </cell>
          <cell r="T79">
            <v>51060</v>
          </cell>
          <cell r="U79">
            <v>51060</v>
          </cell>
          <cell r="V79">
            <v>51060</v>
          </cell>
          <cell r="W79">
            <v>51060</v>
          </cell>
          <cell r="X79">
            <v>51060</v>
          </cell>
          <cell r="Y79">
            <v>51060</v>
          </cell>
          <cell r="Z79">
            <v>51060</v>
          </cell>
          <cell r="AA79">
            <v>51060</v>
          </cell>
          <cell r="AB79">
            <v>51060</v>
          </cell>
          <cell r="AC79">
            <v>51060</v>
          </cell>
          <cell r="AD79">
            <v>51060</v>
          </cell>
          <cell r="AE79">
            <v>51060</v>
          </cell>
          <cell r="AF79">
            <v>51060</v>
          </cell>
          <cell r="AG79">
            <v>51060</v>
          </cell>
          <cell r="AH79">
            <v>51060</v>
          </cell>
          <cell r="AI79">
            <v>51060</v>
          </cell>
          <cell r="AJ79">
            <v>51060</v>
          </cell>
          <cell r="AK79">
            <v>51060</v>
          </cell>
          <cell r="AL79">
            <v>51060</v>
          </cell>
          <cell r="AM79">
            <v>51060</v>
          </cell>
          <cell r="AN79">
            <v>51060</v>
          </cell>
          <cell r="AO79">
            <v>51060</v>
          </cell>
          <cell r="AP79">
            <v>51060</v>
          </cell>
          <cell r="AQ79">
            <v>51060</v>
          </cell>
          <cell r="AR79">
            <v>51060</v>
          </cell>
          <cell r="AS79">
            <v>51060</v>
          </cell>
          <cell r="AT79">
            <v>51060</v>
          </cell>
          <cell r="AU79">
            <v>51060</v>
          </cell>
          <cell r="AV79">
            <v>51060</v>
          </cell>
          <cell r="AW79">
            <v>51060</v>
          </cell>
          <cell r="AX79">
            <v>51060</v>
          </cell>
          <cell r="AY79">
            <v>51060</v>
          </cell>
          <cell r="AZ79">
            <v>51060</v>
          </cell>
          <cell r="BA79">
            <v>51060</v>
          </cell>
        </row>
        <row r="80">
          <cell r="A80" t="str">
            <v>Côte d'Ivoire</v>
          </cell>
          <cell r="B80" t="str">
            <v>CIV</v>
          </cell>
          <cell r="D80">
            <v>318000</v>
          </cell>
          <cell r="E80">
            <v>318000</v>
          </cell>
          <cell r="F80">
            <v>318000</v>
          </cell>
          <cell r="G80">
            <v>318000</v>
          </cell>
          <cell r="H80">
            <v>318000</v>
          </cell>
          <cell r="I80">
            <v>318000</v>
          </cell>
          <cell r="J80">
            <v>318000</v>
          </cell>
          <cell r="K80">
            <v>318000</v>
          </cell>
          <cell r="L80">
            <v>318000</v>
          </cell>
          <cell r="M80">
            <v>318000</v>
          </cell>
          <cell r="N80">
            <v>318000</v>
          </cell>
          <cell r="O80">
            <v>318000</v>
          </cell>
          <cell r="P80">
            <v>318000</v>
          </cell>
          <cell r="Q80">
            <v>318000</v>
          </cell>
          <cell r="R80">
            <v>318000</v>
          </cell>
          <cell r="S80">
            <v>318000</v>
          </cell>
          <cell r="T80">
            <v>318000</v>
          </cell>
          <cell r="U80">
            <v>318000</v>
          </cell>
          <cell r="V80">
            <v>318000</v>
          </cell>
          <cell r="W80">
            <v>318000</v>
          </cell>
          <cell r="X80">
            <v>318000</v>
          </cell>
          <cell r="Y80">
            <v>318000</v>
          </cell>
          <cell r="Z80">
            <v>318000</v>
          </cell>
          <cell r="AA80">
            <v>318000</v>
          </cell>
          <cell r="AB80">
            <v>318000</v>
          </cell>
          <cell r="AC80">
            <v>318000</v>
          </cell>
          <cell r="AD80">
            <v>318000</v>
          </cell>
          <cell r="AE80">
            <v>318000</v>
          </cell>
          <cell r="AF80">
            <v>318000</v>
          </cell>
          <cell r="AG80">
            <v>318000</v>
          </cell>
          <cell r="AH80">
            <v>318000</v>
          </cell>
          <cell r="AI80">
            <v>318000</v>
          </cell>
          <cell r="AJ80">
            <v>318000</v>
          </cell>
          <cell r="AK80">
            <v>318000</v>
          </cell>
          <cell r="AL80">
            <v>318000</v>
          </cell>
          <cell r="AM80">
            <v>318000</v>
          </cell>
          <cell r="AN80">
            <v>318000</v>
          </cell>
          <cell r="AO80">
            <v>318000</v>
          </cell>
          <cell r="AP80">
            <v>318000</v>
          </cell>
          <cell r="AQ80">
            <v>318000</v>
          </cell>
          <cell r="AR80">
            <v>318000</v>
          </cell>
          <cell r="AS80">
            <v>318000</v>
          </cell>
          <cell r="AT80">
            <v>318000</v>
          </cell>
          <cell r="AU80">
            <v>318000</v>
          </cell>
          <cell r="AV80">
            <v>318000</v>
          </cell>
          <cell r="AW80">
            <v>318000</v>
          </cell>
          <cell r="AX80">
            <v>318000</v>
          </cell>
          <cell r="AY80">
            <v>318000</v>
          </cell>
          <cell r="AZ80">
            <v>318000</v>
          </cell>
          <cell r="BA80">
            <v>318000</v>
          </cell>
        </row>
        <row r="81">
          <cell r="A81" t="str">
            <v>Croatia</v>
          </cell>
          <cell r="B81" t="str">
            <v>HRV</v>
          </cell>
          <cell r="D81">
            <v>55910</v>
          </cell>
          <cell r="E81">
            <v>55910</v>
          </cell>
          <cell r="F81">
            <v>55910</v>
          </cell>
          <cell r="G81">
            <v>55910</v>
          </cell>
          <cell r="H81">
            <v>55910</v>
          </cell>
          <cell r="I81">
            <v>55910</v>
          </cell>
          <cell r="J81">
            <v>55910</v>
          </cell>
          <cell r="K81">
            <v>55910</v>
          </cell>
          <cell r="L81">
            <v>55910</v>
          </cell>
          <cell r="M81">
            <v>55910</v>
          </cell>
          <cell r="N81">
            <v>55910</v>
          </cell>
          <cell r="O81">
            <v>55910</v>
          </cell>
          <cell r="P81">
            <v>55910</v>
          </cell>
          <cell r="Q81">
            <v>55910</v>
          </cell>
          <cell r="R81">
            <v>55910</v>
          </cell>
          <cell r="S81">
            <v>55910</v>
          </cell>
          <cell r="T81">
            <v>55910</v>
          </cell>
          <cell r="U81">
            <v>55910</v>
          </cell>
          <cell r="V81">
            <v>55910</v>
          </cell>
          <cell r="W81">
            <v>55910</v>
          </cell>
          <cell r="X81">
            <v>55910</v>
          </cell>
          <cell r="Y81">
            <v>55910</v>
          </cell>
          <cell r="Z81">
            <v>55910</v>
          </cell>
          <cell r="AA81">
            <v>55910</v>
          </cell>
          <cell r="AB81">
            <v>55910</v>
          </cell>
          <cell r="AC81">
            <v>55910</v>
          </cell>
          <cell r="AD81">
            <v>55910</v>
          </cell>
          <cell r="AE81">
            <v>55910</v>
          </cell>
          <cell r="AF81">
            <v>55910</v>
          </cell>
          <cell r="AG81">
            <v>55910</v>
          </cell>
          <cell r="AH81">
            <v>55910</v>
          </cell>
          <cell r="AI81">
            <v>55910</v>
          </cell>
          <cell r="AJ81">
            <v>55910</v>
          </cell>
          <cell r="AK81">
            <v>55910</v>
          </cell>
          <cell r="AL81">
            <v>55910</v>
          </cell>
          <cell r="AM81">
            <v>55980</v>
          </cell>
          <cell r="AN81">
            <v>55980</v>
          </cell>
          <cell r="AO81">
            <v>55910</v>
          </cell>
          <cell r="AP81">
            <v>55910</v>
          </cell>
          <cell r="AQ81">
            <v>55910</v>
          </cell>
          <cell r="AR81">
            <v>55910</v>
          </cell>
          <cell r="AS81">
            <v>55910</v>
          </cell>
          <cell r="AT81">
            <v>55910</v>
          </cell>
          <cell r="AU81">
            <v>55960</v>
          </cell>
          <cell r="AV81">
            <v>55960</v>
          </cell>
          <cell r="AW81">
            <v>55960</v>
          </cell>
          <cell r="AX81">
            <v>55960</v>
          </cell>
          <cell r="AY81">
            <v>55960</v>
          </cell>
          <cell r="AZ81">
            <v>55960</v>
          </cell>
          <cell r="BA81">
            <v>55960</v>
          </cell>
        </row>
        <row r="82">
          <cell r="A82" t="str">
            <v>Cuba</v>
          </cell>
          <cell r="B82" t="str">
            <v>CUB</v>
          </cell>
          <cell r="D82">
            <v>107400</v>
          </cell>
          <cell r="E82">
            <v>107400</v>
          </cell>
          <cell r="F82">
            <v>107400</v>
          </cell>
          <cell r="G82">
            <v>107400</v>
          </cell>
          <cell r="H82">
            <v>107400</v>
          </cell>
          <cell r="I82">
            <v>107400</v>
          </cell>
          <cell r="J82">
            <v>107400</v>
          </cell>
          <cell r="K82">
            <v>107400</v>
          </cell>
          <cell r="L82">
            <v>107400</v>
          </cell>
          <cell r="M82">
            <v>107400</v>
          </cell>
          <cell r="N82">
            <v>107400</v>
          </cell>
          <cell r="O82">
            <v>107400</v>
          </cell>
          <cell r="P82">
            <v>107400</v>
          </cell>
          <cell r="Q82">
            <v>107400</v>
          </cell>
          <cell r="R82">
            <v>107400</v>
          </cell>
          <cell r="S82">
            <v>107400</v>
          </cell>
          <cell r="T82">
            <v>107400</v>
          </cell>
          <cell r="U82">
            <v>107400</v>
          </cell>
          <cell r="V82">
            <v>107400</v>
          </cell>
          <cell r="W82">
            <v>107400</v>
          </cell>
          <cell r="X82">
            <v>107400</v>
          </cell>
          <cell r="Y82">
            <v>107400</v>
          </cell>
          <cell r="Z82">
            <v>107400</v>
          </cell>
          <cell r="AA82">
            <v>107400</v>
          </cell>
          <cell r="AB82">
            <v>107400</v>
          </cell>
          <cell r="AC82">
            <v>107400</v>
          </cell>
          <cell r="AD82">
            <v>107400</v>
          </cell>
          <cell r="AE82">
            <v>107400</v>
          </cell>
          <cell r="AF82">
            <v>107400</v>
          </cell>
          <cell r="AG82">
            <v>107400</v>
          </cell>
          <cell r="AH82">
            <v>107400</v>
          </cell>
          <cell r="AI82">
            <v>107400</v>
          </cell>
          <cell r="AJ82">
            <v>107400</v>
          </cell>
          <cell r="AK82">
            <v>107400</v>
          </cell>
          <cell r="AL82">
            <v>107400</v>
          </cell>
          <cell r="AM82">
            <v>107400</v>
          </cell>
          <cell r="AN82">
            <v>107400</v>
          </cell>
          <cell r="AO82">
            <v>107400</v>
          </cell>
          <cell r="AP82">
            <v>107400</v>
          </cell>
          <cell r="AQ82">
            <v>107400</v>
          </cell>
          <cell r="AR82">
            <v>107400</v>
          </cell>
          <cell r="AS82">
            <v>106390</v>
          </cell>
          <cell r="AT82">
            <v>106400</v>
          </cell>
          <cell r="AU82">
            <v>106410</v>
          </cell>
          <cell r="AV82">
            <v>106440</v>
          </cell>
          <cell r="AW82">
            <v>106430</v>
          </cell>
          <cell r="AX82">
            <v>106440</v>
          </cell>
          <cell r="AY82">
            <v>106440</v>
          </cell>
          <cell r="AZ82">
            <v>106440</v>
          </cell>
          <cell r="BA82">
            <v>106440</v>
          </cell>
        </row>
        <row r="83">
          <cell r="A83" t="str">
            <v>Curacao</v>
          </cell>
          <cell r="B83" t="str">
            <v>CUW</v>
          </cell>
          <cell r="D83">
            <v>444</v>
          </cell>
          <cell r="E83">
            <v>444</v>
          </cell>
          <cell r="F83">
            <v>444</v>
          </cell>
          <cell r="G83">
            <v>444</v>
          </cell>
          <cell r="H83">
            <v>444</v>
          </cell>
          <cell r="I83">
            <v>444</v>
          </cell>
          <cell r="J83">
            <v>444</v>
          </cell>
          <cell r="K83">
            <v>444</v>
          </cell>
          <cell r="L83">
            <v>444</v>
          </cell>
          <cell r="M83">
            <v>444</v>
          </cell>
          <cell r="N83">
            <v>444</v>
          </cell>
          <cell r="O83">
            <v>444</v>
          </cell>
          <cell r="P83">
            <v>444</v>
          </cell>
          <cell r="Q83">
            <v>444</v>
          </cell>
          <cell r="R83">
            <v>444</v>
          </cell>
          <cell r="S83">
            <v>444</v>
          </cell>
          <cell r="T83">
            <v>444</v>
          </cell>
          <cell r="U83">
            <v>444</v>
          </cell>
          <cell r="V83">
            <v>444</v>
          </cell>
          <cell r="W83">
            <v>444</v>
          </cell>
          <cell r="X83">
            <v>444</v>
          </cell>
          <cell r="Y83">
            <v>444</v>
          </cell>
          <cell r="Z83">
            <v>444</v>
          </cell>
          <cell r="AA83">
            <v>444</v>
          </cell>
          <cell r="AB83">
            <v>444</v>
          </cell>
          <cell r="AC83">
            <v>444</v>
          </cell>
          <cell r="AD83">
            <v>444</v>
          </cell>
          <cell r="AE83">
            <v>444</v>
          </cell>
          <cell r="AF83">
            <v>444</v>
          </cell>
          <cell r="AG83">
            <v>444</v>
          </cell>
          <cell r="AH83">
            <v>444</v>
          </cell>
          <cell r="AI83">
            <v>444</v>
          </cell>
          <cell r="AJ83">
            <v>444</v>
          </cell>
          <cell r="AK83">
            <v>444</v>
          </cell>
          <cell r="AL83">
            <v>444</v>
          </cell>
          <cell r="AM83">
            <v>444</v>
          </cell>
          <cell r="AN83">
            <v>444</v>
          </cell>
          <cell r="AO83">
            <v>444</v>
          </cell>
          <cell r="AP83">
            <v>444</v>
          </cell>
          <cell r="AQ83">
            <v>444</v>
          </cell>
          <cell r="AR83">
            <v>444</v>
          </cell>
          <cell r="AS83">
            <v>444</v>
          </cell>
          <cell r="AT83">
            <v>444</v>
          </cell>
          <cell r="AU83">
            <v>444</v>
          </cell>
          <cell r="AV83">
            <v>444</v>
          </cell>
          <cell r="AW83">
            <v>444</v>
          </cell>
          <cell r="AX83">
            <v>444</v>
          </cell>
          <cell r="AY83">
            <v>444</v>
          </cell>
          <cell r="AZ83">
            <v>444</v>
          </cell>
          <cell r="BA83">
            <v>444</v>
          </cell>
        </row>
        <row r="84">
          <cell r="A84" t="str">
            <v>Cyprus</v>
          </cell>
          <cell r="B84" t="str">
            <v>CYP</v>
          </cell>
          <cell r="D84">
            <v>9240</v>
          </cell>
          <cell r="E84">
            <v>9240</v>
          </cell>
          <cell r="F84">
            <v>9240</v>
          </cell>
          <cell r="G84">
            <v>9240</v>
          </cell>
          <cell r="H84">
            <v>9240</v>
          </cell>
          <cell r="I84">
            <v>9240</v>
          </cell>
          <cell r="J84">
            <v>9240</v>
          </cell>
          <cell r="K84">
            <v>9240</v>
          </cell>
          <cell r="L84">
            <v>9240</v>
          </cell>
          <cell r="M84">
            <v>9240</v>
          </cell>
          <cell r="N84">
            <v>9240</v>
          </cell>
          <cell r="O84">
            <v>9240</v>
          </cell>
          <cell r="P84">
            <v>9240</v>
          </cell>
          <cell r="Q84">
            <v>9240</v>
          </cell>
          <cell r="R84">
            <v>9240</v>
          </cell>
          <cell r="S84">
            <v>9240</v>
          </cell>
          <cell r="T84">
            <v>9240</v>
          </cell>
          <cell r="U84">
            <v>9240</v>
          </cell>
          <cell r="V84">
            <v>9240</v>
          </cell>
          <cell r="W84">
            <v>9240</v>
          </cell>
          <cell r="X84">
            <v>9240</v>
          </cell>
          <cell r="Y84">
            <v>9240</v>
          </cell>
          <cell r="Z84">
            <v>9240</v>
          </cell>
          <cell r="AA84">
            <v>9240</v>
          </cell>
          <cell r="AB84">
            <v>9240</v>
          </cell>
          <cell r="AC84">
            <v>9240</v>
          </cell>
          <cell r="AD84">
            <v>9240</v>
          </cell>
          <cell r="AE84">
            <v>9240</v>
          </cell>
          <cell r="AF84">
            <v>9240</v>
          </cell>
          <cell r="AG84">
            <v>9240</v>
          </cell>
          <cell r="AH84">
            <v>9240</v>
          </cell>
          <cell r="AI84">
            <v>9240</v>
          </cell>
          <cell r="AJ84">
            <v>9240</v>
          </cell>
          <cell r="AK84">
            <v>9240</v>
          </cell>
          <cell r="AL84">
            <v>9240</v>
          </cell>
          <cell r="AM84">
            <v>9240</v>
          </cell>
          <cell r="AN84">
            <v>9240</v>
          </cell>
          <cell r="AO84">
            <v>9240</v>
          </cell>
          <cell r="AP84">
            <v>9240</v>
          </cell>
          <cell r="AQ84">
            <v>9240</v>
          </cell>
          <cell r="AR84">
            <v>9240</v>
          </cell>
          <cell r="AS84">
            <v>9240</v>
          </cell>
          <cell r="AT84">
            <v>9240</v>
          </cell>
          <cell r="AU84">
            <v>9240</v>
          </cell>
          <cell r="AV84">
            <v>9240</v>
          </cell>
          <cell r="AW84">
            <v>9240</v>
          </cell>
          <cell r="AX84">
            <v>9240</v>
          </cell>
          <cell r="AY84">
            <v>9240</v>
          </cell>
          <cell r="AZ84">
            <v>9240</v>
          </cell>
          <cell r="BA84">
            <v>9240</v>
          </cell>
        </row>
        <row r="85">
          <cell r="A85" t="str">
            <v>Czech Republic</v>
          </cell>
          <cell r="B85" t="str">
            <v>CZE</v>
          </cell>
          <cell r="D85">
            <v>77270</v>
          </cell>
          <cell r="E85">
            <v>77270</v>
          </cell>
          <cell r="F85">
            <v>77270</v>
          </cell>
          <cell r="G85">
            <v>77270</v>
          </cell>
          <cell r="H85">
            <v>77270</v>
          </cell>
          <cell r="I85">
            <v>77270</v>
          </cell>
          <cell r="J85">
            <v>77270</v>
          </cell>
          <cell r="K85">
            <v>77270</v>
          </cell>
          <cell r="L85">
            <v>77270</v>
          </cell>
          <cell r="M85">
            <v>77270</v>
          </cell>
          <cell r="N85">
            <v>77270</v>
          </cell>
          <cell r="O85">
            <v>77270</v>
          </cell>
          <cell r="P85">
            <v>77270</v>
          </cell>
          <cell r="Q85">
            <v>77270</v>
          </cell>
          <cell r="R85">
            <v>77270</v>
          </cell>
          <cell r="S85">
            <v>77270</v>
          </cell>
          <cell r="T85">
            <v>77270</v>
          </cell>
          <cell r="U85">
            <v>77270</v>
          </cell>
          <cell r="V85">
            <v>77270</v>
          </cell>
          <cell r="W85">
            <v>77270</v>
          </cell>
          <cell r="X85">
            <v>77270</v>
          </cell>
          <cell r="Y85">
            <v>77270</v>
          </cell>
          <cell r="Z85">
            <v>77270</v>
          </cell>
          <cell r="AA85">
            <v>77270</v>
          </cell>
          <cell r="AB85">
            <v>77270</v>
          </cell>
          <cell r="AC85">
            <v>77270</v>
          </cell>
          <cell r="AD85">
            <v>77270</v>
          </cell>
          <cell r="AE85">
            <v>77270</v>
          </cell>
          <cell r="AF85">
            <v>77270</v>
          </cell>
          <cell r="AG85">
            <v>77270</v>
          </cell>
          <cell r="AH85">
            <v>77270</v>
          </cell>
          <cell r="AI85">
            <v>77270</v>
          </cell>
          <cell r="AJ85">
            <v>77270</v>
          </cell>
          <cell r="AK85">
            <v>77270</v>
          </cell>
          <cell r="AL85">
            <v>77270</v>
          </cell>
          <cell r="AM85">
            <v>77270</v>
          </cell>
          <cell r="AN85">
            <v>77270</v>
          </cell>
          <cell r="AO85">
            <v>77270</v>
          </cell>
          <cell r="AP85">
            <v>77270</v>
          </cell>
          <cell r="AQ85">
            <v>77270</v>
          </cell>
          <cell r="AR85">
            <v>77270</v>
          </cell>
          <cell r="AS85">
            <v>77270</v>
          </cell>
          <cell r="AT85">
            <v>77270</v>
          </cell>
          <cell r="AU85">
            <v>77260</v>
          </cell>
          <cell r="AV85">
            <v>77260</v>
          </cell>
          <cell r="AW85">
            <v>77250</v>
          </cell>
          <cell r="AX85">
            <v>77250</v>
          </cell>
          <cell r="AY85">
            <v>77250</v>
          </cell>
          <cell r="AZ85">
            <v>77250</v>
          </cell>
          <cell r="BA85">
            <v>77250</v>
          </cell>
        </row>
        <row r="86">
          <cell r="A86" t="str">
            <v>Denmark</v>
          </cell>
          <cell r="B86" t="str">
            <v>DNK</v>
          </cell>
          <cell r="D86">
            <v>42370</v>
          </cell>
          <cell r="E86">
            <v>42370</v>
          </cell>
          <cell r="F86">
            <v>42370</v>
          </cell>
          <cell r="G86">
            <v>42370</v>
          </cell>
          <cell r="H86">
            <v>42370</v>
          </cell>
          <cell r="I86">
            <v>42370</v>
          </cell>
          <cell r="J86">
            <v>42370</v>
          </cell>
          <cell r="K86">
            <v>42370</v>
          </cell>
          <cell r="L86">
            <v>42370</v>
          </cell>
          <cell r="M86">
            <v>42370</v>
          </cell>
          <cell r="N86">
            <v>42370</v>
          </cell>
          <cell r="O86">
            <v>42370</v>
          </cell>
          <cell r="P86">
            <v>42370</v>
          </cell>
          <cell r="Q86">
            <v>42370</v>
          </cell>
          <cell r="R86">
            <v>42370</v>
          </cell>
          <cell r="S86">
            <v>42370</v>
          </cell>
          <cell r="T86">
            <v>42370</v>
          </cell>
          <cell r="U86">
            <v>42370</v>
          </cell>
          <cell r="V86">
            <v>42380</v>
          </cell>
          <cell r="W86">
            <v>42380</v>
          </cell>
          <cell r="X86">
            <v>42380</v>
          </cell>
          <cell r="Y86">
            <v>42380</v>
          </cell>
          <cell r="Z86">
            <v>42380</v>
          </cell>
          <cell r="AA86">
            <v>42380</v>
          </cell>
          <cell r="AB86">
            <v>42380</v>
          </cell>
          <cell r="AC86">
            <v>42380</v>
          </cell>
          <cell r="AD86">
            <v>42390</v>
          </cell>
          <cell r="AE86">
            <v>42390</v>
          </cell>
          <cell r="AF86">
            <v>42390</v>
          </cell>
          <cell r="AG86">
            <v>42390</v>
          </cell>
          <cell r="AH86">
            <v>42390</v>
          </cell>
          <cell r="AI86">
            <v>42430</v>
          </cell>
          <cell r="AJ86">
            <v>42430</v>
          </cell>
          <cell r="AK86">
            <v>42430</v>
          </cell>
          <cell r="AL86">
            <v>42430</v>
          </cell>
          <cell r="AM86">
            <v>42430</v>
          </cell>
          <cell r="AN86">
            <v>42430</v>
          </cell>
          <cell r="AO86">
            <v>42430</v>
          </cell>
          <cell r="AP86">
            <v>42430</v>
          </cell>
          <cell r="AQ86">
            <v>42430</v>
          </cell>
          <cell r="AR86">
            <v>42430</v>
          </cell>
          <cell r="AS86">
            <v>42430</v>
          </cell>
          <cell r="AT86">
            <v>42430</v>
          </cell>
          <cell r="AU86">
            <v>42430</v>
          </cell>
          <cell r="AV86">
            <v>42430</v>
          </cell>
          <cell r="AW86">
            <v>42430</v>
          </cell>
          <cell r="AX86">
            <v>42430</v>
          </cell>
          <cell r="AY86">
            <v>42430</v>
          </cell>
          <cell r="AZ86">
            <v>42430</v>
          </cell>
          <cell r="BA86">
            <v>42430</v>
          </cell>
        </row>
        <row r="87">
          <cell r="A87" t="str">
            <v>Djibouti</v>
          </cell>
          <cell r="B87" t="str">
            <v>DJI</v>
          </cell>
          <cell r="D87">
            <v>23180</v>
          </cell>
          <cell r="E87">
            <v>23180</v>
          </cell>
          <cell r="F87">
            <v>23180</v>
          </cell>
          <cell r="G87">
            <v>23180</v>
          </cell>
          <cell r="H87">
            <v>23180</v>
          </cell>
          <cell r="I87">
            <v>23180</v>
          </cell>
          <cell r="J87">
            <v>23180</v>
          </cell>
          <cell r="K87">
            <v>23180</v>
          </cell>
          <cell r="L87">
            <v>23180</v>
          </cell>
          <cell r="M87">
            <v>23180</v>
          </cell>
          <cell r="N87">
            <v>23180</v>
          </cell>
          <cell r="O87">
            <v>23180</v>
          </cell>
          <cell r="P87">
            <v>23180</v>
          </cell>
          <cell r="Q87">
            <v>23180</v>
          </cell>
          <cell r="R87">
            <v>23180</v>
          </cell>
          <cell r="S87">
            <v>23180</v>
          </cell>
          <cell r="T87">
            <v>23180</v>
          </cell>
          <cell r="U87">
            <v>23180</v>
          </cell>
          <cell r="V87">
            <v>23180</v>
          </cell>
          <cell r="W87">
            <v>23180</v>
          </cell>
          <cell r="X87">
            <v>23180</v>
          </cell>
          <cell r="Y87">
            <v>23180</v>
          </cell>
          <cell r="Z87">
            <v>23180</v>
          </cell>
          <cell r="AA87">
            <v>23180</v>
          </cell>
          <cell r="AB87">
            <v>23180</v>
          </cell>
          <cell r="AC87">
            <v>23180</v>
          </cell>
          <cell r="AD87">
            <v>23180</v>
          </cell>
          <cell r="AE87">
            <v>23180</v>
          </cell>
          <cell r="AF87">
            <v>23180</v>
          </cell>
          <cell r="AG87">
            <v>23180</v>
          </cell>
          <cell r="AH87">
            <v>23180</v>
          </cell>
          <cell r="AI87">
            <v>23180</v>
          </cell>
          <cell r="AJ87">
            <v>23180</v>
          </cell>
          <cell r="AK87">
            <v>23180</v>
          </cell>
          <cell r="AL87">
            <v>23180</v>
          </cell>
          <cell r="AM87">
            <v>23180</v>
          </cell>
          <cell r="AN87">
            <v>23180</v>
          </cell>
          <cell r="AO87">
            <v>23180</v>
          </cell>
          <cell r="AP87">
            <v>23180</v>
          </cell>
          <cell r="AQ87">
            <v>23180</v>
          </cell>
          <cell r="AR87">
            <v>23180</v>
          </cell>
          <cell r="AS87">
            <v>23180</v>
          </cell>
          <cell r="AT87">
            <v>23180</v>
          </cell>
          <cell r="AU87">
            <v>23180</v>
          </cell>
          <cell r="AV87">
            <v>23180</v>
          </cell>
          <cell r="AW87">
            <v>23180</v>
          </cell>
          <cell r="AX87">
            <v>23180</v>
          </cell>
          <cell r="AY87">
            <v>23180</v>
          </cell>
          <cell r="AZ87">
            <v>23180</v>
          </cell>
          <cell r="BA87">
            <v>23180</v>
          </cell>
        </row>
        <row r="88">
          <cell r="A88" t="str">
            <v>Dominica</v>
          </cell>
          <cell r="B88" t="str">
            <v>DMA</v>
          </cell>
          <cell r="D88">
            <v>750</v>
          </cell>
          <cell r="E88">
            <v>750</v>
          </cell>
          <cell r="F88">
            <v>750</v>
          </cell>
          <cell r="G88">
            <v>750</v>
          </cell>
          <cell r="H88">
            <v>750</v>
          </cell>
          <cell r="I88">
            <v>750</v>
          </cell>
          <cell r="J88">
            <v>750</v>
          </cell>
          <cell r="K88">
            <v>750</v>
          </cell>
          <cell r="L88">
            <v>750</v>
          </cell>
          <cell r="M88">
            <v>750</v>
          </cell>
          <cell r="N88">
            <v>750</v>
          </cell>
          <cell r="O88">
            <v>750</v>
          </cell>
          <cell r="P88">
            <v>750</v>
          </cell>
          <cell r="Q88">
            <v>750</v>
          </cell>
          <cell r="R88">
            <v>750</v>
          </cell>
          <cell r="S88">
            <v>750</v>
          </cell>
          <cell r="T88">
            <v>750</v>
          </cell>
          <cell r="U88">
            <v>750</v>
          </cell>
          <cell r="V88">
            <v>750</v>
          </cell>
          <cell r="W88">
            <v>750</v>
          </cell>
          <cell r="X88">
            <v>750</v>
          </cell>
          <cell r="Y88">
            <v>750</v>
          </cell>
          <cell r="Z88">
            <v>750</v>
          </cell>
          <cell r="AA88">
            <v>750</v>
          </cell>
          <cell r="AB88">
            <v>750</v>
          </cell>
          <cell r="AC88">
            <v>750</v>
          </cell>
          <cell r="AD88">
            <v>750</v>
          </cell>
          <cell r="AE88">
            <v>750</v>
          </cell>
          <cell r="AF88">
            <v>750</v>
          </cell>
          <cell r="AG88">
            <v>750</v>
          </cell>
          <cell r="AH88">
            <v>750</v>
          </cell>
          <cell r="AI88">
            <v>750</v>
          </cell>
          <cell r="AJ88">
            <v>750</v>
          </cell>
          <cell r="AK88">
            <v>750</v>
          </cell>
          <cell r="AL88">
            <v>750</v>
          </cell>
          <cell r="AM88">
            <v>750</v>
          </cell>
          <cell r="AN88">
            <v>750</v>
          </cell>
          <cell r="AO88">
            <v>750</v>
          </cell>
          <cell r="AP88">
            <v>750</v>
          </cell>
          <cell r="AQ88">
            <v>750</v>
          </cell>
          <cell r="AR88">
            <v>750</v>
          </cell>
          <cell r="AS88">
            <v>750</v>
          </cell>
          <cell r="AT88">
            <v>750</v>
          </cell>
          <cell r="AU88">
            <v>750</v>
          </cell>
          <cell r="AV88">
            <v>750</v>
          </cell>
          <cell r="AW88">
            <v>750</v>
          </cell>
          <cell r="AX88">
            <v>750</v>
          </cell>
          <cell r="AY88">
            <v>750</v>
          </cell>
          <cell r="AZ88">
            <v>750</v>
          </cell>
          <cell r="BA88">
            <v>750</v>
          </cell>
        </row>
        <row r="89">
          <cell r="A89" t="str">
            <v>Dominican Republic</v>
          </cell>
          <cell r="B89" t="str">
            <v>DOM</v>
          </cell>
          <cell r="D89">
            <v>48320</v>
          </cell>
          <cell r="E89">
            <v>48320</v>
          </cell>
          <cell r="F89">
            <v>48320</v>
          </cell>
          <cell r="G89">
            <v>48320</v>
          </cell>
          <cell r="H89">
            <v>48320</v>
          </cell>
          <cell r="I89">
            <v>48320</v>
          </cell>
          <cell r="J89">
            <v>48320</v>
          </cell>
          <cell r="K89">
            <v>48320</v>
          </cell>
          <cell r="L89">
            <v>48320</v>
          </cell>
          <cell r="M89">
            <v>48320</v>
          </cell>
          <cell r="N89">
            <v>48320</v>
          </cell>
          <cell r="O89">
            <v>48320</v>
          </cell>
          <cell r="P89">
            <v>48320</v>
          </cell>
          <cell r="Q89">
            <v>48320</v>
          </cell>
          <cell r="R89">
            <v>48320</v>
          </cell>
          <cell r="S89">
            <v>48320</v>
          </cell>
          <cell r="T89">
            <v>48320</v>
          </cell>
          <cell r="U89">
            <v>48320</v>
          </cell>
          <cell r="V89">
            <v>48320</v>
          </cell>
          <cell r="W89">
            <v>48320</v>
          </cell>
          <cell r="X89">
            <v>48320</v>
          </cell>
          <cell r="Y89">
            <v>48320</v>
          </cell>
          <cell r="Z89">
            <v>48320</v>
          </cell>
          <cell r="AA89">
            <v>48320</v>
          </cell>
          <cell r="AB89">
            <v>48320</v>
          </cell>
          <cell r="AC89">
            <v>48320</v>
          </cell>
          <cell r="AD89">
            <v>48320</v>
          </cell>
          <cell r="AE89">
            <v>48320</v>
          </cell>
          <cell r="AF89">
            <v>48320</v>
          </cell>
          <cell r="AG89">
            <v>48320</v>
          </cell>
          <cell r="AH89">
            <v>48320</v>
          </cell>
          <cell r="AI89">
            <v>48320</v>
          </cell>
          <cell r="AJ89">
            <v>48320</v>
          </cell>
          <cell r="AK89">
            <v>48320</v>
          </cell>
          <cell r="AL89">
            <v>48320</v>
          </cell>
          <cell r="AM89">
            <v>48320</v>
          </cell>
          <cell r="AN89">
            <v>48320</v>
          </cell>
          <cell r="AO89">
            <v>48320</v>
          </cell>
          <cell r="AP89">
            <v>48320</v>
          </cell>
          <cell r="AQ89">
            <v>48320</v>
          </cell>
          <cell r="AR89">
            <v>48320</v>
          </cell>
          <cell r="AS89">
            <v>48320</v>
          </cell>
          <cell r="AT89">
            <v>48320</v>
          </cell>
          <cell r="AU89">
            <v>48320</v>
          </cell>
          <cell r="AV89">
            <v>48320</v>
          </cell>
          <cell r="AW89">
            <v>48320</v>
          </cell>
          <cell r="AX89">
            <v>48320</v>
          </cell>
          <cell r="AY89">
            <v>48320</v>
          </cell>
          <cell r="AZ89">
            <v>48320</v>
          </cell>
          <cell r="BA89">
            <v>48320</v>
          </cell>
        </row>
        <row r="90">
          <cell r="A90" t="str">
            <v>Ecuador</v>
          </cell>
          <cell r="B90" t="str">
            <v>ECU</v>
          </cell>
          <cell r="D90">
            <v>276840</v>
          </cell>
          <cell r="E90">
            <v>276840</v>
          </cell>
          <cell r="F90">
            <v>276840</v>
          </cell>
          <cell r="G90">
            <v>276840</v>
          </cell>
          <cell r="H90">
            <v>276840</v>
          </cell>
          <cell r="I90">
            <v>276840</v>
          </cell>
          <cell r="J90">
            <v>276840</v>
          </cell>
          <cell r="K90">
            <v>276840</v>
          </cell>
          <cell r="L90">
            <v>276840</v>
          </cell>
          <cell r="M90">
            <v>276840</v>
          </cell>
          <cell r="N90">
            <v>276840</v>
          </cell>
          <cell r="O90">
            <v>276840</v>
          </cell>
          <cell r="P90">
            <v>276840</v>
          </cell>
          <cell r="Q90">
            <v>276840</v>
          </cell>
          <cell r="R90">
            <v>276840</v>
          </cell>
          <cell r="S90">
            <v>276840</v>
          </cell>
          <cell r="T90">
            <v>276840</v>
          </cell>
          <cell r="U90">
            <v>276840</v>
          </cell>
          <cell r="V90">
            <v>276840</v>
          </cell>
          <cell r="W90">
            <v>276840</v>
          </cell>
          <cell r="X90">
            <v>276840</v>
          </cell>
          <cell r="Y90">
            <v>276840</v>
          </cell>
          <cell r="Z90">
            <v>276840</v>
          </cell>
          <cell r="AA90">
            <v>276840</v>
          </cell>
          <cell r="AB90">
            <v>276840</v>
          </cell>
          <cell r="AC90">
            <v>276840</v>
          </cell>
          <cell r="AD90">
            <v>276840</v>
          </cell>
          <cell r="AE90">
            <v>276840</v>
          </cell>
          <cell r="AF90">
            <v>276840</v>
          </cell>
          <cell r="AG90">
            <v>276840</v>
          </cell>
          <cell r="AH90">
            <v>276840</v>
          </cell>
          <cell r="AI90">
            <v>276840</v>
          </cell>
          <cell r="AJ90">
            <v>276840</v>
          </cell>
          <cell r="AK90">
            <v>276840</v>
          </cell>
          <cell r="AL90">
            <v>276840</v>
          </cell>
          <cell r="AM90">
            <v>276840</v>
          </cell>
          <cell r="AN90">
            <v>276840</v>
          </cell>
          <cell r="AO90">
            <v>248360</v>
          </cell>
          <cell r="AP90">
            <v>248360</v>
          </cell>
          <cell r="AQ90">
            <v>248360</v>
          </cell>
          <cell r="AR90">
            <v>248360</v>
          </cell>
          <cell r="AS90">
            <v>248360</v>
          </cell>
          <cell r="AT90">
            <v>248360</v>
          </cell>
          <cell r="AU90">
            <v>248360</v>
          </cell>
          <cell r="AV90">
            <v>248360</v>
          </cell>
          <cell r="AW90">
            <v>248360</v>
          </cell>
          <cell r="AX90">
            <v>248360</v>
          </cell>
          <cell r="AY90">
            <v>248360</v>
          </cell>
          <cell r="AZ90">
            <v>248360</v>
          </cell>
          <cell r="BA90">
            <v>248360</v>
          </cell>
        </row>
        <row r="91">
          <cell r="A91" t="str">
            <v>Egypt</v>
          </cell>
          <cell r="B91" t="str">
            <v>EGY</v>
          </cell>
          <cell r="D91">
            <v>995450</v>
          </cell>
          <cell r="E91">
            <v>995450</v>
          </cell>
          <cell r="F91">
            <v>995450</v>
          </cell>
          <cell r="G91">
            <v>995450</v>
          </cell>
          <cell r="H91">
            <v>995450</v>
          </cell>
          <cell r="I91">
            <v>995450</v>
          </cell>
          <cell r="J91">
            <v>995450</v>
          </cell>
          <cell r="K91">
            <v>995450</v>
          </cell>
          <cell r="L91">
            <v>995450</v>
          </cell>
          <cell r="M91">
            <v>995450</v>
          </cell>
          <cell r="N91">
            <v>995450</v>
          </cell>
          <cell r="O91">
            <v>995450</v>
          </cell>
          <cell r="P91">
            <v>995450</v>
          </cell>
          <cell r="Q91">
            <v>995450</v>
          </cell>
          <cell r="R91">
            <v>995450</v>
          </cell>
          <cell r="S91">
            <v>995450</v>
          </cell>
          <cell r="T91">
            <v>995450</v>
          </cell>
          <cell r="U91">
            <v>995450</v>
          </cell>
          <cell r="V91">
            <v>995450</v>
          </cell>
          <cell r="W91">
            <v>995450</v>
          </cell>
          <cell r="X91">
            <v>995450</v>
          </cell>
          <cell r="Y91">
            <v>995450</v>
          </cell>
          <cell r="Z91">
            <v>995450</v>
          </cell>
          <cell r="AA91">
            <v>995450</v>
          </cell>
          <cell r="AB91">
            <v>995450</v>
          </cell>
          <cell r="AC91">
            <v>995450</v>
          </cell>
          <cell r="AD91">
            <v>995450</v>
          </cell>
          <cell r="AE91">
            <v>995450</v>
          </cell>
          <cell r="AF91">
            <v>995450</v>
          </cell>
          <cell r="AG91">
            <v>995450</v>
          </cell>
          <cell r="AH91">
            <v>995450</v>
          </cell>
          <cell r="AI91">
            <v>995450</v>
          </cell>
          <cell r="AJ91">
            <v>995450</v>
          </cell>
          <cell r="AK91">
            <v>995450</v>
          </cell>
          <cell r="AL91">
            <v>995450</v>
          </cell>
          <cell r="AM91">
            <v>995450</v>
          </cell>
          <cell r="AN91">
            <v>995450</v>
          </cell>
          <cell r="AO91">
            <v>995450</v>
          </cell>
          <cell r="AP91">
            <v>995450</v>
          </cell>
          <cell r="AQ91">
            <v>995450</v>
          </cell>
          <cell r="AR91">
            <v>995450</v>
          </cell>
          <cell r="AS91">
            <v>995450</v>
          </cell>
          <cell r="AT91">
            <v>995450</v>
          </cell>
          <cell r="AU91">
            <v>995450</v>
          </cell>
          <cell r="AV91">
            <v>995450</v>
          </cell>
          <cell r="AW91">
            <v>995450</v>
          </cell>
          <cell r="AX91">
            <v>995450</v>
          </cell>
          <cell r="AY91">
            <v>995450</v>
          </cell>
          <cell r="AZ91">
            <v>995450</v>
          </cell>
          <cell r="BA91">
            <v>995450</v>
          </cell>
        </row>
        <row r="92">
          <cell r="A92" t="str">
            <v>El Salvador</v>
          </cell>
          <cell r="B92" t="str">
            <v>SLV</v>
          </cell>
          <cell r="D92">
            <v>20850</v>
          </cell>
          <cell r="E92">
            <v>20850</v>
          </cell>
          <cell r="F92">
            <v>20850</v>
          </cell>
          <cell r="G92">
            <v>20850</v>
          </cell>
          <cell r="H92">
            <v>20850</v>
          </cell>
          <cell r="I92">
            <v>20850</v>
          </cell>
          <cell r="J92">
            <v>20850</v>
          </cell>
          <cell r="K92">
            <v>20850</v>
          </cell>
          <cell r="L92">
            <v>20850</v>
          </cell>
          <cell r="M92">
            <v>20850</v>
          </cell>
          <cell r="N92">
            <v>20850</v>
          </cell>
          <cell r="O92">
            <v>20850</v>
          </cell>
          <cell r="P92">
            <v>20850</v>
          </cell>
          <cell r="Q92">
            <v>20850</v>
          </cell>
          <cell r="R92">
            <v>20850</v>
          </cell>
          <cell r="S92">
            <v>20720</v>
          </cell>
          <cell r="T92">
            <v>20720</v>
          </cell>
          <cell r="U92">
            <v>20720</v>
          </cell>
          <cell r="V92">
            <v>20720</v>
          </cell>
          <cell r="W92">
            <v>20720</v>
          </cell>
          <cell r="X92">
            <v>20720</v>
          </cell>
          <cell r="Y92">
            <v>20720</v>
          </cell>
          <cell r="Z92">
            <v>20720</v>
          </cell>
          <cell r="AA92">
            <v>20720</v>
          </cell>
          <cell r="AB92">
            <v>20720</v>
          </cell>
          <cell r="AC92">
            <v>20720</v>
          </cell>
          <cell r="AD92">
            <v>20720</v>
          </cell>
          <cell r="AE92">
            <v>20720</v>
          </cell>
          <cell r="AF92">
            <v>20720</v>
          </cell>
          <cell r="AG92">
            <v>20720</v>
          </cell>
          <cell r="AH92">
            <v>20720</v>
          </cell>
          <cell r="AI92">
            <v>20720</v>
          </cell>
          <cell r="AJ92">
            <v>20720</v>
          </cell>
          <cell r="AK92">
            <v>20720</v>
          </cell>
          <cell r="AL92">
            <v>20720</v>
          </cell>
          <cell r="AM92">
            <v>20720</v>
          </cell>
          <cell r="AN92">
            <v>20720</v>
          </cell>
          <cell r="AO92">
            <v>20720</v>
          </cell>
          <cell r="AP92">
            <v>20720</v>
          </cell>
          <cell r="AQ92">
            <v>20720</v>
          </cell>
          <cell r="AR92">
            <v>20720</v>
          </cell>
          <cell r="AS92">
            <v>20720</v>
          </cell>
          <cell r="AT92">
            <v>20720</v>
          </cell>
          <cell r="AU92">
            <v>20720</v>
          </cell>
          <cell r="AV92">
            <v>20720</v>
          </cell>
          <cell r="AW92">
            <v>20720</v>
          </cell>
          <cell r="AX92">
            <v>20720</v>
          </cell>
          <cell r="AY92">
            <v>20720</v>
          </cell>
          <cell r="AZ92">
            <v>20720</v>
          </cell>
          <cell r="BA92">
            <v>20720</v>
          </cell>
        </row>
        <row r="93">
          <cell r="A93" t="str">
            <v>Equatorial Guinea</v>
          </cell>
          <cell r="B93" t="str">
            <v>GNQ</v>
          </cell>
          <cell r="D93">
            <v>28050</v>
          </cell>
          <cell r="E93">
            <v>28050</v>
          </cell>
          <cell r="F93">
            <v>28050</v>
          </cell>
          <cell r="G93">
            <v>28050</v>
          </cell>
          <cell r="H93">
            <v>28050</v>
          </cell>
          <cell r="I93">
            <v>28050</v>
          </cell>
          <cell r="J93">
            <v>28050</v>
          </cell>
          <cell r="K93">
            <v>28050</v>
          </cell>
          <cell r="L93">
            <v>28050</v>
          </cell>
          <cell r="M93">
            <v>28050</v>
          </cell>
          <cell r="N93">
            <v>28050</v>
          </cell>
          <cell r="O93">
            <v>28050</v>
          </cell>
          <cell r="P93">
            <v>28050</v>
          </cell>
          <cell r="Q93">
            <v>28050</v>
          </cell>
          <cell r="R93">
            <v>28050</v>
          </cell>
          <cell r="S93">
            <v>28050</v>
          </cell>
          <cell r="T93">
            <v>28050</v>
          </cell>
          <cell r="U93">
            <v>28050</v>
          </cell>
          <cell r="V93">
            <v>28050</v>
          </cell>
          <cell r="W93">
            <v>28050</v>
          </cell>
          <cell r="X93">
            <v>28050</v>
          </cell>
          <cell r="Y93">
            <v>28050</v>
          </cell>
          <cell r="Z93">
            <v>28050</v>
          </cell>
          <cell r="AA93">
            <v>28050</v>
          </cell>
          <cell r="AB93">
            <v>28050</v>
          </cell>
          <cell r="AC93">
            <v>28050</v>
          </cell>
          <cell r="AD93">
            <v>28050</v>
          </cell>
          <cell r="AE93">
            <v>28050</v>
          </cell>
          <cell r="AF93">
            <v>28050</v>
          </cell>
          <cell r="AG93">
            <v>28050</v>
          </cell>
          <cell r="AH93">
            <v>28050</v>
          </cell>
          <cell r="AI93">
            <v>28050</v>
          </cell>
          <cell r="AJ93">
            <v>28050</v>
          </cell>
          <cell r="AK93">
            <v>28050</v>
          </cell>
          <cell r="AL93">
            <v>28050</v>
          </cell>
          <cell r="AM93">
            <v>28050</v>
          </cell>
          <cell r="AN93">
            <v>28050</v>
          </cell>
          <cell r="AO93">
            <v>28050</v>
          </cell>
          <cell r="AP93">
            <v>28050</v>
          </cell>
          <cell r="AQ93">
            <v>28050</v>
          </cell>
          <cell r="AR93">
            <v>28050</v>
          </cell>
          <cell r="AS93">
            <v>28050</v>
          </cell>
          <cell r="AT93">
            <v>28050</v>
          </cell>
          <cell r="AU93">
            <v>28050</v>
          </cell>
          <cell r="AV93">
            <v>28050</v>
          </cell>
          <cell r="AW93">
            <v>28050</v>
          </cell>
          <cell r="AX93">
            <v>28050</v>
          </cell>
          <cell r="AY93">
            <v>28050</v>
          </cell>
          <cell r="AZ93">
            <v>28050</v>
          </cell>
          <cell r="BA93">
            <v>28050</v>
          </cell>
        </row>
        <row r="94">
          <cell r="A94" t="str">
            <v>Eritrea</v>
          </cell>
          <cell r="B94" t="str">
            <v>ERI</v>
          </cell>
          <cell r="D94">
            <v>101000</v>
          </cell>
          <cell r="E94">
            <v>101000</v>
          </cell>
          <cell r="F94">
            <v>101000</v>
          </cell>
          <cell r="G94">
            <v>101000</v>
          </cell>
          <cell r="H94">
            <v>101000</v>
          </cell>
          <cell r="I94">
            <v>101000</v>
          </cell>
          <cell r="J94">
            <v>101000</v>
          </cell>
          <cell r="K94">
            <v>101000</v>
          </cell>
          <cell r="L94">
            <v>101000</v>
          </cell>
          <cell r="M94">
            <v>101000</v>
          </cell>
          <cell r="N94">
            <v>101000</v>
          </cell>
          <cell r="O94">
            <v>101000</v>
          </cell>
          <cell r="P94">
            <v>101000</v>
          </cell>
          <cell r="Q94">
            <v>101000</v>
          </cell>
          <cell r="R94">
            <v>101000</v>
          </cell>
          <cell r="S94">
            <v>101000</v>
          </cell>
          <cell r="T94">
            <v>101000</v>
          </cell>
          <cell r="U94">
            <v>101000</v>
          </cell>
          <cell r="V94">
            <v>101000</v>
          </cell>
          <cell r="W94">
            <v>101000</v>
          </cell>
          <cell r="X94">
            <v>101000</v>
          </cell>
          <cell r="Y94">
            <v>101000</v>
          </cell>
          <cell r="Z94">
            <v>101000</v>
          </cell>
          <cell r="AA94">
            <v>101000</v>
          </cell>
          <cell r="AB94">
            <v>101000</v>
          </cell>
          <cell r="AC94">
            <v>101000</v>
          </cell>
          <cell r="AD94">
            <v>101000</v>
          </cell>
          <cell r="AE94">
            <v>101000</v>
          </cell>
          <cell r="AF94">
            <v>101000</v>
          </cell>
          <cell r="AG94">
            <v>101000</v>
          </cell>
          <cell r="AH94">
            <v>101000</v>
          </cell>
          <cell r="AI94">
            <v>101000</v>
          </cell>
          <cell r="AJ94">
            <v>101000</v>
          </cell>
          <cell r="AK94">
            <v>101000</v>
          </cell>
          <cell r="AL94">
            <v>101000</v>
          </cell>
          <cell r="AM94">
            <v>101000</v>
          </cell>
          <cell r="AN94">
            <v>101000</v>
          </cell>
          <cell r="AO94">
            <v>101000</v>
          </cell>
          <cell r="AP94">
            <v>101000</v>
          </cell>
          <cell r="AQ94">
            <v>101000</v>
          </cell>
          <cell r="AR94">
            <v>101000</v>
          </cell>
          <cell r="AS94">
            <v>101000</v>
          </cell>
          <cell r="AT94">
            <v>101000</v>
          </cell>
          <cell r="AU94">
            <v>101000</v>
          </cell>
          <cell r="AV94">
            <v>101000</v>
          </cell>
          <cell r="AW94">
            <v>101000</v>
          </cell>
          <cell r="AX94">
            <v>101000</v>
          </cell>
          <cell r="AY94">
            <v>101000</v>
          </cell>
          <cell r="AZ94">
            <v>101000</v>
          </cell>
          <cell r="BA94">
            <v>101000</v>
          </cell>
        </row>
        <row r="95">
          <cell r="A95" t="str">
            <v>Estonia</v>
          </cell>
          <cell r="B95" t="str">
            <v>EST</v>
          </cell>
          <cell r="D95">
            <v>42390</v>
          </cell>
          <cell r="E95">
            <v>42390</v>
          </cell>
          <cell r="F95">
            <v>42390</v>
          </cell>
          <cell r="G95">
            <v>42390</v>
          </cell>
          <cell r="H95">
            <v>42390</v>
          </cell>
          <cell r="I95">
            <v>42390</v>
          </cell>
          <cell r="J95">
            <v>42390</v>
          </cell>
          <cell r="K95">
            <v>42390</v>
          </cell>
          <cell r="L95">
            <v>42390</v>
          </cell>
          <cell r="M95">
            <v>42390</v>
          </cell>
          <cell r="N95">
            <v>42390</v>
          </cell>
          <cell r="O95">
            <v>42390</v>
          </cell>
          <cell r="P95">
            <v>42390</v>
          </cell>
          <cell r="Q95">
            <v>42390</v>
          </cell>
          <cell r="R95">
            <v>42390</v>
          </cell>
          <cell r="S95">
            <v>42390</v>
          </cell>
          <cell r="T95">
            <v>42390</v>
          </cell>
          <cell r="U95">
            <v>42390</v>
          </cell>
          <cell r="V95">
            <v>42390</v>
          </cell>
          <cell r="W95">
            <v>42390</v>
          </cell>
          <cell r="X95">
            <v>42390</v>
          </cell>
          <cell r="Y95">
            <v>42390</v>
          </cell>
          <cell r="Z95">
            <v>42390</v>
          </cell>
          <cell r="AA95">
            <v>42390</v>
          </cell>
          <cell r="AB95">
            <v>42390</v>
          </cell>
          <cell r="AC95">
            <v>42390</v>
          </cell>
          <cell r="AD95">
            <v>42390</v>
          </cell>
          <cell r="AE95">
            <v>42390</v>
          </cell>
          <cell r="AF95">
            <v>42390</v>
          </cell>
          <cell r="AG95">
            <v>42390</v>
          </cell>
          <cell r="AH95">
            <v>42390</v>
          </cell>
          <cell r="AI95">
            <v>42390</v>
          </cell>
          <cell r="AJ95">
            <v>42390</v>
          </cell>
          <cell r="AK95">
            <v>42390</v>
          </cell>
          <cell r="AL95">
            <v>42390</v>
          </cell>
          <cell r="AM95">
            <v>42390</v>
          </cell>
          <cell r="AN95">
            <v>42390</v>
          </cell>
          <cell r="AO95">
            <v>42390</v>
          </cell>
          <cell r="AP95">
            <v>42390</v>
          </cell>
          <cell r="AQ95">
            <v>42390</v>
          </cell>
          <cell r="AR95">
            <v>42390</v>
          </cell>
          <cell r="AS95">
            <v>42390</v>
          </cell>
          <cell r="AT95">
            <v>42390</v>
          </cell>
          <cell r="AU95">
            <v>42390</v>
          </cell>
          <cell r="AV95">
            <v>42390</v>
          </cell>
          <cell r="AW95">
            <v>42390</v>
          </cell>
          <cell r="AX95">
            <v>42390</v>
          </cell>
          <cell r="AY95">
            <v>42390</v>
          </cell>
          <cell r="AZ95">
            <v>42390</v>
          </cell>
          <cell r="BA95">
            <v>42390</v>
          </cell>
        </row>
        <row r="96">
          <cell r="A96" t="str">
            <v>Ethiopia</v>
          </cell>
          <cell r="B96" t="str">
            <v>ETH</v>
          </cell>
          <cell r="D96">
            <v>1101000</v>
          </cell>
          <cell r="E96">
            <v>1101000</v>
          </cell>
          <cell r="F96">
            <v>1101000</v>
          </cell>
          <cell r="G96">
            <v>1101000</v>
          </cell>
          <cell r="H96">
            <v>1101000</v>
          </cell>
          <cell r="I96">
            <v>1101000</v>
          </cell>
          <cell r="J96">
            <v>1101000</v>
          </cell>
          <cell r="K96">
            <v>1101000</v>
          </cell>
          <cell r="L96">
            <v>1101000</v>
          </cell>
          <cell r="M96">
            <v>1101000</v>
          </cell>
          <cell r="N96">
            <v>1101000</v>
          </cell>
          <cell r="O96">
            <v>1101000</v>
          </cell>
          <cell r="P96">
            <v>1101000</v>
          </cell>
          <cell r="Q96">
            <v>1101000</v>
          </cell>
          <cell r="R96">
            <v>1101000</v>
          </cell>
          <cell r="S96">
            <v>1101000</v>
          </cell>
          <cell r="T96">
            <v>1101000</v>
          </cell>
          <cell r="U96">
            <v>1101000</v>
          </cell>
          <cell r="V96">
            <v>1101000</v>
          </cell>
          <cell r="W96">
            <v>1101000</v>
          </cell>
          <cell r="X96">
            <v>1101000</v>
          </cell>
          <cell r="Y96">
            <v>1101000</v>
          </cell>
          <cell r="Z96">
            <v>1101000</v>
          </cell>
          <cell r="AA96">
            <v>1101000</v>
          </cell>
          <cell r="AB96">
            <v>1101000</v>
          </cell>
          <cell r="AC96">
            <v>1101000</v>
          </cell>
          <cell r="AD96">
            <v>1101000</v>
          </cell>
          <cell r="AE96">
            <v>1101000</v>
          </cell>
          <cell r="AF96">
            <v>1101000</v>
          </cell>
          <cell r="AG96">
            <v>1101000</v>
          </cell>
          <cell r="AH96">
            <v>1101000</v>
          </cell>
          <cell r="AI96">
            <v>1101000</v>
          </cell>
          <cell r="AJ96">
            <v>1000000</v>
          </cell>
          <cell r="AK96">
            <v>1000000</v>
          </cell>
          <cell r="AL96">
            <v>1000000</v>
          </cell>
          <cell r="AM96">
            <v>1000000</v>
          </cell>
          <cell r="AN96">
            <v>1000000</v>
          </cell>
          <cell r="AO96">
            <v>1000000</v>
          </cell>
          <cell r="AP96">
            <v>1000000</v>
          </cell>
          <cell r="AQ96">
            <v>1000000</v>
          </cell>
          <cell r="AR96">
            <v>1000000</v>
          </cell>
          <cell r="AS96">
            <v>1000000</v>
          </cell>
          <cell r="AT96">
            <v>1000000</v>
          </cell>
          <cell r="AU96">
            <v>1000000</v>
          </cell>
          <cell r="AV96">
            <v>1000000</v>
          </cell>
          <cell r="AW96">
            <v>1000000</v>
          </cell>
          <cell r="AX96">
            <v>1000000</v>
          </cell>
          <cell r="AY96">
            <v>1000000</v>
          </cell>
          <cell r="AZ96">
            <v>1000000</v>
          </cell>
          <cell r="BA96">
            <v>1000000</v>
          </cell>
        </row>
        <row r="97">
          <cell r="A97" t="str">
            <v>Faeroe Islands</v>
          </cell>
          <cell r="B97" t="str">
            <v>FRO</v>
          </cell>
          <cell r="D97">
            <v>1390</v>
          </cell>
          <cell r="E97">
            <v>1390</v>
          </cell>
          <cell r="F97">
            <v>1390</v>
          </cell>
          <cell r="G97">
            <v>1390</v>
          </cell>
          <cell r="H97">
            <v>1390</v>
          </cell>
          <cell r="I97">
            <v>1390</v>
          </cell>
          <cell r="J97">
            <v>1390</v>
          </cell>
          <cell r="K97">
            <v>1390</v>
          </cell>
          <cell r="L97">
            <v>1390</v>
          </cell>
          <cell r="M97">
            <v>1390</v>
          </cell>
          <cell r="N97">
            <v>1390</v>
          </cell>
          <cell r="O97">
            <v>1390</v>
          </cell>
          <cell r="P97">
            <v>1390</v>
          </cell>
          <cell r="Q97">
            <v>1390</v>
          </cell>
          <cell r="R97">
            <v>1390</v>
          </cell>
          <cell r="S97">
            <v>1390</v>
          </cell>
          <cell r="T97">
            <v>1390</v>
          </cell>
          <cell r="U97">
            <v>1390</v>
          </cell>
          <cell r="V97">
            <v>1390</v>
          </cell>
          <cell r="W97">
            <v>1390</v>
          </cell>
          <cell r="X97">
            <v>1390</v>
          </cell>
          <cell r="Y97">
            <v>1390</v>
          </cell>
          <cell r="Z97">
            <v>1390</v>
          </cell>
          <cell r="AA97">
            <v>1390</v>
          </cell>
          <cell r="AB97">
            <v>1390</v>
          </cell>
          <cell r="AC97">
            <v>1390</v>
          </cell>
          <cell r="AD97">
            <v>1390</v>
          </cell>
          <cell r="AE97">
            <v>1390</v>
          </cell>
          <cell r="AF97">
            <v>1390</v>
          </cell>
          <cell r="AG97">
            <v>1390</v>
          </cell>
          <cell r="AH97">
            <v>1390</v>
          </cell>
          <cell r="AI97">
            <v>1390</v>
          </cell>
          <cell r="AJ97">
            <v>1390</v>
          </cell>
          <cell r="AK97">
            <v>1390</v>
          </cell>
          <cell r="AL97">
            <v>1390</v>
          </cell>
          <cell r="AM97">
            <v>1390</v>
          </cell>
          <cell r="AN97">
            <v>1390</v>
          </cell>
          <cell r="AO97">
            <v>1390</v>
          </cell>
          <cell r="AP97">
            <v>1390</v>
          </cell>
          <cell r="AQ97">
            <v>1390</v>
          </cell>
          <cell r="AR97">
            <v>1390</v>
          </cell>
          <cell r="AS97">
            <v>1390</v>
          </cell>
          <cell r="AT97">
            <v>1390</v>
          </cell>
          <cell r="AU97">
            <v>1390</v>
          </cell>
          <cell r="AV97">
            <v>1390</v>
          </cell>
          <cell r="AW97">
            <v>1390</v>
          </cell>
          <cell r="AX97">
            <v>1390</v>
          </cell>
          <cell r="AY97">
            <v>1390</v>
          </cell>
          <cell r="AZ97">
            <v>1390</v>
          </cell>
          <cell r="BA97">
            <v>1390</v>
          </cell>
        </row>
        <row r="98">
          <cell r="A98" t="str">
            <v>Fiji</v>
          </cell>
          <cell r="B98" t="str">
            <v>FJI</v>
          </cell>
          <cell r="D98">
            <v>18270</v>
          </cell>
          <cell r="E98">
            <v>18270</v>
          </cell>
          <cell r="F98">
            <v>18270</v>
          </cell>
          <cell r="G98">
            <v>18270</v>
          </cell>
          <cell r="H98">
            <v>18270</v>
          </cell>
          <cell r="I98">
            <v>18270</v>
          </cell>
          <cell r="J98">
            <v>18270</v>
          </cell>
          <cell r="K98">
            <v>18270</v>
          </cell>
          <cell r="L98">
            <v>18270</v>
          </cell>
          <cell r="M98">
            <v>18270</v>
          </cell>
          <cell r="N98">
            <v>18270</v>
          </cell>
          <cell r="O98">
            <v>18270</v>
          </cell>
          <cell r="P98">
            <v>18270</v>
          </cell>
          <cell r="Q98">
            <v>18270</v>
          </cell>
          <cell r="R98">
            <v>18270</v>
          </cell>
          <cell r="S98">
            <v>18270</v>
          </cell>
          <cell r="T98">
            <v>18270</v>
          </cell>
          <cell r="U98">
            <v>18270</v>
          </cell>
          <cell r="V98">
            <v>18270</v>
          </cell>
          <cell r="W98">
            <v>18270</v>
          </cell>
          <cell r="X98">
            <v>18270</v>
          </cell>
          <cell r="Y98">
            <v>18270</v>
          </cell>
          <cell r="Z98">
            <v>18270</v>
          </cell>
          <cell r="AA98">
            <v>18270</v>
          </cell>
          <cell r="AB98">
            <v>18270</v>
          </cell>
          <cell r="AC98">
            <v>18270</v>
          </cell>
          <cell r="AD98">
            <v>18270</v>
          </cell>
          <cell r="AE98">
            <v>18270</v>
          </cell>
          <cell r="AF98">
            <v>18270</v>
          </cell>
          <cell r="AG98">
            <v>18270</v>
          </cell>
          <cell r="AH98">
            <v>18270</v>
          </cell>
          <cell r="AI98">
            <v>18270</v>
          </cell>
          <cell r="AJ98">
            <v>18270</v>
          </cell>
          <cell r="AK98">
            <v>18270</v>
          </cell>
          <cell r="AL98">
            <v>18270</v>
          </cell>
          <cell r="AM98">
            <v>18270</v>
          </cell>
          <cell r="AN98">
            <v>18270</v>
          </cell>
          <cell r="AO98">
            <v>18270</v>
          </cell>
          <cell r="AP98">
            <v>18270</v>
          </cell>
          <cell r="AQ98">
            <v>18270</v>
          </cell>
          <cell r="AR98">
            <v>18270</v>
          </cell>
          <cell r="AS98">
            <v>18270</v>
          </cell>
          <cell r="AT98">
            <v>18270</v>
          </cell>
          <cell r="AU98">
            <v>18270</v>
          </cell>
          <cell r="AV98">
            <v>18270</v>
          </cell>
          <cell r="AW98">
            <v>18270</v>
          </cell>
          <cell r="AX98">
            <v>18270</v>
          </cell>
          <cell r="AY98">
            <v>18270</v>
          </cell>
          <cell r="AZ98">
            <v>18270</v>
          </cell>
          <cell r="BA98">
            <v>18270</v>
          </cell>
        </row>
        <row r="99">
          <cell r="A99" t="str">
            <v>Finland</v>
          </cell>
          <cell r="B99" t="str">
            <v>FIN</v>
          </cell>
          <cell r="D99">
            <v>304590</v>
          </cell>
          <cell r="E99">
            <v>304590</v>
          </cell>
          <cell r="F99">
            <v>304590</v>
          </cell>
          <cell r="G99">
            <v>304590</v>
          </cell>
          <cell r="H99">
            <v>304590</v>
          </cell>
          <cell r="I99">
            <v>304590</v>
          </cell>
          <cell r="J99">
            <v>304590</v>
          </cell>
          <cell r="K99">
            <v>304590</v>
          </cell>
          <cell r="L99">
            <v>304590</v>
          </cell>
          <cell r="M99">
            <v>304590</v>
          </cell>
          <cell r="N99">
            <v>304590</v>
          </cell>
          <cell r="O99">
            <v>304590</v>
          </cell>
          <cell r="P99">
            <v>304590</v>
          </cell>
          <cell r="Q99">
            <v>304590</v>
          </cell>
          <cell r="R99">
            <v>304590</v>
          </cell>
          <cell r="S99">
            <v>304590</v>
          </cell>
          <cell r="T99">
            <v>304590</v>
          </cell>
          <cell r="U99">
            <v>304590</v>
          </cell>
          <cell r="V99">
            <v>304590</v>
          </cell>
          <cell r="W99">
            <v>304590</v>
          </cell>
          <cell r="X99">
            <v>304590</v>
          </cell>
          <cell r="Y99">
            <v>304590</v>
          </cell>
          <cell r="Z99">
            <v>304590</v>
          </cell>
          <cell r="AA99">
            <v>304590</v>
          </cell>
          <cell r="AB99">
            <v>304590</v>
          </cell>
          <cell r="AC99">
            <v>304590</v>
          </cell>
          <cell r="AD99">
            <v>304590</v>
          </cell>
          <cell r="AE99">
            <v>304590</v>
          </cell>
          <cell r="AF99">
            <v>304590</v>
          </cell>
          <cell r="AG99">
            <v>304590</v>
          </cell>
          <cell r="AH99">
            <v>304590</v>
          </cell>
          <cell r="AI99">
            <v>304590</v>
          </cell>
          <cell r="AJ99">
            <v>304590</v>
          </cell>
          <cell r="AK99">
            <v>304590</v>
          </cell>
          <cell r="AL99">
            <v>304590</v>
          </cell>
          <cell r="AM99">
            <v>304590</v>
          </cell>
          <cell r="AN99">
            <v>304590</v>
          </cell>
          <cell r="AO99">
            <v>304590</v>
          </cell>
          <cell r="AP99">
            <v>304590</v>
          </cell>
          <cell r="AQ99">
            <v>304590</v>
          </cell>
          <cell r="AR99">
            <v>304590</v>
          </cell>
          <cell r="AS99">
            <v>304590</v>
          </cell>
          <cell r="AT99">
            <v>304590</v>
          </cell>
          <cell r="AU99">
            <v>304590</v>
          </cell>
          <cell r="AV99">
            <v>304590</v>
          </cell>
          <cell r="AW99">
            <v>304110</v>
          </cell>
          <cell r="AX99">
            <v>304090</v>
          </cell>
          <cell r="AY99">
            <v>303900</v>
          </cell>
          <cell r="AZ99">
            <v>303900</v>
          </cell>
          <cell r="BA99">
            <v>303900</v>
          </cell>
        </row>
        <row r="100">
          <cell r="A100" t="str">
            <v>France</v>
          </cell>
          <cell r="B100" t="str">
            <v>FRA</v>
          </cell>
          <cell r="D100">
            <v>547670</v>
          </cell>
          <cell r="E100">
            <v>547670</v>
          </cell>
          <cell r="F100">
            <v>547670</v>
          </cell>
          <cell r="G100">
            <v>547670</v>
          </cell>
          <cell r="H100">
            <v>547670</v>
          </cell>
          <cell r="I100">
            <v>547670</v>
          </cell>
          <cell r="J100">
            <v>547670</v>
          </cell>
          <cell r="K100">
            <v>547670</v>
          </cell>
          <cell r="L100">
            <v>547670</v>
          </cell>
          <cell r="M100">
            <v>547670</v>
          </cell>
          <cell r="N100">
            <v>547670</v>
          </cell>
          <cell r="O100">
            <v>547670</v>
          </cell>
          <cell r="P100">
            <v>547670</v>
          </cell>
          <cell r="Q100">
            <v>547670</v>
          </cell>
          <cell r="R100">
            <v>547670</v>
          </cell>
          <cell r="S100">
            <v>547670</v>
          </cell>
          <cell r="T100">
            <v>547670</v>
          </cell>
          <cell r="U100">
            <v>547670</v>
          </cell>
          <cell r="V100">
            <v>547670</v>
          </cell>
          <cell r="W100">
            <v>547670</v>
          </cell>
          <cell r="X100">
            <v>547670</v>
          </cell>
          <cell r="Y100">
            <v>547670</v>
          </cell>
          <cell r="Z100">
            <v>547670</v>
          </cell>
          <cell r="AA100">
            <v>547670</v>
          </cell>
          <cell r="AB100">
            <v>547670</v>
          </cell>
          <cell r="AC100">
            <v>547670</v>
          </cell>
          <cell r="AD100">
            <v>547670</v>
          </cell>
          <cell r="AE100">
            <v>547670</v>
          </cell>
          <cell r="AF100">
            <v>547670</v>
          </cell>
          <cell r="AG100">
            <v>547670</v>
          </cell>
          <cell r="AH100">
            <v>547670</v>
          </cell>
          <cell r="AI100">
            <v>547670</v>
          </cell>
          <cell r="AJ100">
            <v>547670</v>
          </cell>
          <cell r="AK100">
            <v>547670</v>
          </cell>
          <cell r="AL100">
            <v>547670</v>
          </cell>
          <cell r="AM100">
            <v>547670</v>
          </cell>
          <cell r="AN100">
            <v>547670</v>
          </cell>
          <cell r="AO100">
            <v>547670</v>
          </cell>
          <cell r="AP100">
            <v>547670</v>
          </cell>
          <cell r="AQ100">
            <v>547670</v>
          </cell>
          <cell r="AR100">
            <v>547670</v>
          </cell>
          <cell r="AS100">
            <v>547670</v>
          </cell>
          <cell r="AT100">
            <v>547670</v>
          </cell>
          <cell r="AU100">
            <v>547670</v>
          </cell>
          <cell r="AV100">
            <v>547660</v>
          </cell>
          <cell r="AW100">
            <v>547660</v>
          </cell>
          <cell r="AX100">
            <v>547660</v>
          </cell>
          <cell r="AY100">
            <v>547660</v>
          </cell>
          <cell r="AZ100">
            <v>547660</v>
          </cell>
          <cell r="BA100">
            <v>547660</v>
          </cell>
        </row>
        <row r="101">
          <cell r="A101" t="str">
            <v>French Polynesia</v>
          </cell>
          <cell r="B101" t="str">
            <v>PYF</v>
          </cell>
          <cell r="D101">
            <v>3660</v>
          </cell>
          <cell r="E101">
            <v>3660</v>
          </cell>
          <cell r="F101">
            <v>3660</v>
          </cell>
          <cell r="G101">
            <v>3660</v>
          </cell>
          <cell r="H101">
            <v>3660</v>
          </cell>
          <cell r="I101">
            <v>3660</v>
          </cell>
          <cell r="J101">
            <v>3660</v>
          </cell>
          <cell r="K101">
            <v>3660</v>
          </cell>
          <cell r="L101">
            <v>3660</v>
          </cell>
          <cell r="M101">
            <v>3660</v>
          </cell>
          <cell r="N101">
            <v>3660</v>
          </cell>
          <cell r="O101">
            <v>3660</v>
          </cell>
          <cell r="P101">
            <v>3660</v>
          </cell>
          <cell r="Q101">
            <v>3660</v>
          </cell>
          <cell r="R101">
            <v>3660</v>
          </cell>
          <cell r="S101">
            <v>3660</v>
          </cell>
          <cell r="T101">
            <v>3660</v>
          </cell>
          <cell r="U101">
            <v>3660</v>
          </cell>
          <cell r="V101">
            <v>3660</v>
          </cell>
          <cell r="W101">
            <v>3660</v>
          </cell>
          <cell r="X101">
            <v>3660</v>
          </cell>
          <cell r="Y101">
            <v>3660</v>
          </cell>
          <cell r="Z101">
            <v>3660</v>
          </cell>
          <cell r="AA101">
            <v>3660</v>
          </cell>
          <cell r="AB101">
            <v>3660</v>
          </cell>
          <cell r="AC101">
            <v>3660</v>
          </cell>
          <cell r="AD101">
            <v>3660</v>
          </cell>
          <cell r="AE101">
            <v>3660</v>
          </cell>
          <cell r="AF101">
            <v>3660</v>
          </cell>
          <cell r="AG101">
            <v>3660</v>
          </cell>
          <cell r="AH101">
            <v>3660</v>
          </cell>
          <cell r="AI101">
            <v>3660</v>
          </cell>
          <cell r="AJ101">
            <v>3660</v>
          </cell>
          <cell r="AK101">
            <v>3660</v>
          </cell>
          <cell r="AL101">
            <v>3660</v>
          </cell>
          <cell r="AM101">
            <v>3660</v>
          </cell>
          <cell r="AN101">
            <v>3660</v>
          </cell>
          <cell r="AO101">
            <v>3660</v>
          </cell>
          <cell r="AP101">
            <v>3660</v>
          </cell>
          <cell r="AQ101">
            <v>3660</v>
          </cell>
          <cell r="AR101">
            <v>3660</v>
          </cell>
          <cell r="AS101">
            <v>3660</v>
          </cell>
          <cell r="AT101">
            <v>3660</v>
          </cell>
          <cell r="AU101">
            <v>3660</v>
          </cell>
          <cell r="AV101">
            <v>3660</v>
          </cell>
          <cell r="AW101">
            <v>3660</v>
          </cell>
          <cell r="AX101">
            <v>3660</v>
          </cell>
          <cell r="AY101">
            <v>3660</v>
          </cell>
          <cell r="AZ101">
            <v>3660</v>
          </cell>
          <cell r="BA101">
            <v>3660</v>
          </cell>
        </row>
        <row r="102">
          <cell r="A102" t="str">
            <v>Gabon</v>
          </cell>
          <cell r="B102" t="str">
            <v>GAB</v>
          </cell>
          <cell r="D102">
            <v>257670</v>
          </cell>
          <cell r="E102">
            <v>257670</v>
          </cell>
          <cell r="F102">
            <v>257670</v>
          </cell>
          <cell r="G102">
            <v>257670</v>
          </cell>
          <cell r="H102">
            <v>257670</v>
          </cell>
          <cell r="I102">
            <v>257670</v>
          </cell>
          <cell r="J102">
            <v>257670</v>
          </cell>
          <cell r="K102">
            <v>257670</v>
          </cell>
          <cell r="L102">
            <v>257670</v>
          </cell>
          <cell r="M102">
            <v>257670</v>
          </cell>
          <cell r="N102">
            <v>257670</v>
          </cell>
          <cell r="O102">
            <v>257670</v>
          </cell>
          <cell r="P102">
            <v>257670</v>
          </cell>
          <cell r="Q102">
            <v>257670</v>
          </cell>
          <cell r="R102">
            <v>257670</v>
          </cell>
          <cell r="S102">
            <v>257670</v>
          </cell>
          <cell r="T102">
            <v>257670</v>
          </cell>
          <cell r="U102">
            <v>257670</v>
          </cell>
          <cell r="V102">
            <v>257670</v>
          </cell>
          <cell r="W102">
            <v>257670</v>
          </cell>
          <cell r="X102">
            <v>257670</v>
          </cell>
          <cell r="Y102">
            <v>257670</v>
          </cell>
          <cell r="Z102">
            <v>257670</v>
          </cell>
          <cell r="AA102">
            <v>257670</v>
          </cell>
          <cell r="AB102">
            <v>257670</v>
          </cell>
          <cell r="AC102">
            <v>257670</v>
          </cell>
          <cell r="AD102">
            <v>257670</v>
          </cell>
          <cell r="AE102">
            <v>257670</v>
          </cell>
          <cell r="AF102">
            <v>257670</v>
          </cell>
          <cell r="AG102">
            <v>257670</v>
          </cell>
          <cell r="AH102">
            <v>257670</v>
          </cell>
          <cell r="AI102">
            <v>257670</v>
          </cell>
          <cell r="AJ102">
            <v>257670</v>
          </cell>
          <cell r="AK102">
            <v>257670</v>
          </cell>
          <cell r="AL102">
            <v>257670</v>
          </cell>
          <cell r="AM102">
            <v>257670</v>
          </cell>
          <cell r="AN102">
            <v>257670</v>
          </cell>
          <cell r="AO102">
            <v>257670</v>
          </cell>
          <cell r="AP102">
            <v>257670</v>
          </cell>
          <cell r="AQ102">
            <v>257670</v>
          </cell>
          <cell r="AR102">
            <v>257670</v>
          </cell>
          <cell r="AS102">
            <v>257670</v>
          </cell>
          <cell r="AT102">
            <v>257670</v>
          </cell>
          <cell r="AU102">
            <v>257670</v>
          </cell>
          <cell r="AV102">
            <v>257670</v>
          </cell>
          <cell r="AW102">
            <v>257670</v>
          </cell>
          <cell r="AX102">
            <v>257670</v>
          </cell>
          <cell r="AY102">
            <v>257670</v>
          </cell>
          <cell r="AZ102">
            <v>257670</v>
          </cell>
          <cell r="BA102">
            <v>257670</v>
          </cell>
        </row>
        <row r="103">
          <cell r="A103" t="str">
            <v>The Gambia</v>
          </cell>
          <cell r="B103" t="str">
            <v>GMB</v>
          </cell>
          <cell r="D103">
            <v>10000</v>
          </cell>
          <cell r="E103">
            <v>10000</v>
          </cell>
          <cell r="F103">
            <v>10000</v>
          </cell>
          <cell r="G103">
            <v>10000</v>
          </cell>
          <cell r="H103">
            <v>10000</v>
          </cell>
          <cell r="I103">
            <v>10000</v>
          </cell>
          <cell r="J103">
            <v>10000</v>
          </cell>
          <cell r="K103">
            <v>10000</v>
          </cell>
          <cell r="L103">
            <v>10000</v>
          </cell>
          <cell r="M103">
            <v>10000</v>
          </cell>
          <cell r="N103">
            <v>10000</v>
          </cell>
          <cell r="O103">
            <v>10000</v>
          </cell>
          <cell r="P103">
            <v>10000</v>
          </cell>
          <cell r="Q103">
            <v>10000</v>
          </cell>
          <cell r="R103">
            <v>10000</v>
          </cell>
          <cell r="S103">
            <v>10000</v>
          </cell>
          <cell r="T103">
            <v>10000</v>
          </cell>
          <cell r="U103">
            <v>10000</v>
          </cell>
          <cell r="V103">
            <v>10000</v>
          </cell>
          <cell r="W103">
            <v>10000</v>
          </cell>
          <cell r="X103">
            <v>10000</v>
          </cell>
          <cell r="Y103">
            <v>10000</v>
          </cell>
          <cell r="Z103">
            <v>10000</v>
          </cell>
          <cell r="AA103">
            <v>10000</v>
          </cell>
          <cell r="AB103">
            <v>10000</v>
          </cell>
          <cell r="AC103">
            <v>10000</v>
          </cell>
          <cell r="AD103">
            <v>10000</v>
          </cell>
          <cell r="AE103">
            <v>10000</v>
          </cell>
          <cell r="AF103">
            <v>10000</v>
          </cell>
          <cell r="AG103">
            <v>10000</v>
          </cell>
          <cell r="AH103">
            <v>10000</v>
          </cell>
          <cell r="AI103">
            <v>10000</v>
          </cell>
          <cell r="AJ103">
            <v>10000</v>
          </cell>
          <cell r="AK103">
            <v>10000</v>
          </cell>
          <cell r="AL103">
            <v>10000</v>
          </cell>
          <cell r="AM103">
            <v>10000</v>
          </cell>
          <cell r="AN103">
            <v>10000</v>
          </cell>
          <cell r="AO103">
            <v>10000</v>
          </cell>
          <cell r="AP103">
            <v>10000</v>
          </cell>
          <cell r="AQ103">
            <v>10000</v>
          </cell>
          <cell r="AR103">
            <v>10000</v>
          </cell>
          <cell r="AS103">
            <v>10000</v>
          </cell>
          <cell r="AT103">
            <v>10000</v>
          </cell>
          <cell r="AU103">
            <v>10000</v>
          </cell>
          <cell r="AV103">
            <v>10000</v>
          </cell>
          <cell r="AW103">
            <v>10000</v>
          </cell>
          <cell r="AX103">
            <v>10000</v>
          </cell>
          <cell r="AY103">
            <v>10000</v>
          </cell>
          <cell r="AZ103">
            <v>10000</v>
          </cell>
          <cell r="BA103">
            <v>10000</v>
          </cell>
        </row>
        <row r="104">
          <cell r="A104" t="str">
            <v>Georgia</v>
          </cell>
          <cell r="B104" t="str">
            <v>GEO</v>
          </cell>
          <cell r="D104">
            <v>69490</v>
          </cell>
          <cell r="E104">
            <v>69490</v>
          </cell>
          <cell r="F104">
            <v>69490</v>
          </cell>
          <cell r="G104">
            <v>69490</v>
          </cell>
          <cell r="H104">
            <v>69490</v>
          </cell>
          <cell r="I104">
            <v>69490</v>
          </cell>
          <cell r="J104">
            <v>69490</v>
          </cell>
          <cell r="K104">
            <v>69490</v>
          </cell>
          <cell r="L104">
            <v>69490</v>
          </cell>
          <cell r="M104">
            <v>69490</v>
          </cell>
          <cell r="N104">
            <v>69490</v>
          </cell>
          <cell r="O104">
            <v>69490</v>
          </cell>
          <cell r="P104">
            <v>69490</v>
          </cell>
          <cell r="Q104">
            <v>69490</v>
          </cell>
          <cell r="R104">
            <v>69490</v>
          </cell>
          <cell r="S104">
            <v>69490</v>
          </cell>
          <cell r="T104">
            <v>69490</v>
          </cell>
          <cell r="U104">
            <v>69490</v>
          </cell>
          <cell r="V104">
            <v>69490</v>
          </cell>
          <cell r="W104">
            <v>69490</v>
          </cell>
          <cell r="X104">
            <v>69490</v>
          </cell>
          <cell r="Y104">
            <v>69490</v>
          </cell>
          <cell r="Z104">
            <v>69490</v>
          </cell>
          <cell r="AA104">
            <v>69490</v>
          </cell>
          <cell r="AB104">
            <v>69490</v>
          </cell>
          <cell r="AC104">
            <v>69490</v>
          </cell>
          <cell r="AD104">
            <v>69490</v>
          </cell>
          <cell r="AE104">
            <v>69490</v>
          </cell>
          <cell r="AF104">
            <v>69490</v>
          </cell>
          <cell r="AG104">
            <v>69490</v>
          </cell>
          <cell r="AH104">
            <v>69490</v>
          </cell>
          <cell r="AI104">
            <v>69490</v>
          </cell>
          <cell r="AJ104">
            <v>69490</v>
          </cell>
          <cell r="AK104">
            <v>69490</v>
          </cell>
          <cell r="AL104">
            <v>69490</v>
          </cell>
          <cell r="AM104">
            <v>69490</v>
          </cell>
          <cell r="AN104">
            <v>69490</v>
          </cell>
          <cell r="AO104">
            <v>69490</v>
          </cell>
          <cell r="AP104">
            <v>69490</v>
          </cell>
          <cell r="AQ104">
            <v>69490</v>
          </cell>
          <cell r="AR104">
            <v>69490</v>
          </cell>
          <cell r="AS104">
            <v>69490</v>
          </cell>
          <cell r="AT104">
            <v>69490</v>
          </cell>
          <cell r="AU104">
            <v>69490</v>
          </cell>
          <cell r="AV104">
            <v>69490</v>
          </cell>
          <cell r="AW104">
            <v>69490</v>
          </cell>
          <cell r="AX104">
            <v>69490</v>
          </cell>
          <cell r="AY104">
            <v>69490</v>
          </cell>
          <cell r="AZ104">
            <v>69490</v>
          </cell>
          <cell r="BA104">
            <v>69490</v>
          </cell>
        </row>
        <row r="105">
          <cell r="A105" t="str">
            <v>Germany</v>
          </cell>
          <cell r="B105" t="str">
            <v>DEU</v>
          </cell>
          <cell r="D105">
            <v>349130</v>
          </cell>
          <cell r="E105">
            <v>349130</v>
          </cell>
          <cell r="F105">
            <v>349130</v>
          </cell>
          <cell r="G105">
            <v>349130</v>
          </cell>
          <cell r="H105">
            <v>349130</v>
          </cell>
          <cell r="I105">
            <v>349130</v>
          </cell>
          <cell r="J105">
            <v>349130</v>
          </cell>
          <cell r="K105">
            <v>349130</v>
          </cell>
          <cell r="L105">
            <v>349130</v>
          </cell>
          <cell r="M105">
            <v>349130</v>
          </cell>
          <cell r="N105">
            <v>349130</v>
          </cell>
          <cell r="O105">
            <v>349130</v>
          </cell>
          <cell r="P105">
            <v>349130</v>
          </cell>
          <cell r="Q105">
            <v>349130</v>
          </cell>
          <cell r="R105">
            <v>349130</v>
          </cell>
          <cell r="S105">
            <v>349130</v>
          </cell>
          <cell r="T105">
            <v>349130</v>
          </cell>
          <cell r="U105">
            <v>349130</v>
          </cell>
          <cell r="V105">
            <v>349130</v>
          </cell>
          <cell r="W105">
            <v>349130</v>
          </cell>
          <cell r="X105">
            <v>349130</v>
          </cell>
          <cell r="Y105">
            <v>349130</v>
          </cell>
          <cell r="Z105">
            <v>349130</v>
          </cell>
          <cell r="AA105">
            <v>349130</v>
          </cell>
          <cell r="AB105">
            <v>349130</v>
          </cell>
          <cell r="AC105">
            <v>349130</v>
          </cell>
          <cell r="AD105">
            <v>349130</v>
          </cell>
          <cell r="AE105">
            <v>349130</v>
          </cell>
          <cell r="AF105">
            <v>349130</v>
          </cell>
          <cell r="AG105">
            <v>349130</v>
          </cell>
          <cell r="AH105">
            <v>349130</v>
          </cell>
          <cell r="AI105">
            <v>349130</v>
          </cell>
          <cell r="AJ105">
            <v>349120</v>
          </cell>
          <cell r="AK105">
            <v>349110</v>
          </cell>
          <cell r="AL105">
            <v>349100</v>
          </cell>
          <cell r="AM105">
            <v>349090</v>
          </cell>
          <cell r="AN105">
            <v>349050</v>
          </cell>
          <cell r="AO105">
            <v>349020</v>
          </cell>
          <cell r="AP105">
            <v>348980</v>
          </cell>
          <cell r="AQ105">
            <v>348950</v>
          </cell>
          <cell r="AR105">
            <v>348900</v>
          </cell>
          <cell r="AS105">
            <v>348860</v>
          </cell>
          <cell r="AT105">
            <v>348810</v>
          </cell>
          <cell r="AU105">
            <v>348770</v>
          </cell>
          <cell r="AV105">
            <v>348760</v>
          </cell>
          <cell r="AW105">
            <v>348720</v>
          </cell>
          <cell r="AX105">
            <v>348670</v>
          </cell>
          <cell r="AY105">
            <v>348630</v>
          </cell>
          <cell r="AZ105">
            <v>348610</v>
          </cell>
          <cell r="BA105">
            <v>348610</v>
          </cell>
        </row>
        <row r="106">
          <cell r="A106" t="str">
            <v>Ghana</v>
          </cell>
          <cell r="B106" t="str">
            <v>GHA</v>
          </cell>
          <cell r="D106">
            <v>227540</v>
          </cell>
          <cell r="E106">
            <v>227540</v>
          </cell>
          <cell r="F106">
            <v>227540</v>
          </cell>
          <cell r="G106">
            <v>227540</v>
          </cell>
          <cell r="H106">
            <v>227540</v>
          </cell>
          <cell r="I106">
            <v>227540</v>
          </cell>
          <cell r="J106">
            <v>227540</v>
          </cell>
          <cell r="K106">
            <v>227540</v>
          </cell>
          <cell r="L106">
            <v>227540</v>
          </cell>
          <cell r="M106">
            <v>227540</v>
          </cell>
          <cell r="N106">
            <v>227540</v>
          </cell>
          <cell r="O106">
            <v>227540</v>
          </cell>
          <cell r="P106">
            <v>227540</v>
          </cell>
          <cell r="Q106">
            <v>227540</v>
          </cell>
          <cell r="R106">
            <v>227540</v>
          </cell>
          <cell r="S106">
            <v>227540</v>
          </cell>
          <cell r="T106">
            <v>227540</v>
          </cell>
          <cell r="U106">
            <v>227540</v>
          </cell>
          <cell r="V106">
            <v>227540</v>
          </cell>
          <cell r="W106">
            <v>227540</v>
          </cell>
          <cell r="X106">
            <v>227540</v>
          </cell>
          <cell r="Y106">
            <v>227540</v>
          </cell>
          <cell r="Z106">
            <v>227540</v>
          </cell>
          <cell r="AA106">
            <v>227540</v>
          </cell>
          <cell r="AB106">
            <v>227540</v>
          </cell>
          <cell r="AC106">
            <v>227540</v>
          </cell>
          <cell r="AD106">
            <v>227540</v>
          </cell>
          <cell r="AE106">
            <v>227540</v>
          </cell>
          <cell r="AF106">
            <v>227540</v>
          </cell>
          <cell r="AG106">
            <v>227540</v>
          </cell>
          <cell r="AH106">
            <v>227540</v>
          </cell>
          <cell r="AI106">
            <v>227540</v>
          </cell>
          <cell r="AJ106">
            <v>227540</v>
          </cell>
          <cell r="AK106">
            <v>227540</v>
          </cell>
          <cell r="AL106">
            <v>227540</v>
          </cell>
          <cell r="AM106">
            <v>227540</v>
          </cell>
          <cell r="AN106">
            <v>227540</v>
          </cell>
          <cell r="AO106">
            <v>227540</v>
          </cell>
          <cell r="AP106">
            <v>227540</v>
          </cell>
          <cell r="AQ106">
            <v>227540</v>
          </cell>
          <cell r="AR106">
            <v>227540</v>
          </cell>
          <cell r="AS106">
            <v>227540</v>
          </cell>
          <cell r="AT106">
            <v>227540</v>
          </cell>
          <cell r="AU106">
            <v>227540</v>
          </cell>
          <cell r="AV106">
            <v>227540</v>
          </cell>
          <cell r="AW106">
            <v>227540</v>
          </cell>
          <cell r="AX106">
            <v>227540</v>
          </cell>
          <cell r="AY106">
            <v>227540</v>
          </cell>
          <cell r="AZ106">
            <v>227540</v>
          </cell>
          <cell r="BA106">
            <v>227540</v>
          </cell>
        </row>
        <row r="107">
          <cell r="A107" t="str">
            <v>Greece</v>
          </cell>
          <cell r="B107" t="str">
            <v>GRC</v>
          </cell>
          <cell r="D107">
            <v>128900</v>
          </cell>
          <cell r="E107">
            <v>128900</v>
          </cell>
          <cell r="F107">
            <v>128900</v>
          </cell>
          <cell r="G107">
            <v>128900</v>
          </cell>
          <cell r="H107">
            <v>128900</v>
          </cell>
          <cell r="I107">
            <v>128900</v>
          </cell>
          <cell r="J107">
            <v>128900</v>
          </cell>
          <cell r="K107">
            <v>128900</v>
          </cell>
          <cell r="L107">
            <v>128900</v>
          </cell>
          <cell r="M107">
            <v>128900</v>
          </cell>
          <cell r="N107">
            <v>128900</v>
          </cell>
          <cell r="O107">
            <v>128900</v>
          </cell>
          <cell r="P107">
            <v>128900</v>
          </cell>
          <cell r="Q107">
            <v>128900</v>
          </cell>
          <cell r="R107">
            <v>128900</v>
          </cell>
          <cell r="S107">
            <v>128900</v>
          </cell>
          <cell r="T107">
            <v>128900</v>
          </cell>
          <cell r="U107">
            <v>128900</v>
          </cell>
          <cell r="V107">
            <v>128900</v>
          </cell>
          <cell r="W107">
            <v>128900</v>
          </cell>
          <cell r="X107">
            <v>128900</v>
          </cell>
          <cell r="Y107">
            <v>128900</v>
          </cell>
          <cell r="Z107">
            <v>128900</v>
          </cell>
          <cell r="AA107">
            <v>128900</v>
          </cell>
          <cell r="AB107">
            <v>128900</v>
          </cell>
          <cell r="AC107">
            <v>128900</v>
          </cell>
          <cell r="AD107">
            <v>128900</v>
          </cell>
          <cell r="AE107">
            <v>128900</v>
          </cell>
          <cell r="AF107">
            <v>128900</v>
          </cell>
          <cell r="AG107">
            <v>128900</v>
          </cell>
          <cell r="AH107">
            <v>128900</v>
          </cell>
          <cell r="AI107">
            <v>128900</v>
          </cell>
          <cell r="AJ107">
            <v>128900</v>
          </cell>
          <cell r="AK107">
            <v>128900</v>
          </cell>
          <cell r="AL107">
            <v>128900</v>
          </cell>
          <cell r="AM107">
            <v>128900</v>
          </cell>
          <cell r="AN107">
            <v>128900</v>
          </cell>
          <cell r="AO107">
            <v>128900</v>
          </cell>
          <cell r="AP107">
            <v>128900</v>
          </cell>
          <cell r="AQ107">
            <v>128900</v>
          </cell>
          <cell r="AR107">
            <v>128900</v>
          </cell>
          <cell r="AS107">
            <v>128900</v>
          </cell>
          <cell r="AT107">
            <v>128900</v>
          </cell>
          <cell r="AU107">
            <v>128900</v>
          </cell>
          <cell r="AV107">
            <v>128900</v>
          </cell>
          <cell r="AW107">
            <v>128900</v>
          </cell>
          <cell r="AX107">
            <v>128900</v>
          </cell>
          <cell r="AY107">
            <v>128900</v>
          </cell>
          <cell r="AZ107">
            <v>128900</v>
          </cell>
          <cell r="BA107">
            <v>128900</v>
          </cell>
        </row>
        <row r="108">
          <cell r="A108" t="str">
            <v>Greenland</v>
          </cell>
          <cell r="B108" t="str">
            <v>GRL</v>
          </cell>
          <cell r="D108">
            <v>341700</v>
          </cell>
          <cell r="E108">
            <v>341700</v>
          </cell>
          <cell r="F108">
            <v>341700</v>
          </cell>
          <cell r="G108">
            <v>341700</v>
          </cell>
          <cell r="H108">
            <v>341700</v>
          </cell>
          <cell r="I108">
            <v>341700</v>
          </cell>
          <cell r="J108">
            <v>341700</v>
          </cell>
          <cell r="K108">
            <v>341700</v>
          </cell>
          <cell r="L108">
            <v>341700</v>
          </cell>
          <cell r="M108">
            <v>341700</v>
          </cell>
          <cell r="N108">
            <v>341700</v>
          </cell>
          <cell r="O108">
            <v>341700</v>
          </cell>
          <cell r="P108">
            <v>341700</v>
          </cell>
          <cell r="Q108">
            <v>341700</v>
          </cell>
          <cell r="R108">
            <v>341700</v>
          </cell>
          <cell r="S108">
            <v>341700</v>
          </cell>
          <cell r="T108">
            <v>341700</v>
          </cell>
          <cell r="U108">
            <v>341700</v>
          </cell>
          <cell r="V108">
            <v>341700</v>
          </cell>
          <cell r="W108">
            <v>341700</v>
          </cell>
          <cell r="X108">
            <v>341700</v>
          </cell>
          <cell r="Y108">
            <v>341700</v>
          </cell>
          <cell r="Z108">
            <v>341700</v>
          </cell>
          <cell r="AA108">
            <v>341700</v>
          </cell>
          <cell r="AB108">
            <v>341700</v>
          </cell>
          <cell r="AC108">
            <v>341700</v>
          </cell>
          <cell r="AD108">
            <v>341700</v>
          </cell>
          <cell r="AE108">
            <v>341700</v>
          </cell>
          <cell r="AF108">
            <v>341700</v>
          </cell>
          <cell r="AG108">
            <v>341700</v>
          </cell>
          <cell r="AH108">
            <v>341700</v>
          </cell>
          <cell r="AI108">
            <v>341700</v>
          </cell>
          <cell r="AJ108">
            <v>341700</v>
          </cell>
          <cell r="AK108">
            <v>341700</v>
          </cell>
          <cell r="AL108">
            <v>341700</v>
          </cell>
          <cell r="AM108">
            <v>341700</v>
          </cell>
          <cell r="AN108">
            <v>410450</v>
          </cell>
          <cell r="AO108">
            <v>410450</v>
          </cell>
          <cell r="AP108">
            <v>410450</v>
          </cell>
          <cell r="AQ108">
            <v>410450</v>
          </cell>
          <cell r="AR108">
            <v>410450</v>
          </cell>
          <cell r="AS108">
            <v>410450</v>
          </cell>
          <cell r="AT108">
            <v>410450</v>
          </cell>
          <cell r="AU108">
            <v>410450</v>
          </cell>
          <cell r="AV108">
            <v>410450</v>
          </cell>
          <cell r="AW108">
            <v>410450</v>
          </cell>
          <cell r="AX108">
            <v>410450</v>
          </cell>
          <cell r="AY108">
            <v>410450</v>
          </cell>
          <cell r="AZ108">
            <v>410450</v>
          </cell>
          <cell r="BA108">
            <v>410450</v>
          </cell>
        </row>
        <row r="109">
          <cell r="A109" t="str">
            <v>Grenada</v>
          </cell>
          <cell r="B109" t="str">
            <v>GRD</v>
          </cell>
          <cell r="D109">
            <v>340</v>
          </cell>
          <cell r="E109">
            <v>340</v>
          </cell>
          <cell r="F109">
            <v>340</v>
          </cell>
          <cell r="G109">
            <v>340</v>
          </cell>
          <cell r="H109">
            <v>340</v>
          </cell>
          <cell r="I109">
            <v>340</v>
          </cell>
          <cell r="J109">
            <v>340</v>
          </cell>
          <cell r="K109">
            <v>340</v>
          </cell>
          <cell r="L109">
            <v>340</v>
          </cell>
          <cell r="M109">
            <v>340</v>
          </cell>
          <cell r="N109">
            <v>340</v>
          </cell>
          <cell r="O109">
            <v>340</v>
          </cell>
          <cell r="P109">
            <v>340</v>
          </cell>
          <cell r="Q109">
            <v>340</v>
          </cell>
          <cell r="R109">
            <v>340</v>
          </cell>
          <cell r="S109">
            <v>340</v>
          </cell>
          <cell r="T109">
            <v>340</v>
          </cell>
          <cell r="U109">
            <v>340</v>
          </cell>
          <cell r="V109">
            <v>340</v>
          </cell>
          <cell r="W109">
            <v>340</v>
          </cell>
          <cell r="X109">
            <v>340</v>
          </cell>
          <cell r="Y109">
            <v>340</v>
          </cell>
          <cell r="Z109">
            <v>340</v>
          </cell>
          <cell r="AA109">
            <v>340</v>
          </cell>
          <cell r="AB109">
            <v>340</v>
          </cell>
          <cell r="AC109">
            <v>340</v>
          </cell>
          <cell r="AD109">
            <v>340</v>
          </cell>
          <cell r="AE109">
            <v>340</v>
          </cell>
          <cell r="AF109">
            <v>340</v>
          </cell>
          <cell r="AG109">
            <v>340</v>
          </cell>
          <cell r="AH109">
            <v>340</v>
          </cell>
          <cell r="AI109">
            <v>340</v>
          </cell>
          <cell r="AJ109">
            <v>340</v>
          </cell>
          <cell r="AK109">
            <v>340</v>
          </cell>
          <cell r="AL109">
            <v>340</v>
          </cell>
          <cell r="AM109">
            <v>340</v>
          </cell>
          <cell r="AN109">
            <v>340</v>
          </cell>
          <cell r="AO109">
            <v>340</v>
          </cell>
          <cell r="AP109">
            <v>340</v>
          </cell>
          <cell r="AQ109">
            <v>340</v>
          </cell>
          <cell r="AR109">
            <v>340</v>
          </cell>
          <cell r="AS109">
            <v>340</v>
          </cell>
          <cell r="AT109">
            <v>340</v>
          </cell>
          <cell r="AU109">
            <v>340</v>
          </cell>
          <cell r="AV109">
            <v>340</v>
          </cell>
          <cell r="AW109">
            <v>340</v>
          </cell>
          <cell r="AX109">
            <v>340</v>
          </cell>
          <cell r="AY109">
            <v>340</v>
          </cell>
          <cell r="AZ109">
            <v>340</v>
          </cell>
          <cell r="BA109">
            <v>340</v>
          </cell>
        </row>
        <row r="110">
          <cell r="A110" t="str">
            <v>Guam</v>
          </cell>
          <cell r="B110" t="str">
            <v>GUM</v>
          </cell>
          <cell r="D110">
            <v>540</v>
          </cell>
          <cell r="E110">
            <v>540</v>
          </cell>
          <cell r="F110">
            <v>540</v>
          </cell>
          <cell r="G110">
            <v>540</v>
          </cell>
          <cell r="H110">
            <v>540</v>
          </cell>
          <cell r="I110">
            <v>540</v>
          </cell>
          <cell r="J110">
            <v>540</v>
          </cell>
          <cell r="K110">
            <v>540</v>
          </cell>
          <cell r="L110">
            <v>540</v>
          </cell>
          <cell r="M110">
            <v>540</v>
          </cell>
          <cell r="N110">
            <v>540</v>
          </cell>
          <cell r="O110">
            <v>540</v>
          </cell>
          <cell r="P110">
            <v>540</v>
          </cell>
          <cell r="Q110">
            <v>540</v>
          </cell>
          <cell r="R110">
            <v>540</v>
          </cell>
          <cell r="S110">
            <v>540</v>
          </cell>
          <cell r="T110">
            <v>540</v>
          </cell>
          <cell r="U110">
            <v>540</v>
          </cell>
          <cell r="V110">
            <v>540</v>
          </cell>
          <cell r="W110">
            <v>540</v>
          </cell>
          <cell r="X110">
            <v>540</v>
          </cell>
          <cell r="Y110">
            <v>540</v>
          </cell>
          <cell r="Z110">
            <v>540</v>
          </cell>
          <cell r="AA110">
            <v>540</v>
          </cell>
          <cell r="AB110">
            <v>540</v>
          </cell>
          <cell r="AC110">
            <v>540</v>
          </cell>
          <cell r="AD110">
            <v>540</v>
          </cell>
          <cell r="AE110">
            <v>540</v>
          </cell>
          <cell r="AF110">
            <v>540</v>
          </cell>
          <cell r="AG110">
            <v>540</v>
          </cell>
          <cell r="AH110">
            <v>540</v>
          </cell>
          <cell r="AI110">
            <v>540</v>
          </cell>
          <cell r="AJ110">
            <v>540</v>
          </cell>
          <cell r="AK110">
            <v>540</v>
          </cell>
          <cell r="AL110">
            <v>540</v>
          </cell>
          <cell r="AM110">
            <v>540</v>
          </cell>
          <cell r="AN110">
            <v>540</v>
          </cell>
          <cell r="AO110">
            <v>540</v>
          </cell>
          <cell r="AP110">
            <v>540</v>
          </cell>
          <cell r="AQ110">
            <v>540</v>
          </cell>
          <cell r="AR110">
            <v>540</v>
          </cell>
          <cell r="AS110">
            <v>540</v>
          </cell>
          <cell r="AT110">
            <v>540</v>
          </cell>
          <cell r="AU110">
            <v>540</v>
          </cell>
          <cell r="AV110">
            <v>540</v>
          </cell>
          <cell r="AW110">
            <v>540</v>
          </cell>
          <cell r="AX110">
            <v>540</v>
          </cell>
          <cell r="AY110">
            <v>540</v>
          </cell>
          <cell r="AZ110">
            <v>540</v>
          </cell>
          <cell r="BA110">
            <v>540</v>
          </cell>
        </row>
        <row r="111">
          <cell r="A111" t="str">
            <v>Guatemala</v>
          </cell>
          <cell r="B111" t="str">
            <v>GTM</v>
          </cell>
          <cell r="D111">
            <v>107160</v>
          </cell>
          <cell r="E111">
            <v>107160</v>
          </cell>
          <cell r="F111">
            <v>107160</v>
          </cell>
          <cell r="G111">
            <v>107160</v>
          </cell>
          <cell r="H111">
            <v>107160</v>
          </cell>
          <cell r="I111">
            <v>107160</v>
          </cell>
          <cell r="J111">
            <v>107160</v>
          </cell>
          <cell r="K111">
            <v>107160</v>
          </cell>
          <cell r="L111">
            <v>107160</v>
          </cell>
          <cell r="M111">
            <v>107160</v>
          </cell>
          <cell r="N111">
            <v>107160</v>
          </cell>
          <cell r="O111">
            <v>107160</v>
          </cell>
          <cell r="P111">
            <v>107160</v>
          </cell>
          <cell r="Q111">
            <v>107160</v>
          </cell>
          <cell r="R111">
            <v>107160</v>
          </cell>
          <cell r="S111">
            <v>107160</v>
          </cell>
          <cell r="T111">
            <v>107160</v>
          </cell>
          <cell r="U111">
            <v>107160</v>
          </cell>
          <cell r="V111">
            <v>107160</v>
          </cell>
          <cell r="W111">
            <v>107160</v>
          </cell>
          <cell r="X111">
            <v>107160</v>
          </cell>
          <cell r="Y111">
            <v>107160</v>
          </cell>
          <cell r="Z111">
            <v>107160</v>
          </cell>
          <cell r="AA111">
            <v>107160</v>
          </cell>
          <cell r="AB111">
            <v>107160</v>
          </cell>
          <cell r="AC111">
            <v>107160</v>
          </cell>
          <cell r="AD111">
            <v>107160</v>
          </cell>
          <cell r="AE111">
            <v>107160</v>
          </cell>
          <cell r="AF111">
            <v>107160</v>
          </cell>
          <cell r="AG111">
            <v>107160</v>
          </cell>
          <cell r="AH111">
            <v>107160</v>
          </cell>
          <cell r="AI111">
            <v>107160</v>
          </cell>
          <cell r="AJ111">
            <v>107160</v>
          </cell>
          <cell r="AK111">
            <v>107160</v>
          </cell>
          <cell r="AL111">
            <v>107160</v>
          </cell>
          <cell r="AM111">
            <v>107160</v>
          </cell>
          <cell r="AN111">
            <v>107160</v>
          </cell>
          <cell r="AO111">
            <v>107160</v>
          </cell>
          <cell r="AP111">
            <v>107160</v>
          </cell>
          <cell r="AQ111">
            <v>107160</v>
          </cell>
          <cell r="AR111">
            <v>107160</v>
          </cell>
          <cell r="AS111">
            <v>107160</v>
          </cell>
          <cell r="AT111">
            <v>107160</v>
          </cell>
          <cell r="AU111">
            <v>107160</v>
          </cell>
          <cell r="AV111">
            <v>107160</v>
          </cell>
          <cell r="AW111">
            <v>107160</v>
          </cell>
          <cell r="AX111">
            <v>107160</v>
          </cell>
          <cell r="AY111">
            <v>107160</v>
          </cell>
          <cell r="AZ111">
            <v>107160</v>
          </cell>
          <cell r="BA111">
            <v>107160</v>
          </cell>
        </row>
        <row r="112">
          <cell r="A112" t="str">
            <v>Guinea</v>
          </cell>
          <cell r="B112" t="str">
            <v>GIN</v>
          </cell>
          <cell r="D112">
            <v>245720</v>
          </cell>
          <cell r="E112">
            <v>245720</v>
          </cell>
          <cell r="F112">
            <v>245720</v>
          </cell>
          <cell r="G112">
            <v>245720</v>
          </cell>
          <cell r="H112">
            <v>245720</v>
          </cell>
          <cell r="I112">
            <v>245720</v>
          </cell>
          <cell r="J112">
            <v>245720</v>
          </cell>
          <cell r="K112">
            <v>245720</v>
          </cell>
          <cell r="L112">
            <v>245720</v>
          </cell>
          <cell r="M112">
            <v>245720</v>
          </cell>
          <cell r="N112">
            <v>245720</v>
          </cell>
          <cell r="O112">
            <v>245720</v>
          </cell>
          <cell r="P112">
            <v>245720</v>
          </cell>
          <cell r="Q112">
            <v>245720</v>
          </cell>
          <cell r="R112">
            <v>245720</v>
          </cell>
          <cell r="S112">
            <v>245720</v>
          </cell>
          <cell r="T112">
            <v>245720</v>
          </cell>
          <cell r="U112">
            <v>245720</v>
          </cell>
          <cell r="V112">
            <v>245720</v>
          </cell>
          <cell r="W112">
            <v>245720</v>
          </cell>
          <cell r="X112">
            <v>245720</v>
          </cell>
          <cell r="Y112">
            <v>245720</v>
          </cell>
          <cell r="Z112">
            <v>245720</v>
          </cell>
          <cell r="AA112">
            <v>245720</v>
          </cell>
          <cell r="AB112">
            <v>245720</v>
          </cell>
          <cell r="AC112">
            <v>245720</v>
          </cell>
          <cell r="AD112">
            <v>245720</v>
          </cell>
          <cell r="AE112">
            <v>245720</v>
          </cell>
          <cell r="AF112">
            <v>245720</v>
          </cell>
          <cell r="AG112">
            <v>245720</v>
          </cell>
          <cell r="AH112">
            <v>245720</v>
          </cell>
          <cell r="AI112">
            <v>245720</v>
          </cell>
          <cell r="AJ112">
            <v>245720</v>
          </cell>
          <cell r="AK112">
            <v>245720</v>
          </cell>
          <cell r="AL112">
            <v>245720</v>
          </cell>
          <cell r="AM112">
            <v>245720</v>
          </cell>
          <cell r="AN112">
            <v>245720</v>
          </cell>
          <cell r="AO112">
            <v>245720</v>
          </cell>
          <cell r="AP112">
            <v>245720</v>
          </cell>
          <cell r="AQ112">
            <v>245720</v>
          </cell>
          <cell r="AR112">
            <v>245720</v>
          </cell>
          <cell r="AS112">
            <v>245720</v>
          </cell>
          <cell r="AT112">
            <v>245720</v>
          </cell>
          <cell r="AU112">
            <v>245720</v>
          </cell>
          <cell r="AV112">
            <v>245720</v>
          </cell>
          <cell r="AW112">
            <v>245720</v>
          </cell>
          <cell r="AX112">
            <v>245720</v>
          </cell>
          <cell r="AY112">
            <v>245720</v>
          </cell>
          <cell r="AZ112">
            <v>245720</v>
          </cell>
          <cell r="BA112">
            <v>245720</v>
          </cell>
        </row>
        <row r="113">
          <cell r="A113" t="str">
            <v>Guinea-Bissau</v>
          </cell>
          <cell r="B113" t="str">
            <v>GNB</v>
          </cell>
          <cell r="D113">
            <v>28120</v>
          </cell>
          <cell r="E113">
            <v>28120</v>
          </cell>
          <cell r="F113">
            <v>28120</v>
          </cell>
          <cell r="G113">
            <v>28120</v>
          </cell>
          <cell r="H113">
            <v>28120</v>
          </cell>
          <cell r="I113">
            <v>28120</v>
          </cell>
          <cell r="J113">
            <v>28120</v>
          </cell>
          <cell r="K113">
            <v>28120</v>
          </cell>
          <cell r="L113">
            <v>28120</v>
          </cell>
          <cell r="M113">
            <v>28120</v>
          </cell>
          <cell r="N113">
            <v>28120</v>
          </cell>
          <cell r="O113">
            <v>28120</v>
          </cell>
          <cell r="P113">
            <v>28120</v>
          </cell>
          <cell r="Q113">
            <v>28120</v>
          </cell>
          <cell r="R113">
            <v>28120</v>
          </cell>
          <cell r="S113">
            <v>28120</v>
          </cell>
          <cell r="T113">
            <v>28120</v>
          </cell>
          <cell r="U113">
            <v>28120</v>
          </cell>
          <cell r="V113">
            <v>28120</v>
          </cell>
          <cell r="W113">
            <v>28120</v>
          </cell>
          <cell r="X113">
            <v>28120</v>
          </cell>
          <cell r="Y113">
            <v>28120</v>
          </cell>
          <cell r="Z113">
            <v>28120</v>
          </cell>
          <cell r="AA113">
            <v>28120</v>
          </cell>
          <cell r="AB113">
            <v>28120</v>
          </cell>
          <cell r="AC113">
            <v>28120</v>
          </cell>
          <cell r="AD113">
            <v>28120</v>
          </cell>
          <cell r="AE113">
            <v>28120</v>
          </cell>
          <cell r="AF113">
            <v>28120</v>
          </cell>
          <cell r="AG113">
            <v>28120</v>
          </cell>
          <cell r="AH113">
            <v>28120</v>
          </cell>
          <cell r="AI113">
            <v>28120</v>
          </cell>
          <cell r="AJ113">
            <v>28120</v>
          </cell>
          <cell r="AK113">
            <v>28120</v>
          </cell>
          <cell r="AL113">
            <v>28120</v>
          </cell>
          <cell r="AM113">
            <v>28120</v>
          </cell>
          <cell r="AN113">
            <v>28120</v>
          </cell>
          <cell r="AO113">
            <v>28120</v>
          </cell>
          <cell r="AP113">
            <v>28120</v>
          </cell>
          <cell r="AQ113">
            <v>28120</v>
          </cell>
          <cell r="AR113">
            <v>28120</v>
          </cell>
          <cell r="AS113">
            <v>28120</v>
          </cell>
          <cell r="AT113">
            <v>28120</v>
          </cell>
          <cell r="AU113">
            <v>28120</v>
          </cell>
          <cell r="AV113">
            <v>28120</v>
          </cell>
          <cell r="AW113">
            <v>28120</v>
          </cell>
          <cell r="AX113">
            <v>28120</v>
          </cell>
          <cell r="AY113">
            <v>28120</v>
          </cell>
          <cell r="AZ113">
            <v>28120</v>
          </cell>
          <cell r="BA113">
            <v>28120</v>
          </cell>
        </row>
        <row r="114">
          <cell r="A114" t="str">
            <v>Guyana</v>
          </cell>
          <cell r="B114" t="str">
            <v>GUY</v>
          </cell>
          <cell r="D114">
            <v>196710</v>
          </cell>
          <cell r="E114">
            <v>196710</v>
          </cell>
          <cell r="F114">
            <v>196710</v>
          </cell>
          <cell r="G114">
            <v>196710</v>
          </cell>
          <cell r="H114">
            <v>196710</v>
          </cell>
          <cell r="I114">
            <v>196710</v>
          </cell>
          <cell r="J114">
            <v>196710</v>
          </cell>
          <cell r="K114">
            <v>196710</v>
          </cell>
          <cell r="L114">
            <v>196710</v>
          </cell>
          <cell r="M114">
            <v>196710</v>
          </cell>
          <cell r="N114">
            <v>196710</v>
          </cell>
          <cell r="O114">
            <v>196710</v>
          </cell>
          <cell r="P114">
            <v>196710</v>
          </cell>
          <cell r="Q114">
            <v>196710</v>
          </cell>
          <cell r="R114">
            <v>196850</v>
          </cell>
          <cell r="S114">
            <v>196850</v>
          </cell>
          <cell r="T114">
            <v>196850</v>
          </cell>
          <cell r="U114">
            <v>196850</v>
          </cell>
          <cell r="V114">
            <v>196850</v>
          </cell>
          <cell r="W114">
            <v>196850</v>
          </cell>
          <cell r="X114">
            <v>196850</v>
          </cell>
          <cell r="Y114">
            <v>196850</v>
          </cell>
          <cell r="Z114">
            <v>196850</v>
          </cell>
          <cell r="AA114">
            <v>196850</v>
          </cell>
          <cell r="AB114">
            <v>196850</v>
          </cell>
          <cell r="AC114">
            <v>196850</v>
          </cell>
          <cell r="AD114">
            <v>196850</v>
          </cell>
          <cell r="AE114">
            <v>196850</v>
          </cell>
          <cell r="AF114">
            <v>196850</v>
          </cell>
          <cell r="AG114">
            <v>196850</v>
          </cell>
          <cell r="AH114">
            <v>196850</v>
          </cell>
          <cell r="AI114">
            <v>196850</v>
          </cell>
          <cell r="AJ114">
            <v>196850</v>
          </cell>
          <cell r="AK114">
            <v>196850</v>
          </cell>
          <cell r="AL114">
            <v>196850</v>
          </cell>
          <cell r="AM114">
            <v>196850</v>
          </cell>
          <cell r="AN114">
            <v>196850</v>
          </cell>
          <cell r="AO114">
            <v>196850</v>
          </cell>
          <cell r="AP114">
            <v>196850</v>
          </cell>
          <cell r="AQ114">
            <v>196850</v>
          </cell>
          <cell r="AR114">
            <v>196850</v>
          </cell>
          <cell r="AS114">
            <v>196850</v>
          </cell>
          <cell r="AT114">
            <v>196850</v>
          </cell>
          <cell r="AU114">
            <v>196850</v>
          </cell>
          <cell r="AV114">
            <v>196850</v>
          </cell>
          <cell r="AW114">
            <v>196850</v>
          </cell>
          <cell r="AX114">
            <v>196850</v>
          </cell>
          <cell r="AY114">
            <v>196850</v>
          </cell>
          <cell r="AZ114">
            <v>196850</v>
          </cell>
          <cell r="BA114">
            <v>196850</v>
          </cell>
        </row>
        <row r="115">
          <cell r="A115" t="str">
            <v>Haiti</v>
          </cell>
          <cell r="B115" t="str">
            <v>HTI</v>
          </cell>
          <cell r="D115">
            <v>27560</v>
          </cell>
          <cell r="E115">
            <v>27560</v>
          </cell>
          <cell r="F115">
            <v>27560</v>
          </cell>
          <cell r="G115">
            <v>27560</v>
          </cell>
          <cell r="H115">
            <v>27560</v>
          </cell>
          <cell r="I115">
            <v>27560</v>
          </cell>
          <cell r="J115">
            <v>27560</v>
          </cell>
          <cell r="K115">
            <v>27560</v>
          </cell>
          <cell r="L115">
            <v>27560</v>
          </cell>
          <cell r="M115">
            <v>27560</v>
          </cell>
          <cell r="N115">
            <v>27560</v>
          </cell>
          <cell r="O115">
            <v>27560</v>
          </cell>
          <cell r="P115">
            <v>27560</v>
          </cell>
          <cell r="Q115">
            <v>27560</v>
          </cell>
          <cell r="R115">
            <v>27560</v>
          </cell>
          <cell r="S115">
            <v>27560</v>
          </cell>
          <cell r="T115">
            <v>27560</v>
          </cell>
          <cell r="U115">
            <v>27560</v>
          </cell>
          <cell r="V115">
            <v>27560</v>
          </cell>
          <cell r="W115">
            <v>27560</v>
          </cell>
          <cell r="X115">
            <v>27560</v>
          </cell>
          <cell r="Y115">
            <v>27560</v>
          </cell>
          <cell r="Z115">
            <v>27560</v>
          </cell>
          <cell r="AA115">
            <v>27560</v>
          </cell>
          <cell r="AB115">
            <v>27560</v>
          </cell>
          <cell r="AC115">
            <v>27560</v>
          </cell>
          <cell r="AD115">
            <v>27560</v>
          </cell>
          <cell r="AE115">
            <v>27560</v>
          </cell>
          <cell r="AF115">
            <v>27560</v>
          </cell>
          <cell r="AG115">
            <v>27560</v>
          </cell>
          <cell r="AH115">
            <v>27560</v>
          </cell>
          <cell r="AI115">
            <v>27560</v>
          </cell>
          <cell r="AJ115">
            <v>27560</v>
          </cell>
          <cell r="AK115">
            <v>27560</v>
          </cell>
          <cell r="AL115">
            <v>27560</v>
          </cell>
          <cell r="AM115">
            <v>27560</v>
          </cell>
          <cell r="AN115">
            <v>27560</v>
          </cell>
          <cell r="AO115">
            <v>27560</v>
          </cell>
          <cell r="AP115">
            <v>27560</v>
          </cell>
          <cell r="AQ115">
            <v>27560</v>
          </cell>
          <cell r="AR115">
            <v>27560</v>
          </cell>
          <cell r="AS115">
            <v>27560</v>
          </cell>
          <cell r="AT115">
            <v>27560</v>
          </cell>
          <cell r="AU115">
            <v>27560</v>
          </cell>
          <cell r="AV115">
            <v>27560</v>
          </cell>
          <cell r="AW115">
            <v>27560</v>
          </cell>
          <cell r="AX115">
            <v>27560</v>
          </cell>
          <cell r="AY115">
            <v>27560</v>
          </cell>
          <cell r="AZ115">
            <v>27560</v>
          </cell>
          <cell r="BA115">
            <v>27560</v>
          </cell>
        </row>
        <row r="116">
          <cell r="A116" t="str">
            <v>Honduras</v>
          </cell>
          <cell r="B116" t="str">
            <v>HND</v>
          </cell>
          <cell r="D116">
            <v>111890</v>
          </cell>
          <cell r="E116">
            <v>111890</v>
          </cell>
          <cell r="F116">
            <v>111890</v>
          </cell>
          <cell r="G116">
            <v>111890</v>
          </cell>
          <cell r="H116">
            <v>111890</v>
          </cell>
          <cell r="I116">
            <v>111890</v>
          </cell>
          <cell r="J116">
            <v>111890</v>
          </cell>
          <cell r="K116">
            <v>111890</v>
          </cell>
          <cell r="L116">
            <v>111890</v>
          </cell>
          <cell r="M116">
            <v>111890</v>
          </cell>
          <cell r="N116">
            <v>111890</v>
          </cell>
          <cell r="O116">
            <v>111890</v>
          </cell>
          <cell r="P116">
            <v>111890</v>
          </cell>
          <cell r="Q116">
            <v>111890</v>
          </cell>
          <cell r="R116">
            <v>111890</v>
          </cell>
          <cell r="S116">
            <v>111890</v>
          </cell>
          <cell r="T116">
            <v>111890</v>
          </cell>
          <cell r="U116">
            <v>111890</v>
          </cell>
          <cell r="V116">
            <v>111890</v>
          </cell>
          <cell r="W116">
            <v>111890</v>
          </cell>
          <cell r="X116">
            <v>111890</v>
          </cell>
          <cell r="Y116">
            <v>111890</v>
          </cell>
          <cell r="Z116">
            <v>111890</v>
          </cell>
          <cell r="AA116">
            <v>111890</v>
          </cell>
          <cell r="AB116">
            <v>111890</v>
          </cell>
          <cell r="AC116">
            <v>111890</v>
          </cell>
          <cell r="AD116">
            <v>111890</v>
          </cell>
          <cell r="AE116">
            <v>111890</v>
          </cell>
          <cell r="AF116">
            <v>111890</v>
          </cell>
          <cell r="AG116">
            <v>111890</v>
          </cell>
          <cell r="AH116">
            <v>111890</v>
          </cell>
          <cell r="AI116">
            <v>111890</v>
          </cell>
          <cell r="AJ116">
            <v>111890</v>
          </cell>
          <cell r="AK116">
            <v>111890</v>
          </cell>
          <cell r="AL116">
            <v>111890</v>
          </cell>
          <cell r="AM116">
            <v>111890</v>
          </cell>
          <cell r="AN116">
            <v>111890</v>
          </cell>
          <cell r="AO116">
            <v>111890</v>
          </cell>
          <cell r="AP116">
            <v>111890</v>
          </cell>
          <cell r="AQ116">
            <v>111890</v>
          </cell>
          <cell r="AR116">
            <v>111890</v>
          </cell>
          <cell r="AS116">
            <v>111890</v>
          </cell>
          <cell r="AT116">
            <v>111890</v>
          </cell>
          <cell r="AU116">
            <v>111890</v>
          </cell>
          <cell r="AV116">
            <v>111890</v>
          </cell>
          <cell r="AW116">
            <v>111890</v>
          </cell>
          <cell r="AX116">
            <v>111890</v>
          </cell>
          <cell r="AY116">
            <v>111890</v>
          </cell>
          <cell r="AZ116">
            <v>111890</v>
          </cell>
          <cell r="BA116">
            <v>111890</v>
          </cell>
        </row>
        <row r="117">
          <cell r="A117" t="str">
            <v>Hong Kong SAR</v>
          </cell>
          <cell r="B117" t="str">
            <v>HKG</v>
          </cell>
          <cell r="D117">
            <v>1042</v>
          </cell>
          <cell r="E117">
            <v>1042</v>
          </cell>
          <cell r="F117">
            <v>1042</v>
          </cell>
          <cell r="G117">
            <v>1042</v>
          </cell>
          <cell r="H117">
            <v>1042</v>
          </cell>
          <cell r="I117">
            <v>1042</v>
          </cell>
          <cell r="J117">
            <v>1042</v>
          </cell>
          <cell r="K117">
            <v>1042</v>
          </cell>
          <cell r="L117">
            <v>1042</v>
          </cell>
          <cell r="M117">
            <v>1042</v>
          </cell>
          <cell r="N117">
            <v>1042</v>
          </cell>
          <cell r="O117">
            <v>1042</v>
          </cell>
          <cell r="P117">
            <v>1042</v>
          </cell>
          <cell r="Q117">
            <v>1042</v>
          </cell>
          <cell r="R117">
            <v>1042</v>
          </cell>
          <cell r="S117">
            <v>1042</v>
          </cell>
          <cell r="T117">
            <v>1042</v>
          </cell>
          <cell r="U117">
            <v>1042</v>
          </cell>
          <cell r="V117">
            <v>1042</v>
          </cell>
          <cell r="W117">
            <v>1042</v>
          </cell>
          <cell r="X117">
            <v>1042</v>
          </cell>
          <cell r="Y117">
            <v>1042</v>
          </cell>
          <cell r="Z117">
            <v>1042</v>
          </cell>
          <cell r="AA117">
            <v>1042</v>
          </cell>
          <cell r="AB117">
            <v>1042</v>
          </cell>
          <cell r="AC117">
            <v>1042</v>
          </cell>
          <cell r="AD117">
            <v>1042</v>
          </cell>
          <cell r="AE117">
            <v>1042</v>
          </cell>
          <cell r="AF117">
            <v>1042</v>
          </cell>
          <cell r="AG117">
            <v>1042</v>
          </cell>
          <cell r="AH117">
            <v>1042</v>
          </cell>
          <cell r="AI117">
            <v>1042</v>
          </cell>
          <cell r="AJ117">
            <v>1042</v>
          </cell>
          <cell r="AK117">
            <v>1042</v>
          </cell>
          <cell r="AL117">
            <v>1042</v>
          </cell>
          <cell r="AM117">
            <v>1042</v>
          </cell>
          <cell r="AN117">
            <v>1042</v>
          </cell>
          <cell r="AO117">
            <v>1042</v>
          </cell>
          <cell r="AP117">
            <v>1042</v>
          </cell>
          <cell r="AQ117">
            <v>1042</v>
          </cell>
          <cell r="AR117">
            <v>1042</v>
          </cell>
          <cell r="AS117">
            <v>1042</v>
          </cell>
          <cell r="AT117">
            <v>1042</v>
          </cell>
          <cell r="AU117">
            <v>1042</v>
          </cell>
          <cell r="AV117">
            <v>1042</v>
          </cell>
          <cell r="AW117">
            <v>1042</v>
          </cell>
          <cell r="AX117">
            <v>1042</v>
          </cell>
          <cell r="AY117">
            <v>1042</v>
          </cell>
          <cell r="AZ117">
            <v>1042</v>
          </cell>
          <cell r="BA117">
            <v>1042</v>
          </cell>
        </row>
        <row r="118">
          <cell r="A118" t="str">
            <v>Hungary</v>
          </cell>
          <cell r="B118" t="str">
            <v>HUN</v>
          </cell>
          <cell r="D118">
            <v>90040</v>
          </cell>
          <cell r="E118">
            <v>90020</v>
          </cell>
          <cell r="F118">
            <v>90030</v>
          </cell>
          <cell r="G118">
            <v>90030</v>
          </cell>
          <cell r="H118">
            <v>90020</v>
          </cell>
          <cell r="I118">
            <v>90010</v>
          </cell>
          <cell r="J118">
            <v>90000</v>
          </cell>
          <cell r="K118">
            <v>89990</v>
          </cell>
          <cell r="L118">
            <v>89990</v>
          </cell>
          <cell r="M118">
            <v>89980</v>
          </cell>
          <cell r="N118">
            <v>89970</v>
          </cell>
          <cell r="O118">
            <v>89970</v>
          </cell>
          <cell r="P118">
            <v>89970</v>
          </cell>
          <cell r="Q118">
            <v>89970</v>
          </cell>
          <cell r="R118">
            <v>89970</v>
          </cell>
          <cell r="S118">
            <v>89950</v>
          </cell>
          <cell r="T118">
            <v>89960</v>
          </cell>
          <cell r="U118">
            <v>89970</v>
          </cell>
          <cell r="V118">
            <v>89920</v>
          </cell>
          <cell r="W118">
            <v>89910</v>
          </cell>
          <cell r="X118">
            <v>89900</v>
          </cell>
          <cell r="Y118">
            <v>89890</v>
          </cell>
          <cell r="Z118">
            <v>89880</v>
          </cell>
          <cell r="AA118">
            <v>89880</v>
          </cell>
          <cell r="AB118">
            <v>89880</v>
          </cell>
          <cell r="AC118">
            <v>89880</v>
          </cell>
          <cell r="AD118">
            <v>89880</v>
          </cell>
          <cell r="AE118">
            <v>89870</v>
          </cell>
          <cell r="AF118">
            <v>89870</v>
          </cell>
          <cell r="AG118">
            <v>89870</v>
          </cell>
          <cell r="AH118">
            <v>89870</v>
          </cell>
          <cell r="AI118">
            <v>89870</v>
          </cell>
          <cell r="AJ118">
            <v>89860</v>
          </cell>
          <cell r="AK118">
            <v>89860</v>
          </cell>
          <cell r="AL118">
            <v>89860</v>
          </cell>
          <cell r="AM118">
            <v>89860</v>
          </cell>
          <cell r="AN118">
            <v>89800</v>
          </cell>
          <cell r="AO118">
            <v>89800</v>
          </cell>
          <cell r="AP118">
            <v>89800</v>
          </cell>
          <cell r="AQ118">
            <v>89620</v>
          </cell>
          <cell r="AR118">
            <v>89620</v>
          </cell>
          <cell r="AS118">
            <v>89620</v>
          </cell>
          <cell r="AT118">
            <v>89620</v>
          </cell>
          <cell r="AU118">
            <v>89620</v>
          </cell>
          <cell r="AV118">
            <v>89610</v>
          </cell>
          <cell r="AW118">
            <v>89610</v>
          </cell>
          <cell r="AX118">
            <v>89610</v>
          </cell>
          <cell r="AY118">
            <v>89610</v>
          </cell>
          <cell r="AZ118">
            <v>90530</v>
          </cell>
          <cell r="BA118">
            <v>90530</v>
          </cell>
        </row>
        <row r="119">
          <cell r="A119" t="str">
            <v>Iceland</v>
          </cell>
          <cell r="B119" t="str">
            <v>ISL</v>
          </cell>
          <cell r="D119">
            <v>100250</v>
          </cell>
          <cell r="E119">
            <v>100250</v>
          </cell>
          <cell r="F119">
            <v>100250</v>
          </cell>
          <cell r="G119">
            <v>100250</v>
          </cell>
          <cell r="H119">
            <v>100250</v>
          </cell>
          <cell r="I119">
            <v>100250</v>
          </cell>
          <cell r="J119">
            <v>100250</v>
          </cell>
          <cell r="K119">
            <v>100250</v>
          </cell>
          <cell r="L119">
            <v>100250</v>
          </cell>
          <cell r="M119">
            <v>100250</v>
          </cell>
          <cell r="N119">
            <v>100250</v>
          </cell>
          <cell r="O119">
            <v>100250</v>
          </cell>
          <cell r="P119">
            <v>100250</v>
          </cell>
          <cell r="Q119">
            <v>100250</v>
          </cell>
          <cell r="R119">
            <v>100250</v>
          </cell>
          <cell r="S119">
            <v>100250</v>
          </cell>
          <cell r="T119">
            <v>100250</v>
          </cell>
          <cell r="U119">
            <v>100250</v>
          </cell>
          <cell r="V119">
            <v>100250</v>
          </cell>
          <cell r="W119">
            <v>100250</v>
          </cell>
          <cell r="X119">
            <v>100250</v>
          </cell>
          <cell r="Y119">
            <v>100250</v>
          </cell>
          <cell r="Z119">
            <v>100250</v>
          </cell>
          <cell r="AA119">
            <v>100250</v>
          </cell>
          <cell r="AB119">
            <v>100250</v>
          </cell>
          <cell r="AC119">
            <v>100250</v>
          </cell>
          <cell r="AD119">
            <v>100250</v>
          </cell>
          <cell r="AE119">
            <v>100250</v>
          </cell>
          <cell r="AF119">
            <v>100250</v>
          </cell>
          <cell r="AG119">
            <v>100250</v>
          </cell>
          <cell r="AH119">
            <v>100250</v>
          </cell>
          <cell r="AI119">
            <v>100250</v>
          </cell>
          <cell r="AJ119">
            <v>100250</v>
          </cell>
          <cell r="AK119">
            <v>100250</v>
          </cell>
          <cell r="AL119">
            <v>100250</v>
          </cell>
          <cell r="AM119">
            <v>100250</v>
          </cell>
          <cell r="AN119">
            <v>100250</v>
          </cell>
          <cell r="AO119">
            <v>100250</v>
          </cell>
          <cell r="AP119">
            <v>100250</v>
          </cell>
          <cell r="AQ119">
            <v>100250</v>
          </cell>
          <cell r="AR119">
            <v>100250</v>
          </cell>
          <cell r="AS119">
            <v>100250</v>
          </cell>
          <cell r="AT119">
            <v>100250</v>
          </cell>
          <cell r="AU119">
            <v>100250</v>
          </cell>
          <cell r="AV119">
            <v>100250</v>
          </cell>
          <cell r="AW119">
            <v>100250</v>
          </cell>
          <cell r="AX119">
            <v>100250</v>
          </cell>
          <cell r="AY119">
            <v>100250</v>
          </cell>
          <cell r="AZ119">
            <v>100250</v>
          </cell>
          <cell r="BA119">
            <v>100250</v>
          </cell>
        </row>
        <row r="120">
          <cell r="A120" t="str">
            <v>India</v>
          </cell>
          <cell r="B120" t="str">
            <v>IND</v>
          </cell>
          <cell r="D120">
            <v>2973190</v>
          </cell>
          <cell r="E120">
            <v>2973190</v>
          </cell>
          <cell r="F120">
            <v>2973190</v>
          </cell>
          <cell r="G120">
            <v>2973190</v>
          </cell>
          <cell r="H120">
            <v>2973190</v>
          </cell>
          <cell r="I120">
            <v>2973190</v>
          </cell>
          <cell r="J120">
            <v>2973190</v>
          </cell>
          <cell r="K120">
            <v>2973190</v>
          </cell>
          <cell r="L120">
            <v>2973190</v>
          </cell>
          <cell r="M120">
            <v>2973190</v>
          </cell>
          <cell r="N120">
            <v>2973190</v>
          </cell>
          <cell r="O120">
            <v>2973190</v>
          </cell>
          <cell r="P120">
            <v>2973190</v>
          </cell>
          <cell r="Q120">
            <v>2973190</v>
          </cell>
          <cell r="R120">
            <v>2973190</v>
          </cell>
          <cell r="S120">
            <v>2973190</v>
          </cell>
          <cell r="T120">
            <v>2973190</v>
          </cell>
          <cell r="U120">
            <v>2973190</v>
          </cell>
          <cell r="V120">
            <v>2973190</v>
          </cell>
          <cell r="W120">
            <v>2973190</v>
          </cell>
          <cell r="X120">
            <v>2973190</v>
          </cell>
          <cell r="Y120">
            <v>2973190</v>
          </cell>
          <cell r="Z120">
            <v>2973190</v>
          </cell>
          <cell r="AA120">
            <v>2973190</v>
          </cell>
          <cell r="AB120">
            <v>2973190</v>
          </cell>
          <cell r="AC120">
            <v>2973190</v>
          </cell>
          <cell r="AD120">
            <v>2973190</v>
          </cell>
          <cell r="AE120">
            <v>2973190</v>
          </cell>
          <cell r="AF120">
            <v>2973190</v>
          </cell>
          <cell r="AG120">
            <v>2973190</v>
          </cell>
          <cell r="AH120">
            <v>2973190</v>
          </cell>
          <cell r="AI120">
            <v>2973190</v>
          </cell>
          <cell r="AJ120">
            <v>2973190</v>
          </cell>
          <cell r="AK120">
            <v>2973190</v>
          </cell>
          <cell r="AL120">
            <v>2973190</v>
          </cell>
          <cell r="AM120">
            <v>2973190</v>
          </cell>
          <cell r="AN120">
            <v>2973190</v>
          </cell>
          <cell r="AO120">
            <v>2973190</v>
          </cell>
          <cell r="AP120">
            <v>2973190</v>
          </cell>
          <cell r="AQ120">
            <v>2973190</v>
          </cell>
          <cell r="AR120">
            <v>2973190</v>
          </cell>
          <cell r="AS120">
            <v>2973190</v>
          </cell>
          <cell r="AT120">
            <v>2973190</v>
          </cell>
          <cell r="AU120">
            <v>2973190</v>
          </cell>
          <cell r="AV120">
            <v>2973190</v>
          </cell>
          <cell r="AW120">
            <v>2973190</v>
          </cell>
          <cell r="AX120">
            <v>2973190</v>
          </cell>
          <cell r="AY120">
            <v>2973190</v>
          </cell>
          <cell r="AZ120">
            <v>2973190</v>
          </cell>
          <cell r="BA120">
            <v>2973190</v>
          </cell>
        </row>
        <row r="121">
          <cell r="A121" t="str">
            <v>Indonesia</v>
          </cell>
          <cell r="B121" t="str">
            <v>IDN</v>
          </cell>
          <cell r="D121">
            <v>1811570</v>
          </cell>
          <cell r="E121">
            <v>1811570</v>
          </cell>
          <cell r="F121">
            <v>1811570</v>
          </cell>
          <cell r="G121">
            <v>1811570</v>
          </cell>
          <cell r="H121">
            <v>1811570</v>
          </cell>
          <cell r="I121">
            <v>1811570</v>
          </cell>
          <cell r="J121">
            <v>1811570</v>
          </cell>
          <cell r="K121">
            <v>1811570</v>
          </cell>
          <cell r="L121">
            <v>1811570</v>
          </cell>
          <cell r="M121">
            <v>1811570</v>
          </cell>
          <cell r="N121">
            <v>1811570</v>
          </cell>
          <cell r="O121">
            <v>1811570</v>
          </cell>
          <cell r="P121">
            <v>1811570</v>
          </cell>
          <cell r="Q121">
            <v>1811570</v>
          </cell>
          <cell r="R121">
            <v>1811570</v>
          </cell>
          <cell r="S121">
            <v>1811570</v>
          </cell>
          <cell r="T121">
            <v>1811570</v>
          </cell>
          <cell r="U121">
            <v>1811570</v>
          </cell>
          <cell r="V121">
            <v>1811570</v>
          </cell>
          <cell r="W121">
            <v>1811570</v>
          </cell>
          <cell r="X121">
            <v>1811570</v>
          </cell>
          <cell r="Y121">
            <v>1811570</v>
          </cell>
          <cell r="Z121">
            <v>1811570</v>
          </cell>
          <cell r="AA121">
            <v>1811570</v>
          </cell>
          <cell r="AB121">
            <v>1811570</v>
          </cell>
          <cell r="AC121">
            <v>1811570</v>
          </cell>
          <cell r="AD121">
            <v>1811570</v>
          </cell>
          <cell r="AE121">
            <v>1811570</v>
          </cell>
          <cell r="AF121">
            <v>1811570</v>
          </cell>
          <cell r="AG121">
            <v>1811570</v>
          </cell>
          <cell r="AH121">
            <v>1811570</v>
          </cell>
          <cell r="AI121">
            <v>1811570</v>
          </cell>
          <cell r="AJ121">
            <v>1811570</v>
          </cell>
          <cell r="AK121">
            <v>1811570</v>
          </cell>
          <cell r="AL121">
            <v>1811570</v>
          </cell>
          <cell r="AM121">
            <v>1811570</v>
          </cell>
          <cell r="AN121">
            <v>1811570</v>
          </cell>
          <cell r="AO121">
            <v>1811570</v>
          </cell>
          <cell r="AP121">
            <v>1811570</v>
          </cell>
          <cell r="AQ121">
            <v>1811570</v>
          </cell>
          <cell r="AR121">
            <v>1811570</v>
          </cell>
          <cell r="AS121">
            <v>1811570</v>
          </cell>
          <cell r="AT121">
            <v>1811570</v>
          </cell>
          <cell r="AU121">
            <v>1811570</v>
          </cell>
          <cell r="AV121">
            <v>1811570</v>
          </cell>
          <cell r="AW121">
            <v>1811570</v>
          </cell>
          <cell r="AX121">
            <v>1811570</v>
          </cell>
          <cell r="AY121">
            <v>1811570</v>
          </cell>
          <cell r="AZ121">
            <v>1811570</v>
          </cell>
          <cell r="BA121">
            <v>1811570</v>
          </cell>
        </row>
        <row r="122">
          <cell r="A122" t="str">
            <v>Iran</v>
          </cell>
          <cell r="B122" t="str">
            <v>IRN</v>
          </cell>
          <cell r="D122">
            <v>1628550</v>
          </cell>
          <cell r="E122">
            <v>1628550</v>
          </cell>
          <cell r="F122">
            <v>1628550</v>
          </cell>
          <cell r="G122">
            <v>1628550</v>
          </cell>
          <cell r="H122">
            <v>1628550</v>
          </cell>
          <cell r="I122">
            <v>1628550</v>
          </cell>
          <cell r="J122">
            <v>1628550</v>
          </cell>
          <cell r="K122">
            <v>1628550</v>
          </cell>
          <cell r="L122">
            <v>1628550</v>
          </cell>
          <cell r="M122">
            <v>1628550</v>
          </cell>
          <cell r="N122">
            <v>1628550</v>
          </cell>
          <cell r="O122">
            <v>1628550</v>
          </cell>
          <cell r="P122">
            <v>1628550</v>
          </cell>
          <cell r="Q122">
            <v>1628550</v>
          </cell>
          <cell r="R122">
            <v>1628550</v>
          </cell>
          <cell r="S122">
            <v>1628550</v>
          </cell>
          <cell r="T122">
            <v>1628550</v>
          </cell>
          <cell r="U122">
            <v>1628550</v>
          </cell>
          <cell r="V122">
            <v>1628550</v>
          </cell>
          <cell r="W122">
            <v>1628550</v>
          </cell>
          <cell r="X122">
            <v>1628550</v>
          </cell>
          <cell r="Y122">
            <v>1628550</v>
          </cell>
          <cell r="Z122">
            <v>1628550</v>
          </cell>
          <cell r="AA122">
            <v>1628550</v>
          </cell>
          <cell r="AB122">
            <v>1628550</v>
          </cell>
          <cell r="AC122">
            <v>1628550</v>
          </cell>
          <cell r="AD122">
            <v>1628550</v>
          </cell>
          <cell r="AE122">
            <v>1628550</v>
          </cell>
          <cell r="AF122">
            <v>1628550</v>
          </cell>
          <cell r="AG122">
            <v>1628550</v>
          </cell>
          <cell r="AH122">
            <v>1628550</v>
          </cell>
          <cell r="AI122">
            <v>1628550</v>
          </cell>
          <cell r="AJ122">
            <v>1628550</v>
          </cell>
          <cell r="AK122">
            <v>1628550</v>
          </cell>
          <cell r="AL122">
            <v>1628550</v>
          </cell>
          <cell r="AM122">
            <v>1628550</v>
          </cell>
          <cell r="AN122">
            <v>1628550</v>
          </cell>
          <cell r="AO122">
            <v>1628550</v>
          </cell>
          <cell r="AP122">
            <v>1628550</v>
          </cell>
          <cell r="AQ122">
            <v>1628550</v>
          </cell>
          <cell r="AR122">
            <v>1628550</v>
          </cell>
          <cell r="AS122">
            <v>1628550</v>
          </cell>
          <cell r="AT122">
            <v>1628550</v>
          </cell>
          <cell r="AU122">
            <v>1628550</v>
          </cell>
          <cell r="AV122">
            <v>1628550</v>
          </cell>
          <cell r="AW122">
            <v>1628550</v>
          </cell>
          <cell r="AX122">
            <v>1628550</v>
          </cell>
          <cell r="AY122">
            <v>1628550</v>
          </cell>
          <cell r="AZ122">
            <v>1628550</v>
          </cell>
          <cell r="BA122">
            <v>1628550</v>
          </cell>
        </row>
        <row r="123">
          <cell r="A123" t="str">
            <v>Iraq</v>
          </cell>
          <cell r="B123" t="str">
            <v>IRQ</v>
          </cell>
          <cell r="D123">
            <v>437370</v>
          </cell>
          <cell r="E123">
            <v>437370</v>
          </cell>
          <cell r="F123">
            <v>437370</v>
          </cell>
          <cell r="G123">
            <v>437370</v>
          </cell>
          <cell r="H123">
            <v>437370</v>
          </cell>
          <cell r="I123">
            <v>437370</v>
          </cell>
          <cell r="J123">
            <v>437370</v>
          </cell>
          <cell r="K123">
            <v>437370</v>
          </cell>
          <cell r="L123">
            <v>437370</v>
          </cell>
          <cell r="M123">
            <v>437370</v>
          </cell>
          <cell r="N123">
            <v>437370</v>
          </cell>
          <cell r="O123">
            <v>437370</v>
          </cell>
          <cell r="P123">
            <v>437370</v>
          </cell>
          <cell r="Q123">
            <v>437370</v>
          </cell>
          <cell r="R123">
            <v>437370</v>
          </cell>
          <cell r="S123">
            <v>437370</v>
          </cell>
          <cell r="T123">
            <v>437370</v>
          </cell>
          <cell r="U123">
            <v>437370</v>
          </cell>
          <cell r="V123">
            <v>437370</v>
          </cell>
          <cell r="W123">
            <v>437370</v>
          </cell>
          <cell r="X123">
            <v>437370</v>
          </cell>
          <cell r="Y123">
            <v>437370</v>
          </cell>
          <cell r="Z123">
            <v>437370</v>
          </cell>
          <cell r="AA123">
            <v>437370</v>
          </cell>
          <cell r="AB123">
            <v>437370</v>
          </cell>
          <cell r="AC123">
            <v>437370</v>
          </cell>
          <cell r="AD123">
            <v>437370</v>
          </cell>
          <cell r="AE123">
            <v>437370</v>
          </cell>
          <cell r="AF123">
            <v>437370</v>
          </cell>
          <cell r="AG123">
            <v>437370</v>
          </cell>
          <cell r="AH123">
            <v>437370</v>
          </cell>
          <cell r="AI123">
            <v>437370</v>
          </cell>
          <cell r="AJ123">
            <v>437370</v>
          </cell>
          <cell r="AK123">
            <v>437370</v>
          </cell>
          <cell r="AL123">
            <v>437370</v>
          </cell>
          <cell r="AM123">
            <v>437370</v>
          </cell>
          <cell r="AN123">
            <v>437370</v>
          </cell>
          <cell r="AO123">
            <v>437370</v>
          </cell>
          <cell r="AP123">
            <v>437370</v>
          </cell>
          <cell r="AQ123">
            <v>437370</v>
          </cell>
          <cell r="AR123">
            <v>437370</v>
          </cell>
          <cell r="AS123">
            <v>437370</v>
          </cell>
          <cell r="AT123">
            <v>437370</v>
          </cell>
          <cell r="AU123">
            <v>437370</v>
          </cell>
          <cell r="AV123">
            <v>437370</v>
          </cell>
          <cell r="AW123">
            <v>437370</v>
          </cell>
          <cell r="AX123">
            <v>437370</v>
          </cell>
          <cell r="AY123">
            <v>437370</v>
          </cell>
          <cell r="AZ123">
            <v>434320</v>
          </cell>
          <cell r="BA123">
            <v>434320</v>
          </cell>
        </row>
        <row r="124">
          <cell r="A124" t="str">
            <v>Ireland</v>
          </cell>
          <cell r="B124" t="str">
            <v>IRL</v>
          </cell>
          <cell r="D124">
            <v>68890</v>
          </cell>
          <cell r="E124">
            <v>68890</v>
          </cell>
          <cell r="F124">
            <v>68890</v>
          </cell>
          <cell r="G124">
            <v>68890</v>
          </cell>
          <cell r="H124">
            <v>68890</v>
          </cell>
          <cell r="I124">
            <v>68890</v>
          </cell>
          <cell r="J124">
            <v>68890</v>
          </cell>
          <cell r="K124">
            <v>68890</v>
          </cell>
          <cell r="L124">
            <v>68890</v>
          </cell>
          <cell r="M124">
            <v>68890</v>
          </cell>
          <cell r="N124">
            <v>68890</v>
          </cell>
          <cell r="O124">
            <v>68890</v>
          </cell>
          <cell r="P124">
            <v>68890</v>
          </cell>
          <cell r="Q124">
            <v>68890</v>
          </cell>
          <cell r="R124">
            <v>68890</v>
          </cell>
          <cell r="S124">
            <v>68890</v>
          </cell>
          <cell r="T124">
            <v>68890</v>
          </cell>
          <cell r="U124">
            <v>68890</v>
          </cell>
          <cell r="V124">
            <v>68890</v>
          </cell>
          <cell r="W124">
            <v>68890</v>
          </cell>
          <cell r="X124">
            <v>68890</v>
          </cell>
          <cell r="Y124">
            <v>68890</v>
          </cell>
          <cell r="Z124">
            <v>68890</v>
          </cell>
          <cell r="AA124">
            <v>68890</v>
          </cell>
          <cell r="AB124">
            <v>68890</v>
          </cell>
          <cell r="AC124">
            <v>68890</v>
          </cell>
          <cell r="AD124">
            <v>68890</v>
          </cell>
          <cell r="AE124">
            <v>68890</v>
          </cell>
          <cell r="AF124">
            <v>68890</v>
          </cell>
          <cell r="AG124">
            <v>68890</v>
          </cell>
          <cell r="AH124">
            <v>68890</v>
          </cell>
          <cell r="AI124">
            <v>68890</v>
          </cell>
          <cell r="AJ124">
            <v>68890</v>
          </cell>
          <cell r="AK124">
            <v>68890</v>
          </cell>
          <cell r="AL124">
            <v>68890</v>
          </cell>
          <cell r="AM124">
            <v>68890</v>
          </cell>
          <cell r="AN124">
            <v>68890</v>
          </cell>
          <cell r="AO124">
            <v>68890</v>
          </cell>
          <cell r="AP124">
            <v>68890</v>
          </cell>
          <cell r="AQ124">
            <v>68890</v>
          </cell>
          <cell r="AR124">
            <v>68890</v>
          </cell>
          <cell r="AS124">
            <v>68890</v>
          </cell>
          <cell r="AT124">
            <v>68890</v>
          </cell>
          <cell r="AU124">
            <v>68890</v>
          </cell>
          <cell r="AV124">
            <v>68890</v>
          </cell>
          <cell r="AW124">
            <v>68890</v>
          </cell>
          <cell r="AX124">
            <v>68890</v>
          </cell>
          <cell r="AY124">
            <v>68890</v>
          </cell>
          <cell r="AZ124">
            <v>68890</v>
          </cell>
          <cell r="BA124">
            <v>68890</v>
          </cell>
        </row>
        <row r="125">
          <cell r="A125" t="str">
            <v>Isle of Man</v>
          </cell>
          <cell r="B125" t="str">
            <v>IMN</v>
          </cell>
          <cell r="D125">
            <v>570</v>
          </cell>
          <cell r="E125">
            <v>570</v>
          </cell>
          <cell r="F125">
            <v>570</v>
          </cell>
          <cell r="G125">
            <v>570</v>
          </cell>
          <cell r="H125">
            <v>570</v>
          </cell>
          <cell r="I125">
            <v>570</v>
          </cell>
          <cell r="J125">
            <v>570</v>
          </cell>
          <cell r="K125">
            <v>570</v>
          </cell>
          <cell r="L125">
            <v>570</v>
          </cell>
          <cell r="M125">
            <v>570</v>
          </cell>
          <cell r="N125">
            <v>570</v>
          </cell>
          <cell r="O125">
            <v>570</v>
          </cell>
          <cell r="P125">
            <v>570</v>
          </cell>
          <cell r="Q125">
            <v>570</v>
          </cell>
          <cell r="R125">
            <v>570</v>
          </cell>
          <cell r="S125">
            <v>570</v>
          </cell>
          <cell r="T125">
            <v>570</v>
          </cell>
          <cell r="U125">
            <v>570</v>
          </cell>
          <cell r="V125">
            <v>570</v>
          </cell>
          <cell r="W125">
            <v>570</v>
          </cell>
          <cell r="X125">
            <v>570</v>
          </cell>
          <cell r="Y125">
            <v>570</v>
          </cell>
          <cell r="Z125">
            <v>570</v>
          </cell>
          <cell r="AA125">
            <v>570</v>
          </cell>
          <cell r="AB125">
            <v>570</v>
          </cell>
          <cell r="AC125">
            <v>570</v>
          </cell>
          <cell r="AD125">
            <v>570</v>
          </cell>
          <cell r="AE125">
            <v>570</v>
          </cell>
          <cell r="AF125">
            <v>570</v>
          </cell>
          <cell r="AG125">
            <v>570</v>
          </cell>
          <cell r="AH125">
            <v>570</v>
          </cell>
          <cell r="AI125">
            <v>570</v>
          </cell>
          <cell r="AJ125">
            <v>570</v>
          </cell>
          <cell r="AK125">
            <v>570</v>
          </cell>
          <cell r="AL125">
            <v>570</v>
          </cell>
          <cell r="AM125">
            <v>570</v>
          </cell>
          <cell r="AN125">
            <v>570</v>
          </cell>
          <cell r="AO125">
            <v>570</v>
          </cell>
          <cell r="AP125">
            <v>570</v>
          </cell>
          <cell r="AQ125">
            <v>570</v>
          </cell>
          <cell r="AR125">
            <v>570</v>
          </cell>
          <cell r="AS125">
            <v>570</v>
          </cell>
          <cell r="AT125">
            <v>570</v>
          </cell>
          <cell r="AU125">
            <v>570</v>
          </cell>
          <cell r="AV125">
            <v>570</v>
          </cell>
          <cell r="AW125">
            <v>570</v>
          </cell>
          <cell r="AX125">
            <v>570</v>
          </cell>
          <cell r="AY125">
            <v>570</v>
          </cell>
          <cell r="AZ125">
            <v>570</v>
          </cell>
          <cell r="BA125">
            <v>570</v>
          </cell>
        </row>
        <row r="126">
          <cell r="A126" t="str">
            <v>Israel</v>
          </cell>
          <cell r="B126" t="str">
            <v>ISR</v>
          </cell>
          <cell r="D126">
            <v>21640</v>
          </cell>
          <cell r="E126">
            <v>21640</v>
          </cell>
          <cell r="F126">
            <v>21640</v>
          </cell>
          <cell r="G126">
            <v>21640</v>
          </cell>
          <cell r="H126">
            <v>21640</v>
          </cell>
          <cell r="I126">
            <v>21640</v>
          </cell>
          <cell r="J126">
            <v>21640</v>
          </cell>
          <cell r="K126">
            <v>21640</v>
          </cell>
          <cell r="L126">
            <v>21640</v>
          </cell>
          <cell r="M126">
            <v>21640</v>
          </cell>
          <cell r="N126">
            <v>21640</v>
          </cell>
          <cell r="O126">
            <v>21640</v>
          </cell>
          <cell r="P126">
            <v>21640</v>
          </cell>
          <cell r="Q126">
            <v>21640</v>
          </cell>
          <cell r="R126">
            <v>21640</v>
          </cell>
          <cell r="S126">
            <v>21640</v>
          </cell>
          <cell r="T126">
            <v>21640</v>
          </cell>
          <cell r="U126">
            <v>21640</v>
          </cell>
          <cell r="V126">
            <v>21640</v>
          </cell>
          <cell r="W126">
            <v>21640</v>
          </cell>
          <cell r="X126">
            <v>21640</v>
          </cell>
          <cell r="Y126">
            <v>21640</v>
          </cell>
          <cell r="Z126">
            <v>21640</v>
          </cell>
          <cell r="AA126">
            <v>21640</v>
          </cell>
          <cell r="AB126">
            <v>21640</v>
          </cell>
          <cell r="AC126">
            <v>21640</v>
          </cell>
          <cell r="AD126">
            <v>21640</v>
          </cell>
          <cell r="AE126">
            <v>21640</v>
          </cell>
          <cell r="AF126">
            <v>21640</v>
          </cell>
          <cell r="AG126">
            <v>21640</v>
          </cell>
          <cell r="AH126">
            <v>21640</v>
          </cell>
          <cell r="AI126">
            <v>21640</v>
          </cell>
          <cell r="AJ126">
            <v>21640</v>
          </cell>
          <cell r="AK126">
            <v>21640</v>
          </cell>
          <cell r="AL126">
            <v>21640</v>
          </cell>
          <cell r="AM126">
            <v>21640</v>
          </cell>
          <cell r="AN126">
            <v>21640</v>
          </cell>
          <cell r="AO126">
            <v>21640</v>
          </cell>
          <cell r="AP126">
            <v>21640</v>
          </cell>
          <cell r="AQ126">
            <v>21640</v>
          </cell>
          <cell r="AR126">
            <v>21640</v>
          </cell>
          <cell r="AS126">
            <v>21640</v>
          </cell>
          <cell r="AT126">
            <v>21640</v>
          </cell>
          <cell r="AU126">
            <v>21640</v>
          </cell>
          <cell r="AV126">
            <v>21640</v>
          </cell>
          <cell r="AW126">
            <v>21640</v>
          </cell>
          <cell r="AX126">
            <v>21640</v>
          </cell>
          <cell r="AY126">
            <v>21640</v>
          </cell>
          <cell r="AZ126">
            <v>21640</v>
          </cell>
          <cell r="BA126">
            <v>21640</v>
          </cell>
        </row>
        <row r="127">
          <cell r="A127" t="str">
            <v>Italy</v>
          </cell>
          <cell r="B127" t="str">
            <v>ITA</v>
          </cell>
          <cell r="D127">
            <v>294110</v>
          </cell>
          <cell r="E127">
            <v>294110</v>
          </cell>
          <cell r="F127">
            <v>294110</v>
          </cell>
          <cell r="G127">
            <v>294110</v>
          </cell>
          <cell r="H127">
            <v>294110</v>
          </cell>
          <cell r="I127">
            <v>294110</v>
          </cell>
          <cell r="J127">
            <v>294110</v>
          </cell>
          <cell r="K127">
            <v>294110</v>
          </cell>
          <cell r="L127">
            <v>294110</v>
          </cell>
          <cell r="M127">
            <v>294110</v>
          </cell>
          <cell r="N127">
            <v>294110</v>
          </cell>
          <cell r="O127">
            <v>294110</v>
          </cell>
          <cell r="P127">
            <v>294110</v>
          </cell>
          <cell r="Q127">
            <v>294110</v>
          </cell>
          <cell r="R127">
            <v>294110</v>
          </cell>
          <cell r="S127">
            <v>294110</v>
          </cell>
          <cell r="T127">
            <v>294110</v>
          </cell>
          <cell r="U127">
            <v>294110</v>
          </cell>
          <cell r="V127">
            <v>294110</v>
          </cell>
          <cell r="W127">
            <v>294110</v>
          </cell>
          <cell r="X127">
            <v>294110</v>
          </cell>
          <cell r="Y127">
            <v>294110</v>
          </cell>
          <cell r="Z127">
            <v>294110</v>
          </cell>
          <cell r="AA127">
            <v>294110</v>
          </cell>
          <cell r="AB127">
            <v>294110</v>
          </cell>
          <cell r="AC127">
            <v>294110</v>
          </cell>
          <cell r="AD127">
            <v>294110</v>
          </cell>
          <cell r="AE127">
            <v>294110</v>
          </cell>
          <cell r="AF127">
            <v>294110</v>
          </cell>
          <cell r="AG127">
            <v>294110</v>
          </cell>
          <cell r="AH127">
            <v>294110</v>
          </cell>
          <cell r="AI127">
            <v>294110</v>
          </cell>
          <cell r="AJ127">
            <v>294110</v>
          </cell>
          <cell r="AK127">
            <v>294110</v>
          </cell>
          <cell r="AL127">
            <v>294110</v>
          </cell>
          <cell r="AM127">
            <v>294110</v>
          </cell>
          <cell r="AN127">
            <v>294110</v>
          </cell>
          <cell r="AO127">
            <v>294110</v>
          </cell>
          <cell r="AP127">
            <v>294110</v>
          </cell>
          <cell r="AQ127">
            <v>294110</v>
          </cell>
          <cell r="AR127">
            <v>294110</v>
          </cell>
          <cell r="AS127">
            <v>294110</v>
          </cell>
          <cell r="AT127">
            <v>294140</v>
          </cell>
          <cell r="AU127">
            <v>294140</v>
          </cell>
          <cell r="AV127">
            <v>294140</v>
          </cell>
          <cell r="AW127">
            <v>294140</v>
          </cell>
          <cell r="AX127">
            <v>294140</v>
          </cell>
          <cell r="AY127">
            <v>294140</v>
          </cell>
          <cell r="AZ127">
            <v>294140</v>
          </cell>
          <cell r="BA127">
            <v>294140</v>
          </cell>
        </row>
        <row r="128">
          <cell r="A128" t="str">
            <v>Jamaica</v>
          </cell>
          <cell r="B128" t="str">
            <v>JAM</v>
          </cell>
          <cell r="D128">
            <v>10830</v>
          </cell>
          <cell r="E128">
            <v>10830</v>
          </cell>
          <cell r="F128">
            <v>10830</v>
          </cell>
          <cell r="G128">
            <v>10830</v>
          </cell>
          <cell r="H128">
            <v>10830</v>
          </cell>
          <cell r="I128">
            <v>10830</v>
          </cell>
          <cell r="J128">
            <v>10830</v>
          </cell>
          <cell r="K128">
            <v>10830</v>
          </cell>
          <cell r="L128">
            <v>10830</v>
          </cell>
          <cell r="M128">
            <v>10830</v>
          </cell>
          <cell r="N128">
            <v>10830</v>
          </cell>
          <cell r="O128">
            <v>10830</v>
          </cell>
          <cell r="P128">
            <v>10830</v>
          </cell>
          <cell r="Q128">
            <v>10830</v>
          </cell>
          <cell r="R128">
            <v>10830</v>
          </cell>
          <cell r="S128">
            <v>10830</v>
          </cell>
          <cell r="T128">
            <v>10830</v>
          </cell>
          <cell r="U128">
            <v>10830</v>
          </cell>
          <cell r="V128">
            <v>10830</v>
          </cell>
          <cell r="W128">
            <v>10830</v>
          </cell>
          <cell r="X128">
            <v>10830</v>
          </cell>
          <cell r="Y128">
            <v>10830</v>
          </cell>
          <cell r="Z128">
            <v>10830</v>
          </cell>
          <cell r="AA128">
            <v>10830</v>
          </cell>
          <cell r="AB128">
            <v>10830</v>
          </cell>
          <cell r="AC128">
            <v>10830</v>
          </cell>
          <cell r="AD128">
            <v>10830</v>
          </cell>
          <cell r="AE128">
            <v>10830</v>
          </cell>
          <cell r="AF128">
            <v>10830</v>
          </cell>
          <cell r="AG128">
            <v>10830</v>
          </cell>
          <cell r="AH128">
            <v>10830</v>
          </cell>
          <cell r="AI128">
            <v>10830</v>
          </cell>
          <cell r="AJ128">
            <v>10830</v>
          </cell>
          <cell r="AK128">
            <v>10830</v>
          </cell>
          <cell r="AL128">
            <v>10830</v>
          </cell>
          <cell r="AM128">
            <v>10830</v>
          </cell>
          <cell r="AN128">
            <v>10830</v>
          </cell>
          <cell r="AO128">
            <v>10830</v>
          </cell>
          <cell r="AP128">
            <v>10830</v>
          </cell>
          <cell r="AQ128">
            <v>10830</v>
          </cell>
          <cell r="AR128">
            <v>10830</v>
          </cell>
          <cell r="AS128">
            <v>10830</v>
          </cell>
          <cell r="AT128">
            <v>10830</v>
          </cell>
          <cell r="AU128">
            <v>10830</v>
          </cell>
          <cell r="AV128">
            <v>10830</v>
          </cell>
          <cell r="AW128">
            <v>10830</v>
          </cell>
          <cell r="AX128">
            <v>10830</v>
          </cell>
          <cell r="AY128">
            <v>10830</v>
          </cell>
          <cell r="AZ128">
            <v>10830</v>
          </cell>
          <cell r="BA128">
            <v>10830</v>
          </cell>
        </row>
        <row r="129">
          <cell r="A129" t="str">
            <v>Japan</v>
          </cell>
          <cell r="B129" t="str">
            <v>JPN</v>
          </cell>
          <cell r="D129">
            <v>366700</v>
          </cell>
          <cell r="E129">
            <v>366700</v>
          </cell>
          <cell r="F129">
            <v>366700</v>
          </cell>
          <cell r="G129">
            <v>366700</v>
          </cell>
          <cell r="H129">
            <v>366700</v>
          </cell>
          <cell r="I129">
            <v>366700</v>
          </cell>
          <cell r="J129">
            <v>366700</v>
          </cell>
          <cell r="K129">
            <v>366700</v>
          </cell>
          <cell r="L129">
            <v>366700</v>
          </cell>
          <cell r="M129">
            <v>366700</v>
          </cell>
          <cell r="N129">
            <v>366700</v>
          </cell>
          <cell r="O129">
            <v>366600</v>
          </cell>
          <cell r="P129">
            <v>366600</v>
          </cell>
          <cell r="Q129">
            <v>366600</v>
          </cell>
          <cell r="R129">
            <v>366500</v>
          </cell>
          <cell r="S129">
            <v>366500</v>
          </cell>
          <cell r="T129">
            <v>366400</v>
          </cell>
          <cell r="U129">
            <v>366400</v>
          </cell>
          <cell r="V129">
            <v>366400</v>
          </cell>
          <cell r="W129">
            <v>366300</v>
          </cell>
          <cell r="X129">
            <v>366400</v>
          </cell>
          <cell r="Y129">
            <v>366200</v>
          </cell>
          <cell r="Z129">
            <v>366200</v>
          </cell>
          <cell r="AA129">
            <v>364700</v>
          </cell>
          <cell r="AB129">
            <v>364600</v>
          </cell>
          <cell r="AC129">
            <v>364700</v>
          </cell>
          <cell r="AD129">
            <v>364600</v>
          </cell>
          <cell r="AE129">
            <v>364600</v>
          </cell>
          <cell r="AF129">
            <v>364600</v>
          </cell>
          <cell r="AG129">
            <v>364600</v>
          </cell>
          <cell r="AH129">
            <v>364600</v>
          </cell>
          <cell r="AI129">
            <v>364600</v>
          </cell>
          <cell r="AJ129">
            <v>364600</v>
          </cell>
          <cell r="AK129">
            <v>364600</v>
          </cell>
          <cell r="AL129">
            <v>364600</v>
          </cell>
          <cell r="AM129">
            <v>364500</v>
          </cell>
          <cell r="AN129">
            <v>364500</v>
          </cell>
          <cell r="AO129">
            <v>364500</v>
          </cell>
          <cell r="AP129">
            <v>364500</v>
          </cell>
          <cell r="AQ129">
            <v>364500</v>
          </cell>
          <cell r="AR129">
            <v>364500</v>
          </cell>
          <cell r="AS129">
            <v>364500</v>
          </cell>
          <cell r="AT129">
            <v>364500</v>
          </cell>
          <cell r="AU129">
            <v>364500</v>
          </cell>
          <cell r="AV129">
            <v>364500</v>
          </cell>
          <cell r="AW129">
            <v>364500</v>
          </cell>
          <cell r="AX129">
            <v>364500</v>
          </cell>
          <cell r="AY129">
            <v>364500</v>
          </cell>
          <cell r="AZ129">
            <v>364500</v>
          </cell>
          <cell r="BA129">
            <v>364500</v>
          </cell>
        </row>
        <row r="130">
          <cell r="A130" t="str">
            <v>Jordan</v>
          </cell>
          <cell r="B130" t="str">
            <v>JOR</v>
          </cell>
          <cell r="D130">
            <v>88240</v>
          </cell>
          <cell r="E130">
            <v>88240</v>
          </cell>
          <cell r="F130">
            <v>88240</v>
          </cell>
          <cell r="G130">
            <v>88240</v>
          </cell>
          <cell r="H130">
            <v>88240</v>
          </cell>
          <cell r="I130">
            <v>88240</v>
          </cell>
          <cell r="J130">
            <v>88240</v>
          </cell>
          <cell r="K130">
            <v>88240</v>
          </cell>
          <cell r="L130">
            <v>88240</v>
          </cell>
          <cell r="M130">
            <v>88240</v>
          </cell>
          <cell r="N130">
            <v>88240</v>
          </cell>
          <cell r="O130">
            <v>88240</v>
          </cell>
          <cell r="P130">
            <v>88240</v>
          </cell>
          <cell r="Q130">
            <v>88240</v>
          </cell>
          <cell r="R130">
            <v>88240</v>
          </cell>
          <cell r="S130">
            <v>88240</v>
          </cell>
          <cell r="T130">
            <v>88240</v>
          </cell>
          <cell r="U130">
            <v>88240</v>
          </cell>
          <cell r="V130">
            <v>88240</v>
          </cell>
          <cell r="W130">
            <v>88240</v>
          </cell>
          <cell r="X130">
            <v>88240</v>
          </cell>
          <cell r="Y130">
            <v>88240</v>
          </cell>
          <cell r="Z130">
            <v>88240</v>
          </cell>
          <cell r="AA130">
            <v>88240</v>
          </cell>
          <cell r="AB130">
            <v>88240</v>
          </cell>
          <cell r="AC130">
            <v>88240</v>
          </cell>
          <cell r="AD130">
            <v>88240</v>
          </cell>
          <cell r="AE130">
            <v>88240</v>
          </cell>
          <cell r="AF130">
            <v>88240</v>
          </cell>
          <cell r="AG130">
            <v>88240</v>
          </cell>
          <cell r="AH130">
            <v>88240</v>
          </cell>
          <cell r="AI130">
            <v>88240</v>
          </cell>
          <cell r="AJ130">
            <v>88240</v>
          </cell>
          <cell r="AK130">
            <v>88240</v>
          </cell>
          <cell r="AL130">
            <v>88240</v>
          </cell>
          <cell r="AM130">
            <v>88240</v>
          </cell>
          <cell r="AN130">
            <v>88240</v>
          </cell>
          <cell r="AO130">
            <v>88240</v>
          </cell>
          <cell r="AP130">
            <v>88240</v>
          </cell>
          <cell r="AQ130">
            <v>88240</v>
          </cell>
          <cell r="AR130">
            <v>88240</v>
          </cell>
          <cell r="AS130">
            <v>88240</v>
          </cell>
          <cell r="AT130">
            <v>88240</v>
          </cell>
          <cell r="AU130">
            <v>88240</v>
          </cell>
          <cell r="AV130">
            <v>88240</v>
          </cell>
          <cell r="AW130">
            <v>88240</v>
          </cell>
          <cell r="AX130">
            <v>88240</v>
          </cell>
          <cell r="AY130">
            <v>88240</v>
          </cell>
          <cell r="AZ130">
            <v>88780</v>
          </cell>
          <cell r="BA130">
            <v>88780</v>
          </cell>
        </row>
        <row r="131">
          <cell r="A131" t="str">
            <v>Kazakhstan</v>
          </cell>
          <cell r="B131" t="str">
            <v>KAZ</v>
          </cell>
          <cell r="D131">
            <v>2699700</v>
          </cell>
          <cell r="E131">
            <v>2699700</v>
          </cell>
          <cell r="F131">
            <v>2699700</v>
          </cell>
          <cell r="G131">
            <v>2699700</v>
          </cell>
          <cell r="H131">
            <v>2699700</v>
          </cell>
          <cell r="I131">
            <v>2699700</v>
          </cell>
          <cell r="J131">
            <v>2699700</v>
          </cell>
          <cell r="K131">
            <v>2699700</v>
          </cell>
          <cell r="L131">
            <v>2699700</v>
          </cell>
          <cell r="M131">
            <v>2699700</v>
          </cell>
          <cell r="N131">
            <v>2699700</v>
          </cell>
          <cell r="O131">
            <v>2699700</v>
          </cell>
          <cell r="P131">
            <v>2699700</v>
          </cell>
          <cell r="Q131">
            <v>2699700</v>
          </cell>
          <cell r="R131">
            <v>2699700</v>
          </cell>
          <cell r="S131">
            <v>2699700</v>
          </cell>
          <cell r="T131">
            <v>2699700</v>
          </cell>
          <cell r="U131">
            <v>2699700</v>
          </cell>
          <cell r="V131">
            <v>2699700</v>
          </cell>
          <cell r="W131">
            <v>2699700</v>
          </cell>
          <cell r="X131">
            <v>2699700</v>
          </cell>
          <cell r="Y131">
            <v>2699700</v>
          </cell>
          <cell r="Z131">
            <v>2699700</v>
          </cell>
          <cell r="AA131">
            <v>2699700</v>
          </cell>
          <cell r="AB131">
            <v>2699700</v>
          </cell>
          <cell r="AC131">
            <v>2699700</v>
          </cell>
          <cell r="AD131">
            <v>2699700</v>
          </cell>
          <cell r="AE131">
            <v>2699700</v>
          </cell>
          <cell r="AF131">
            <v>2699700</v>
          </cell>
          <cell r="AG131">
            <v>2699700</v>
          </cell>
          <cell r="AH131">
            <v>2699700</v>
          </cell>
          <cell r="AI131">
            <v>2699700</v>
          </cell>
          <cell r="AJ131">
            <v>2699700</v>
          </cell>
          <cell r="AK131">
            <v>2699700</v>
          </cell>
          <cell r="AL131">
            <v>2699700</v>
          </cell>
          <cell r="AM131">
            <v>2699700</v>
          </cell>
          <cell r="AN131">
            <v>2699700</v>
          </cell>
          <cell r="AO131">
            <v>2699700</v>
          </cell>
          <cell r="AP131">
            <v>2699700</v>
          </cell>
          <cell r="AQ131">
            <v>2699700</v>
          </cell>
          <cell r="AR131">
            <v>2699700</v>
          </cell>
          <cell r="AS131">
            <v>2699700</v>
          </cell>
          <cell r="AT131">
            <v>2699700</v>
          </cell>
          <cell r="AU131">
            <v>2699700</v>
          </cell>
          <cell r="AV131">
            <v>2699700</v>
          </cell>
          <cell r="AW131">
            <v>2699700</v>
          </cell>
          <cell r="AX131">
            <v>2699700</v>
          </cell>
          <cell r="AY131">
            <v>2699700</v>
          </cell>
          <cell r="AZ131">
            <v>2699700</v>
          </cell>
          <cell r="BA131">
            <v>2699700</v>
          </cell>
        </row>
        <row r="132">
          <cell r="A132" t="str">
            <v>Kenya</v>
          </cell>
          <cell r="B132" t="str">
            <v>KEN</v>
          </cell>
          <cell r="D132">
            <v>569140</v>
          </cell>
          <cell r="E132">
            <v>569140</v>
          </cell>
          <cell r="F132">
            <v>569140</v>
          </cell>
          <cell r="G132">
            <v>569140</v>
          </cell>
          <cell r="H132">
            <v>569140</v>
          </cell>
          <cell r="I132">
            <v>569140</v>
          </cell>
          <cell r="J132">
            <v>569140</v>
          </cell>
          <cell r="K132">
            <v>569140</v>
          </cell>
          <cell r="L132">
            <v>569140</v>
          </cell>
          <cell r="M132">
            <v>569140</v>
          </cell>
          <cell r="N132">
            <v>569140</v>
          </cell>
          <cell r="O132">
            <v>569140</v>
          </cell>
          <cell r="P132">
            <v>569140</v>
          </cell>
          <cell r="Q132">
            <v>569140</v>
          </cell>
          <cell r="R132">
            <v>569140</v>
          </cell>
          <cell r="S132">
            <v>569140</v>
          </cell>
          <cell r="T132">
            <v>569140</v>
          </cell>
          <cell r="U132">
            <v>569140</v>
          </cell>
          <cell r="V132">
            <v>569140</v>
          </cell>
          <cell r="W132">
            <v>569140</v>
          </cell>
          <cell r="X132">
            <v>569140</v>
          </cell>
          <cell r="Y132">
            <v>569140</v>
          </cell>
          <cell r="Z132">
            <v>569140</v>
          </cell>
          <cell r="AA132">
            <v>569140</v>
          </cell>
          <cell r="AB132">
            <v>569140</v>
          </cell>
          <cell r="AC132">
            <v>569140</v>
          </cell>
          <cell r="AD132">
            <v>569140</v>
          </cell>
          <cell r="AE132">
            <v>569140</v>
          </cell>
          <cell r="AF132">
            <v>569140</v>
          </cell>
          <cell r="AG132">
            <v>569140</v>
          </cell>
          <cell r="AH132">
            <v>569140</v>
          </cell>
          <cell r="AI132">
            <v>569140</v>
          </cell>
          <cell r="AJ132">
            <v>569140</v>
          </cell>
          <cell r="AK132">
            <v>569140</v>
          </cell>
          <cell r="AL132">
            <v>569140</v>
          </cell>
          <cell r="AM132">
            <v>569140</v>
          </cell>
          <cell r="AN132">
            <v>569140</v>
          </cell>
          <cell r="AO132">
            <v>569140</v>
          </cell>
          <cell r="AP132">
            <v>569140</v>
          </cell>
          <cell r="AQ132">
            <v>569140</v>
          </cell>
          <cell r="AR132">
            <v>569140</v>
          </cell>
          <cell r="AS132">
            <v>569140</v>
          </cell>
          <cell r="AT132">
            <v>569140</v>
          </cell>
          <cell r="AU132">
            <v>569140</v>
          </cell>
          <cell r="AV132">
            <v>569140</v>
          </cell>
          <cell r="AW132">
            <v>569140</v>
          </cell>
          <cell r="AX132">
            <v>569140</v>
          </cell>
          <cell r="AY132">
            <v>569140</v>
          </cell>
          <cell r="AZ132">
            <v>569140</v>
          </cell>
          <cell r="BA132">
            <v>569140</v>
          </cell>
        </row>
        <row r="133">
          <cell r="A133" t="str">
            <v>Kiribati</v>
          </cell>
          <cell r="B133" t="str">
            <v>KIR</v>
          </cell>
          <cell r="D133">
            <v>810</v>
          </cell>
          <cell r="E133">
            <v>810</v>
          </cell>
          <cell r="F133">
            <v>810</v>
          </cell>
          <cell r="G133">
            <v>810</v>
          </cell>
          <cell r="H133">
            <v>810</v>
          </cell>
          <cell r="I133">
            <v>810</v>
          </cell>
          <cell r="J133">
            <v>810</v>
          </cell>
          <cell r="K133">
            <v>810</v>
          </cell>
          <cell r="L133">
            <v>810</v>
          </cell>
          <cell r="M133">
            <v>810</v>
          </cell>
          <cell r="N133">
            <v>810</v>
          </cell>
          <cell r="O133">
            <v>810</v>
          </cell>
          <cell r="P133">
            <v>810</v>
          </cell>
          <cell r="Q133">
            <v>810</v>
          </cell>
          <cell r="R133">
            <v>810</v>
          </cell>
          <cell r="S133">
            <v>810</v>
          </cell>
          <cell r="T133">
            <v>810</v>
          </cell>
          <cell r="U133">
            <v>810</v>
          </cell>
          <cell r="V133">
            <v>810</v>
          </cell>
          <cell r="W133">
            <v>810</v>
          </cell>
          <cell r="X133">
            <v>810</v>
          </cell>
          <cell r="Y133">
            <v>810</v>
          </cell>
          <cell r="Z133">
            <v>810</v>
          </cell>
          <cell r="AA133">
            <v>810</v>
          </cell>
          <cell r="AB133">
            <v>810</v>
          </cell>
          <cell r="AC133">
            <v>810</v>
          </cell>
          <cell r="AD133">
            <v>810</v>
          </cell>
          <cell r="AE133">
            <v>810</v>
          </cell>
          <cell r="AF133">
            <v>810</v>
          </cell>
          <cell r="AG133">
            <v>810</v>
          </cell>
          <cell r="AH133">
            <v>810</v>
          </cell>
          <cell r="AI133">
            <v>810</v>
          </cell>
          <cell r="AJ133">
            <v>810</v>
          </cell>
          <cell r="AK133">
            <v>810</v>
          </cell>
          <cell r="AL133">
            <v>810</v>
          </cell>
          <cell r="AM133">
            <v>810</v>
          </cell>
          <cell r="AN133">
            <v>810</v>
          </cell>
          <cell r="AO133">
            <v>810</v>
          </cell>
          <cell r="AP133">
            <v>810</v>
          </cell>
          <cell r="AQ133">
            <v>810</v>
          </cell>
          <cell r="AR133">
            <v>810</v>
          </cell>
          <cell r="AS133">
            <v>810</v>
          </cell>
          <cell r="AT133">
            <v>810</v>
          </cell>
          <cell r="AU133">
            <v>810</v>
          </cell>
          <cell r="AV133">
            <v>810</v>
          </cell>
          <cell r="AW133">
            <v>810</v>
          </cell>
          <cell r="AX133">
            <v>810</v>
          </cell>
          <cell r="AY133">
            <v>810</v>
          </cell>
          <cell r="AZ133">
            <v>810</v>
          </cell>
          <cell r="BA133">
            <v>810</v>
          </cell>
        </row>
        <row r="134">
          <cell r="A134" t="str">
            <v>Korea</v>
          </cell>
          <cell r="B134" t="str">
            <v>PRK</v>
          </cell>
          <cell r="D134">
            <v>120410</v>
          </cell>
          <cell r="E134">
            <v>120410</v>
          </cell>
          <cell r="F134">
            <v>120410</v>
          </cell>
          <cell r="G134">
            <v>120410</v>
          </cell>
          <cell r="H134">
            <v>120410</v>
          </cell>
          <cell r="I134">
            <v>120410</v>
          </cell>
          <cell r="J134">
            <v>120410</v>
          </cell>
          <cell r="K134">
            <v>120410</v>
          </cell>
          <cell r="L134">
            <v>120410</v>
          </cell>
          <cell r="M134">
            <v>120410</v>
          </cell>
          <cell r="N134">
            <v>120410</v>
          </cell>
          <cell r="O134">
            <v>120410</v>
          </cell>
          <cell r="P134">
            <v>120410</v>
          </cell>
          <cell r="Q134">
            <v>120410</v>
          </cell>
          <cell r="R134">
            <v>120410</v>
          </cell>
          <cell r="S134">
            <v>120410</v>
          </cell>
          <cell r="T134">
            <v>120410</v>
          </cell>
          <cell r="U134">
            <v>120410</v>
          </cell>
          <cell r="V134">
            <v>120410</v>
          </cell>
          <cell r="W134">
            <v>120410</v>
          </cell>
          <cell r="X134">
            <v>120410</v>
          </cell>
          <cell r="Y134">
            <v>120410</v>
          </cell>
          <cell r="Z134">
            <v>120410</v>
          </cell>
          <cell r="AA134">
            <v>120410</v>
          </cell>
          <cell r="AB134">
            <v>120410</v>
          </cell>
          <cell r="AC134">
            <v>120410</v>
          </cell>
          <cell r="AD134">
            <v>120410</v>
          </cell>
          <cell r="AE134">
            <v>120410</v>
          </cell>
          <cell r="AF134">
            <v>120410</v>
          </cell>
          <cell r="AG134">
            <v>120410</v>
          </cell>
          <cell r="AH134">
            <v>120410</v>
          </cell>
          <cell r="AI134">
            <v>120410</v>
          </cell>
          <cell r="AJ134">
            <v>120410</v>
          </cell>
          <cell r="AK134">
            <v>120410</v>
          </cell>
          <cell r="AL134">
            <v>120410</v>
          </cell>
          <cell r="AM134">
            <v>120410</v>
          </cell>
          <cell r="AN134">
            <v>120410</v>
          </cell>
          <cell r="AO134">
            <v>120410</v>
          </cell>
          <cell r="AP134">
            <v>120410</v>
          </cell>
          <cell r="AQ134">
            <v>120410</v>
          </cell>
          <cell r="AR134">
            <v>120410</v>
          </cell>
          <cell r="AS134">
            <v>120410</v>
          </cell>
          <cell r="AT134">
            <v>120410</v>
          </cell>
          <cell r="AU134">
            <v>120410</v>
          </cell>
          <cell r="AV134">
            <v>120410</v>
          </cell>
          <cell r="AW134">
            <v>120410</v>
          </cell>
          <cell r="AX134">
            <v>120410</v>
          </cell>
          <cell r="AY134">
            <v>120410</v>
          </cell>
          <cell r="AZ134">
            <v>120410</v>
          </cell>
          <cell r="BA134">
            <v>120410</v>
          </cell>
        </row>
        <row r="135">
          <cell r="A135" t="str">
            <v>Korea, Rep.</v>
          </cell>
          <cell r="B135" t="str">
            <v>KOR</v>
          </cell>
          <cell r="D135">
            <v>98730</v>
          </cell>
          <cell r="E135">
            <v>98730</v>
          </cell>
          <cell r="F135">
            <v>98730</v>
          </cell>
          <cell r="G135">
            <v>98730</v>
          </cell>
          <cell r="H135">
            <v>98730</v>
          </cell>
          <cell r="I135">
            <v>98730</v>
          </cell>
          <cell r="J135">
            <v>98730</v>
          </cell>
          <cell r="K135">
            <v>98730</v>
          </cell>
          <cell r="L135">
            <v>98730</v>
          </cell>
          <cell r="M135">
            <v>98730</v>
          </cell>
          <cell r="N135">
            <v>98730</v>
          </cell>
          <cell r="O135">
            <v>98730</v>
          </cell>
          <cell r="P135">
            <v>98730</v>
          </cell>
          <cell r="Q135">
            <v>98730</v>
          </cell>
          <cell r="R135">
            <v>98730</v>
          </cell>
          <cell r="S135">
            <v>98730</v>
          </cell>
          <cell r="T135">
            <v>98730</v>
          </cell>
          <cell r="U135">
            <v>98730</v>
          </cell>
          <cell r="V135">
            <v>98730</v>
          </cell>
          <cell r="W135">
            <v>98730</v>
          </cell>
          <cell r="X135">
            <v>98730</v>
          </cell>
          <cell r="Y135">
            <v>98730</v>
          </cell>
          <cell r="Z135">
            <v>98730</v>
          </cell>
          <cell r="AA135">
            <v>98730</v>
          </cell>
          <cell r="AB135">
            <v>98730</v>
          </cell>
          <cell r="AC135">
            <v>98730</v>
          </cell>
          <cell r="AD135">
            <v>98730</v>
          </cell>
          <cell r="AE135">
            <v>98730</v>
          </cell>
          <cell r="AF135">
            <v>98730</v>
          </cell>
          <cell r="AG135">
            <v>98730</v>
          </cell>
          <cell r="AH135">
            <v>98730</v>
          </cell>
          <cell r="AI135">
            <v>98730</v>
          </cell>
          <cell r="AJ135">
            <v>98730</v>
          </cell>
          <cell r="AK135">
            <v>98730</v>
          </cell>
          <cell r="AL135">
            <v>98730</v>
          </cell>
          <cell r="AM135">
            <v>98730</v>
          </cell>
          <cell r="AN135">
            <v>98730</v>
          </cell>
          <cell r="AO135">
            <v>98730</v>
          </cell>
          <cell r="AP135">
            <v>98730</v>
          </cell>
          <cell r="AQ135">
            <v>98730</v>
          </cell>
          <cell r="AR135">
            <v>96740</v>
          </cell>
          <cell r="AS135">
            <v>96790</v>
          </cell>
          <cell r="AT135">
            <v>96800</v>
          </cell>
          <cell r="AU135">
            <v>96820</v>
          </cell>
          <cell r="AV135">
            <v>96850</v>
          </cell>
          <cell r="AW135">
            <v>96880</v>
          </cell>
          <cell r="AX135">
            <v>96920</v>
          </cell>
          <cell r="AY135">
            <v>97030</v>
          </cell>
          <cell r="AZ135">
            <v>97100</v>
          </cell>
          <cell r="BA135">
            <v>97100</v>
          </cell>
        </row>
        <row r="136">
          <cell r="A136" t="str">
            <v>Kosovo</v>
          </cell>
          <cell r="B136" t="str">
            <v>KSV</v>
          </cell>
          <cell r="D136">
            <v>10887</v>
          </cell>
          <cell r="E136">
            <v>10887</v>
          </cell>
          <cell r="F136">
            <v>10887</v>
          </cell>
          <cell r="G136">
            <v>10887</v>
          </cell>
          <cell r="H136">
            <v>10887</v>
          </cell>
          <cell r="I136">
            <v>10887</v>
          </cell>
          <cell r="J136">
            <v>10887</v>
          </cell>
          <cell r="K136">
            <v>10887</v>
          </cell>
          <cell r="L136">
            <v>10887</v>
          </cell>
          <cell r="M136">
            <v>10887</v>
          </cell>
          <cell r="N136">
            <v>10887</v>
          </cell>
          <cell r="O136">
            <v>10887</v>
          </cell>
          <cell r="P136">
            <v>10887</v>
          </cell>
          <cell r="Q136">
            <v>10887</v>
          </cell>
          <cell r="R136">
            <v>10887</v>
          </cell>
          <cell r="S136">
            <v>10887</v>
          </cell>
          <cell r="T136">
            <v>10887</v>
          </cell>
          <cell r="U136">
            <v>10887</v>
          </cell>
          <cell r="V136">
            <v>10887</v>
          </cell>
          <cell r="W136">
            <v>10887</v>
          </cell>
          <cell r="X136">
            <v>10887</v>
          </cell>
          <cell r="Y136">
            <v>10887</v>
          </cell>
          <cell r="Z136">
            <v>10887</v>
          </cell>
          <cell r="AA136">
            <v>10887</v>
          </cell>
          <cell r="AB136">
            <v>10887</v>
          </cell>
          <cell r="AC136">
            <v>10887</v>
          </cell>
          <cell r="AD136">
            <v>10887</v>
          </cell>
          <cell r="AE136">
            <v>10887</v>
          </cell>
          <cell r="AF136">
            <v>10887</v>
          </cell>
          <cell r="AG136">
            <v>10887</v>
          </cell>
          <cell r="AH136">
            <v>10887</v>
          </cell>
          <cell r="AI136">
            <v>10887</v>
          </cell>
          <cell r="AJ136">
            <v>10887</v>
          </cell>
          <cell r="AK136">
            <v>10887</v>
          </cell>
          <cell r="AL136">
            <v>10887</v>
          </cell>
          <cell r="AM136">
            <v>10887</v>
          </cell>
          <cell r="AN136">
            <v>10887</v>
          </cell>
          <cell r="AO136">
            <v>10887</v>
          </cell>
          <cell r="AP136">
            <v>10887</v>
          </cell>
          <cell r="AQ136">
            <v>10887</v>
          </cell>
          <cell r="AR136">
            <v>10887</v>
          </cell>
          <cell r="AS136">
            <v>10887</v>
          </cell>
          <cell r="AT136">
            <v>10887</v>
          </cell>
          <cell r="AU136">
            <v>10887</v>
          </cell>
          <cell r="AV136">
            <v>10887</v>
          </cell>
          <cell r="AW136">
            <v>10887</v>
          </cell>
          <cell r="AX136">
            <v>10887</v>
          </cell>
          <cell r="AY136">
            <v>10887</v>
          </cell>
          <cell r="AZ136">
            <v>10887</v>
          </cell>
          <cell r="BA136">
            <v>10887</v>
          </cell>
        </row>
        <row r="137">
          <cell r="A137" t="str">
            <v>Kuwait</v>
          </cell>
          <cell r="B137" t="str">
            <v>KWT</v>
          </cell>
          <cell r="D137">
            <v>17820</v>
          </cell>
          <cell r="E137">
            <v>17820</v>
          </cell>
          <cell r="F137">
            <v>17820</v>
          </cell>
          <cell r="G137">
            <v>17820</v>
          </cell>
          <cell r="H137">
            <v>17820</v>
          </cell>
          <cell r="I137">
            <v>17820</v>
          </cell>
          <cell r="J137">
            <v>17820</v>
          </cell>
          <cell r="K137">
            <v>17820</v>
          </cell>
          <cell r="L137">
            <v>17820</v>
          </cell>
          <cell r="M137">
            <v>17820</v>
          </cell>
          <cell r="N137">
            <v>17820</v>
          </cell>
          <cell r="O137">
            <v>17820</v>
          </cell>
          <cell r="P137">
            <v>17820</v>
          </cell>
          <cell r="Q137">
            <v>17820</v>
          </cell>
          <cell r="R137">
            <v>17820</v>
          </cell>
          <cell r="S137">
            <v>17820</v>
          </cell>
          <cell r="T137">
            <v>17820</v>
          </cell>
          <cell r="U137">
            <v>17820</v>
          </cell>
          <cell r="V137">
            <v>17820</v>
          </cell>
          <cell r="W137">
            <v>17820</v>
          </cell>
          <cell r="X137">
            <v>17820</v>
          </cell>
          <cell r="Y137">
            <v>17820</v>
          </cell>
          <cell r="Z137">
            <v>17820</v>
          </cell>
          <cell r="AA137">
            <v>17820</v>
          </cell>
          <cell r="AB137">
            <v>17820</v>
          </cell>
          <cell r="AC137">
            <v>17820</v>
          </cell>
          <cell r="AD137">
            <v>17820</v>
          </cell>
          <cell r="AE137">
            <v>17820</v>
          </cell>
          <cell r="AF137">
            <v>17820</v>
          </cell>
          <cell r="AG137">
            <v>17820</v>
          </cell>
          <cell r="AH137">
            <v>17820</v>
          </cell>
          <cell r="AI137">
            <v>17820</v>
          </cell>
          <cell r="AJ137">
            <v>17820</v>
          </cell>
          <cell r="AK137">
            <v>17820</v>
          </cell>
          <cell r="AL137">
            <v>17820</v>
          </cell>
          <cell r="AM137">
            <v>17820</v>
          </cell>
          <cell r="AN137">
            <v>17820</v>
          </cell>
          <cell r="AO137">
            <v>17820</v>
          </cell>
          <cell r="AP137">
            <v>17820</v>
          </cell>
          <cell r="AQ137">
            <v>17820</v>
          </cell>
          <cell r="AR137">
            <v>17820</v>
          </cell>
          <cell r="AS137">
            <v>17820</v>
          </cell>
          <cell r="AT137">
            <v>17820</v>
          </cell>
          <cell r="AU137">
            <v>17820</v>
          </cell>
          <cell r="AV137">
            <v>17820</v>
          </cell>
          <cell r="AW137">
            <v>17820</v>
          </cell>
          <cell r="AX137">
            <v>17820</v>
          </cell>
          <cell r="AY137">
            <v>17820</v>
          </cell>
          <cell r="AZ137">
            <v>17820</v>
          </cell>
          <cell r="BA137">
            <v>17820</v>
          </cell>
        </row>
        <row r="138">
          <cell r="A138" t="str">
            <v>Kyrgyz Republic</v>
          </cell>
          <cell r="B138" t="str">
            <v>KGZ</v>
          </cell>
          <cell r="D138">
            <v>191800</v>
          </cell>
          <cell r="E138">
            <v>191800</v>
          </cell>
          <cell r="F138">
            <v>191800</v>
          </cell>
          <cell r="G138">
            <v>191800</v>
          </cell>
          <cell r="H138">
            <v>191800</v>
          </cell>
          <cell r="I138">
            <v>191800</v>
          </cell>
          <cell r="J138">
            <v>191800</v>
          </cell>
          <cell r="K138">
            <v>191800</v>
          </cell>
          <cell r="L138">
            <v>191800</v>
          </cell>
          <cell r="M138">
            <v>191800</v>
          </cell>
          <cell r="N138">
            <v>191800</v>
          </cell>
          <cell r="O138">
            <v>191800</v>
          </cell>
          <cell r="P138">
            <v>191800</v>
          </cell>
          <cell r="Q138">
            <v>191800</v>
          </cell>
          <cell r="R138">
            <v>191800</v>
          </cell>
          <cell r="S138">
            <v>191800</v>
          </cell>
          <cell r="T138">
            <v>191800</v>
          </cell>
          <cell r="U138">
            <v>191800</v>
          </cell>
          <cell r="V138">
            <v>191800</v>
          </cell>
          <cell r="W138">
            <v>191800</v>
          </cell>
          <cell r="X138">
            <v>191800</v>
          </cell>
          <cell r="Y138">
            <v>191800</v>
          </cell>
          <cell r="Z138">
            <v>191800</v>
          </cell>
          <cell r="AA138">
            <v>191800</v>
          </cell>
          <cell r="AB138">
            <v>191800</v>
          </cell>
          <cell r="AC138">
            <v>191800</v>
          </cell>
          <cell r="AD138">
            <v>191800</v>
          </cell>
          <cell r="AE138">
            <v>191800</v>
          </cell>
          <cell r="AF138">
            <v>191800</v>
          </cell>
          <cell r="AG138">
            <v>191800</v>
          </cell>
          <cell r="AH138">
            <v>191800</v>
          </cell>
          <cell r="AI138">
            <v>191800</v>
          </cell>
          <cell r="AJ138">
            <v>191800</v>
          </cell>
          <cell r="AK138">
            <v>191800</v>
          </cell>
          <cell r="AL138">
            <v>191800</v>
          </cell>
          <cell r="AM138">
            <v>191800</v>
          </cell>
          <cell r="AN138">
            <v>191800</v>
          </cell>
          <cell r="AO138">
            <v>191800</v>
          </cell>
          <cell r="AP138">
            <v>191800</v>
          </cell>
          <cell r="AQ138">
            <v>191800</v>
          </cell>
          <cell r="AR138">
            <v>191800</v>
          </cell>
          <cell r="AS138">
            <v>191800</v>
          </cell>
          <cell r="AT138">
            <v>191800</v>
          </cell>
          <cell r="AU138">
            <v>191800</v>
          </cell>
          <cell r="AV138">
            <v>191800</v>
          </cell>
          <cell r="AW138">
            <v>191800</v>
          </cell>
          <cell r="AX138">
            <v>191800</v>
          </cell>
          <cell r="AY138">
            <v>191800</v>
          </cell>
          <cell r="AZ138">
            <v>191800</v>
          </cell>
          <cell r="BA138">
            <v>191800</v>
          </cell>
        </row>
        <row r="139">
          <cell r="A139" t="str">
            <v>Lao PDR</v>
          </cell>
          <cell r="B139" t="str">
            <v>LAO</v>
          </cell>
          <cell r="D139">
            <v>230800</v>
          </cell>
          <cell r="E139">
            <v>230800</v>
          </cell>
          <cell r="F139">
            <v>230800</v>
          </cell>
          <cell r="G139">
            <v>230800</v>
          </cell>
          <cell r="H139">
            <v>230800</v>
          </cell>
          <cell r="I139">
            <v>230800</v>
          </cell>
          <cell r="J139">
            <v>230800</v>
          </cell>
          <cell r="K139">
            <v>230800</v>
          </cell>
          <cell r="L139">
            <v>230800</v>
          </cell>
          <cell r="M139">
            <v>230800</v>
          </cell>
          <cell r="N139">
            <v>230800</v>
          </cell>
          <cell r="O139">
            <v>230800</v>
          </cell>
          <cell r="P139">
            <v>230800</v>
          </cell>
          <cell r="Q139">
            <v>230800</v>
          </cell>
          <cell r="R139">
            <v>230800</v>
          </cell>
          <cell r="S139">
            <v>230800</v>
          </cell>
          <cell r="T139">
            <v>230800</v>
          </cell>
          <cell r="U139">
            <v>230800</v>
          </cell>
          <cell r="V139">
            <v>230800</v>
          </cell>
          <cell r="W139">
            <v>230800</v>
          </cell>
          <cell r="X139">
            <v>230800</v>
          </cell>
          <cell r="Y139">
            <v>230800</v>
          </cell>
          <cell r="Z139">
            <v>230800</v>
          </cell>
          <cell r="AA139">
            <v>230800</v>
          </cell>
          <cell r="AB139">
            <v>230800</v>
          </cell>
          <cell r="AC139">
            <v>230800</v>
          </cell>
          <cell r="AD139">
            <v>230800</v>
          </cell>
          <cell r="AE139">
            <v>230800</v>
          </cell>
          <cell r="AF139">
            <v>230800</v>
          </cell>
          <cell r="AG139">
            <v>230800</v>
          </cell>
          <cell r="AH139">
            <v>230800</v>
          </cell>
          <cell r="AI139">
            <v>230800</v>
          </cell>
          <cell r="AJ139">
            <v>230800</v>
          </cell>
          <cell r="AK139">
            <v>230800</v>
          </cell>
          <cell r="AL139">
            <v>230800</v>
          </cell>
          <cell r="AM139">
            <v>230800</v>
          </cell>
          <cell r="AN139">
            <v>230800</v>
          </cell>
          <cell r="AO139">
            <v>230800</v>
          </cell>
          <cell r="AP139">
            <v>230800</v>
          </cell>
          <cell r="AQ139">
            <v>230800</v>
          </cell>
          <cell r="AR139">
            <v>230800</v>
          </cell>
          <cell r="AS139">
            <v>230800</v>
          </cell>
          <cell r="AT139">
            <v>230800</v>
          </cell>
          <cell r="AU139">
            <v>230800</v>
          </cell>
          <cell r="AV139">
            <v>230800</v>
          </cell>
          <cell r="AW139">
            <v>230800</v>
          </cell>
          <cell r="AX139">
            <v>230800</v>
          </cell>
          <cell r="AY139">
            <v>230800</v>
          </cell>
          <cell r="AZ139">
            <v>230800</v>
          </cell>
          <cell r="BA139">
            <v>230800</v>
          </cell>
        </row>
        <row r="140">
          <cell r="A140" t="str">
            <v>Latvia</v>
          </cell>
          <cell r="B140" t="str">
            <v>LVA</v>
          </cell>
          <cell r="D140">
            <v>62190</v>
          </cell>
          <cell r="E140">
            <v>62190</v>
          </cell>
          <cell r="F140">
            <v>62190</v>
          </cell>
          <cell r="G140">
            <v>62190</v>
          </cell>
          <cell r="H140">
            <v>62190</v>
          </cell>
          <cell r="I140">
            <v>62190</v>
          </cell>
          <cell r="J140">
            <v>62190</v>
          </cell>
          <cell r="K140">
            <v>62190</v>
          </cell>
          <cell r="L140">
            <v>62190</v>
          </cell>
          <cell r="M140">
            <v>62190</v>
          </cell>
          <cell r="N140">
            <v>62190</v>
          </cell>
          <cell r="O140">
            <v>62190</v>
          </cell>
          <cell r="P140">
            <v>62190</v>
          </cell>
          <cell r="Q140">
            <v>62190</v>
          </cell>
          <cell r="R140">
            <v>62190</v>
          </cell>
          <cell r="S140">
            <v>62190</v>
          </cell>
          <cell r="T140">
            <v>62190</v>
          </cell>
          <cell r="U140">
            <v>62190</v>
          </cell>
          <cell r="V140">
            <v>62190</v>
          </cell>
          <cell r="W140">
            <v>62190</v>
          </cell>
          <cell r="X140">
            <v>62190</v>
          </cell>
          <cell r="Y140">
            <v>62190</v>
          </cell>
          <cell r="Z140">
            <v>62190</v>
          </cell>
          <cell r="AA140">
            <v>62190</v>
          </cell>
          <cell r="AB140">
            <v>62190</v>
          </cell>
          <cell r="AC140">
            <v>62190</v>
          </cell>
          <cell r="AD140">
            <v>62190</v>
          </cell>
          <cell r="AE140">
            <v>62190</v>
          </cell>
          <cell r="AF140">
            <v>62190</v>
          </cell>
          <cell r="AG140">
            <v>62190</v>
          </cell>
          <cell r="AH140">
            <v>62190</v>
          </cell>
          <cell r="AI140">
            <v>62190</v>
          </cell>
          <cell r="AJ140">
            <v>62190</v>
          </cell>
          <cell r="AK140">
            <v>62190</v>
          </cell>
          <cell r="AL140">
            <v>62190</v>
          </cell>
          <cell r="AM140">
            <v>62190</v>
          </cell>
          <cell r="AN140">
            <v>62190</v>
          </cell>
          <cell r="AO140">
            <v>62190</v>
          </cell>
          <cell r="AP140">
            <v>62190</v>
          </cell>
          <cell r="AQ140">
            <v>62190</v>
          </cell>
          <cell r="AR140">
            <v>62190</v>
          </cell>
          <cell r="AS140">
            <v>62190</v>
          </cell>
          <cell r="AT140">
            <v>62190</v>
          </cell>
          <cell r="AU140">
            <v>62190</v>
          </cell>
          <cell r="AV140">
            <v>62190</v>
          </cell>
          <cell r="AW140">
            <v>62190</v>
          </cell>
          <cell r="AX140">
            <v>62190</v>
          </cell>
          <cell r="AY140">
            <v>62190</v>
          </cell>
          <cell r="AZ140">
            <v>62180</v>
          </cell>
          <cell r="BA140">
            <v>62180</v>
          </cell>
        </row>
        <row r="141">
          <cell r="A141" t="str">
            <v>Lebanon</v>
          </cell>
          <cell r="B141" t="str">
            <v>LBN</v>
          </cell>
          <cell r="D141">
            <v>10230</v>
          </cell>
          <cell r="E141">
            <v>10230</v>
          </cell>
          <cell r="F141">
            <v>10230</v>
          </cell>
          <cell r="G141">
            <v>10230</v>
          </cell>
          <cell r="H141">
            <v>10230</v>
          </cell>
          <cell r="I141">
            <v>10230</v>
          </cell>
          <cell r="J141">
            <v>10230</v>
          </cell>
          <cell r="K141">
            <v>10230</v>
          </cell>
          <cell r="L141">
            <v>10230</v>
          </cell>
          <cell r="M141">
            <v>10230</v>
          </cell>
          <cell r="N141">
            <v>10230</v>
          </cell>
          <cell r="O141">
            <v>10230</v>
          </cell>
          <cell r="P141">
            <v>10230</v>
          </cell>
          <cell r="Q141">
            <v>10230</v>
          </cell>
          <cell r="R141">
            <v>10230</v>
          </cell>
          <cell r="S141">
            <v>10230</v>
          </cell>
          <cell r="T141">
            <v>10230</v>
          </cell>
          <cell r="U141">
            <v>10230</v>
          </cell>
          <cell r="V141">
            <v>10230</v>
          </cell>
          <cell r="W141">
            <v>10230</v>
          </cell>
          <cell r="X141">
            <v>10230</v>
          </cell>
          <cell r="Y141">
            <v>10230</v>
          </cell>
          <cell r="Z141">
            <v>10230</v>
          </cell>
          <cell r="AA141">
            <v>10230</v>
          </cell>
          <cell r="AB141">
            <v>10230</v>
          </cell>
          <cell r="AC141">
            <v>10230</v>
          </cell>
          <cell r="AD141">
            <v>10230</v>
          </cell>
          <cell r="AE141">
            <v>10230</v>
          </cell>
          <cell r="AF141">
            <v>10230</v>
          </cell>
          <cell r="AG141">
            <v>10230</v>
          </cell>
          <cell r="AH141">
            <v>10230</v>
          </cell>
          <cell r="AI141">
            <v>10230</v>
          </cell>
          <cell r="AJ141">
            <v>10230</v>
          </cell>
          <cell r="AK141">
            <v>10230</v>
          </cell>
          <cell r="AL141">
            <v>10230</v>
          </cell>
          <cell r="AM141">
            <v>10230</v>
          </cell>
          <cell r="AN141">
            <v>10230</v>
          </cell>
          <cell r="AO141">
            <v>10230</v>
          </cell>
          <cell r="AP141">
            <v>10230</v>
          </cell>
          <cell r="AQ141">
            <v>10230</v>
          </cell>
          <cell r="AR141">
            <v>10230</v>
          </cell>
          <cell r="AS141">
            <v>10230</v>
          </cell>
          <cell r="AT141">
            <v>10230</v>
          </cell>
          <cell r="AU141">
            <v>10230</v>
          </cell>
          <cell r="AV141">
            <v>10230</v>
          </cell>
          <cell r="AW141">
            <v>10230</v>
          </cell>
          <cell r="AX141">
            <v>10230</v>
          </cell>
          <cell r="AY141">
            <v>10230</v>
          </cell>
          <cell r="AZ141">
            <v>10230</v>
          </cell>
          <cell r="BA141">
            <v>10230</v>
          </cell>
        </row>
        <row r="142">
          <cell r="A142" t="str">
            <v>Lesotho</v>
          </cell>
          <cell r="B142" t="str">
            <v>LSO</v>
          </cell>
          <cell r="D142">
            <v>30360</v>
          </cell>
          <cell r="E142">
            <v>30360</v>
          </cell>
          <cell r="F142">
            <v>30360</v>
          </cell>
          <cell r="G142">
            <v>30360</v>
          </cell>
          <cell r="H142">
            <v>30360</v>
          </cell>
          <cell r="I142">
            <v>30360</v>
          </cell>
          <cell r="J142">
            <v>30360</v>
          </cell>
          <cell r="K142">
            <v>30360</v>
          </cell>
          <cell r="L142">
            <v>30360</v>
          </cell>
          <cell r="M142">
            <v>30360</v>
          </cell>
          <cell r="N142">
            <v>30360</v>
          </cell>
          <cell r="O142">
            <v>30360</v>
          </cell>
          <cell r="P142">
            <v>30360</v>
          </cell>
          <cell r="Q142">
            <v>30360</v>
          </cell>
          <cell r="R142">
            <v>30360</v>
          </cell>
          <cell r="S142">
            <v>30360</v>
          </cell>
          <cell r="T142">
            <v>30360</v>
          </cell>
          <cell r="U142">
            <v>30360</v>
          </cell>
          <cell r="V142">
            <v>30360</v>
          </cell>
          <cell r="W142">
            <v>30360</v>
          </cell>
          <cell r="X142">
            <v>30360</v>
          </cell>
          <cell r="Y142">
            <v>30360</v>
          </cell>
          <cell r="Z142">
            <v>30360</v>
          </cell>
          <cell r="AA142">
            <v>30360</v>
          </cell>
          <cell r="AB142">
            <v>30360</v>
          </cell>
          <cell r="AC142">
            <v>30360</v>
          </cell>
          <cell r="AD142">
            <v>30360</v>
          </cell>
          <cell r="AE142">
            <v>30360</v>
          </cell>
          <cell r="AF142">
            <v>30360</v>
          </cell>
          <cell r="AG142">
            <v>30360</v>
          </cell>
          <cell r="AH142">
            <v>30360</v>
          </cell>
          <cell r="AI142">
            <v>30360</v>
          </cell>
          <cell r="AJ142">
            <v>30360</v>
          </cell>
          <cell r="AK142">
            <v>30360</v>
          </cell>
          <cell r="AL142">
            <v>30360</v>
          </cell>
          <cell r="AM142">
            <v>30360</v>
          </cell>
          <cell r="AN142">
            <v>30360</v>
          </cell>
          <cell r="AO142">
            <v>30360</v>
          </cell>
          <cell r="AP142">
            <v>30360</v>
          </cell>
          <cell r="AQ142">
            <v>30360</v>
          </cell>
          <cell r="AR142">
            <v>30360</v>
          </cell>
          <cell r="AS142">
            <v>30360</v>
          </cell>
          <cell r="AT142">
            <v>30360</v>
          </cell>
          <cell r="AU142">
            <v>30360</v>
          </cell>
          <cell r="AV142">
            <v>30360</v>
          </cell>
          <cell r="AW142">
            <v>30360</v>
          </cell>
          <cell r="AX142">
            <v>30360</v>
          </cell>
          <cell r="AY142">
            <v>30360</v>
          </cell>
          <cell r="AZ142">
            <v>30360</v>
          </cell>
          <cell r="BA142">
            <v>30360</v>
          </cell>
        </row>
        <row r="143">
          <cell r="A143" t="str">
            <v>Liberia</v>
          </cell>
          <cell r="B143" t="str">
            <v>LBR</v>
          </cell>
          <cell r="D143">
            <v>96320</v>
          </cell>
          <cell r="E143">
            <v>96320</v>
          </cell>
          <cell r="F143">
            <v>96320</v>
          </cell>
          <cell r="G143">
            <v>96320</v>
          </cell>
          <cell r="H143">
            <v>96320</v>
          </cell>
          <cell r="I143">
            <v>96320</v>
          </cell>
          <cell r="J143">
            <v>96320</v>
          </cell>
          <cell r="K143">
            <v>96320</v>
          </cell>
          <cell r="L143">
            <v>96320</v>
          </cell>
          <cell r="M143">
            <v>96320</v>
          </cell>
          <cell r="N143">
            <v>96320</v>
          </cell>
          <cell r="O143">
            <v>96320</v>
          </cell>
          <cell r="P143">
            <v>96320</v>
          </cell>
          <cell r="Q143">
            <v>96320</v>
          </cell>
          <cell r="R143">
            <v>96320</v>
          </cell>
          <cell r="S143">
            <v>96320</v>
          </cell>
          <cell r="T143">
            <v>96320</v>
          </cell>
          <cell r="U143">
            <v>96320</v>
          </cell>
          <cell r="V143">
            <v>96320</v>
          </cell>
          <cell r="W143">
            <v>96320</v>
          </cell>
          <cell r="X143">
            <v>96320</v>
          </cell>
          <cell r="Y143">
            <v>96320</v>
          </cell>
          <cell r="Z143">
            <v>96320</v>
          </cell>
          <cell r="AA143">
            <v>96320</v>
          </cell>
          <cell r="AB143">
            <v>96320</v>
          </cell>
          <cell r="AC143">
            <v>96320</v>
          </cell>
          <cell r="AD143">
            <v>96320</v>
          </cell>
          <cell r="AE143">
            <v>96320</v>
          </cell>
          <cell r="AF143">
            <v>96320</v>
          </cell>
          <cell r="AG143">
            <v>96320</v>
          </cell>
          <cell r="AH143">
            <v>96320</v>
          </cell>
          <cell r="AI143">
            <v>96320</v>
          </cell>
          <cell r="AJ143">
            <v>96320</v>
          </cell>
          <cell r="AK143">
            <v>96320</v>
          </cell>
          <cell r="AL143">
            <v>96320</v>
          </cell>
          <cell r="AM143">
            <v>96320</v>
          </cell>
          <cell r="AN143">
            <v>96320</v>
          </cell>
          <cell r="AO143">
            <v>96320</v>
          </cell>
          <cell r="AP143">
            <v>96320</v>
          </cell>
          <cell r="AQ143">
            <v>96320</v>
          </cell>
          <cell r="AR143">
            <v>96320</v>
          </cell>
          <cell r="AS143">
            <v>96320</v>
          </cell>
          <cell r="AT143">
            <v>96320</v>
          </cell>
          <cell r="AU143">
            <v>96320</v>
          </cell>
          <cell r="AV143">
            <v>96320</v>
          </cell>
          <cell r="AW143">
            <v>96320</v>
          </cell>
          <cell r="AX143">
            <v>96320</v>
          </cell>
          <cell r="AY143">
            <v>96320</v>
          </cell>
          <cell r="AZ143">
            <v>96320</v>
          </cell>
          <cell r="BA143">
            <v>96320</v>
          </cell>
        </row>
        <row r="144">
          <cell r="A144" t="str">
            <v>Libya</v>
          </cell>
          <cell r="B144" t="str">
            <v>LBY</v>
          </cell>
          <cell r="D144">
            <v>1759540</v>
          </cell>
          <cell r="E144">
            <v>1759540</v>
          </cell>
          <cell r="F144">
            <v>1759540</v>
          </cell>
          <cell r="G144">
            <v>1759540</v>
          </cell>
          <cell r="H144">
            <v>1759540</v>
          </cell>
          <cell r="I144">
            <v>1759540</v>
          </cell>
          <cell r="J144">
            <v>1759540</v>
          </cell>
          <cell r="K144">
            <v>1759540</v>
          </cell>
          <cell r="L144">
            <v>1759540</v>
          </cell>
          <cell r="M144">
            <v>1759540</v>
          </cell>
          <cell r="N144">
            <v>1759540</v>
          </cell>
          <cell r="O144">
            <v>1759540</v>
          </cell>
          <cell r="P144">
            <v>1759540</v>
          </cell>
          <cell r="Q144">
            <v>1759540</v>
          </cell>
          <cell r="R144">
            <v>1759540</v>
          </cell>
          <cell r="S144">
            <v>1759540</v>
          </cell>
          <cell r="T144">
            <v>1759540</v>
          </cell>
          <cell r="U144">
            <v>1759540</v>
          </cell>
          <cell r="V144">
            <v>1759540</v>
          </cell>
          <cell r="W144">
            <v>1759540</v>
          </cell>
          <cell r="X144">
            <v>1759540</v>
          </cell>
          <cell r="Y144">
            <v>1759540</v>
          </cell>
          <cell r="Z144">
            <v>1759540</v>
          </cell>
          <cell r="AA144">
            <v>1759540</v>
          </cell>
          <cell r="AB144">
            <v>1759540</v>
          </cell>
          <cell r="AC144">
            <v>1759540</v>
          </cell>
          <cell r="AD144">
            <v>1759540</v>
          </cell>
          <cell r="AE144">
            <v>1759540</v>
          </cell>
          <cell r="AF144">
            <v>1759540</v>
          </cell>
          <cell r="AG144">
            <v>1759540</v>
          </cell>
          <cell r="AH144">
            <v>1759540</v>
          </cell>
          <cell r="AI144">
            <v>1759540</v>
          </cell>
          <cell r="AJ144">
            <v>1759540</v>
          </cell>
          <cell r="AK144">
            <v>1759540</v>
          </cell>
          <cell r="AL144">
            <v>1759540</v>
          </cell>
          <cell r="AM144">
            <v>1759540</v>
          </cell>
          <cell r="AN144">
            <v>1759540</v>
          </cell>
          <cell r="AO144">
            <v>1759540</v>
          </cell>
          <cell r="AP144">
            <v>1759540</v>
          </cell>
          <cell r="AQ144">
            <v>1759540</v>
          </cell>
          <cell r="AR144">
            <v>1759540</v>
          </cell>
          <cell r="AS144">
            <v>1759540</v>
          </cell>
          <cell r="AT144">
            <v>1759540</v>
          </cell>
          <cell r="AU144">
            <v>1759540</v>
          </cell>
          <cell r="AV144">
            <v>1759540</v>
          </cell>
          <cell r="AW144">
            <v>1759540</v>
          </cell>
          <cell r="AX144">
            <v>1759540</v>
          </cell>
          <cell r="AY144">
            <v>1759540</v>
          </cell>
          <cell r="AZ144">
            <v>1759540</v>
          </cell>
          <cell r="BA144">
            <v>1759540</v>
          </cell>
        </row>
        <row r="145">
          <cell r="A145" t="str">
            <v>Liechtenstein</v>
          </cell>
          <cell r="B145" t="str">
            <v>LIE</v>
          </cell>
          <cell r="D145">
            <v>160</v>
          </cell>
          <cell r="E145">
            <v>160</v>
          </cell>
          <cell r="F145">
            <v>160</v>
          </cell>
          <cell r="G145">
            <v>160</v>
          </cell>
          <cell r="H145">
            <v>160</v>
          </cell>
          <cell r="I145">
            <v>160</v>
          </cell>
          <cell r="J145">
            <v>160</v>
          </cell>
          <cell r="K145">
            <v>160</v>
          </cell>
          <cell r="L145">
            <v>160</v>
          </cell>
          <cell r="M145">
            <v>160</v>
          </cell>
          <cell r="N145">
            <v>160</v>
          </cell>
          <cell r="O145">
            <v>160</v>
          </cell>
          <cell r="P145">
            <v>160</v>
          </cell>
          <cell r="Q145">
            <v>160</v>
          </cell>
          <cell r="R145">
            <v>160</v>
          </cell>
          <cell r="S145">
            <v>160</v>
          </cell>
          <cell r="T145">
            <v>160</v>
          </cell>
          <cell r="U145">
            <v>160</v>
          </cell>
          <cell r="V145">
            <v>160</v>
          </cell>
          <cell r="W145">
            <v>160</v>
          </cell>
          <cell r="X145">
            <v>160</v>
          </cell>
          <cell r="Y145">
            <v>160</v>
          </cell>
          <cell r="Z145">
            <v>160</v>
          </cell>
          <cell r="AA145">
            <v>160</v>
          </cell>
          <cell r="AB145">
            <v>160</v>
          </cell>
          <cell r="AC145">
            <v>160</v>
          </cell>
          <cell r="AD145">
            <v>160</v>
          </cell>
          <cell r="AE145">
            <v>160</v>
          </cell>
          <cell r="AF145">
            <v>160</v>
          </cell>
          <cell r="AG145">
            <v>160</v>
          </cell>
          <cell r="AH145">
            <v>160</v>
          </cell>
          <cell r="AI145">
            <v>160</v>
          </cell>
          <cell r="AJ145">
            <v>160</v>
          </cell>
          <cell r="AK145">
            <v>160</v>
          </cell>
          <cell r="AL145">
            <v>160</v>
          </cell>
          <cell r="AM145">
            <v>160</v>
          </cell>
          <cell r="AN145">
            <v>160</v>
          </cell>
          <cell r="AO145">
            <v>160</v>
          </cell>
          <cell r="AP145">
            <v>160</v>
          </cell>
          <cell r="AQ145">
            <v>160</v>
          </cell>
          <cell r="AR145">
            <v>160</v>
          </cell>
          <cell r="AS145">
            <v>160</v>
          </cell>
          <cell r="AT145">
            <v>160</v>
          </cell>
          <cell r="AU145">
            <v>160</v>
          </cell>
          <cell r="AV145">
            <v>160</v>
          </cell>
          <cell r="AW145">
            <v>160</v>
          </cell>
          <cell r="AX145">
            <v>160</v>
          </cell>
          <cell r="AY145">
            <v>160</v>
          </cell>
          <cell r="AZ145">
            <v>160</v>
          </cell>
          <cell r="BA145">
            <v>160</v>
          </cell>
        </row>
        <row r="146">
          <cell r="A146" t="str">
            <v>Lithuania</v>
          </cell>
          <cell r="B146" t="str">
            <v>LTU</v>
          </cell>
          <cell r="D146">
            <v>62680</v>
          </cell>
          <cell r="E146">
            <v>62680</v>
          </cell>
          <cell r="F146">
            <v>62680</v>
          </cell>
          <cell r="G146">
            <v>62680</v>
          </cell>
          <cell r="H146">
            <v>62680</v>
          </cell>
          <cell r="I146">
            <v>62680</v>
          </cell>
          <cell r="J146">
            <v>62680</v>
          </cell>
          <cell r="K146">
            <v>62680</v>
          </cell>
          <cell r="L146">
            <v>62680</v>
          </cell>
          <cell r="M146">
            <v>62680</v>
          </cell>
          <cell r="N146">
            <v>62680</v>
          </cell>
          <cell r="O146">
            <v>62680</v>
          </cell>
          <cell r="P146">
            <v>62680</v>
          </cell>
          <cell r="Q146">
            <v>62680</v>
          </cell>
          <cell r="R146">
            <v>62680</v>
          </cell>
          <cell r="S146">
            <v>62680</v>
          </cell>
          <cell r="T146">
            <v>62680</v>
          </cell>
          <cell r="U146">
            <v>62680</v>
          </cell>
          <cell r="V146">
            <v>62680</v>
          </cell>
          <cell r="W146">
            <v>62680</v>
          </cell>
          <cell r="X146">
            <v>62680</v>
          </cell>
          <cell r="Y146">
            <v>62680</v>
          </cell>
          <cell r="Z146">
            <v>62680</v>
          </cell>
          <cell r="AA146">
            <v>62680</v>
          </cell>
          <cell r="AB146">
            <v>62680</v>
          </cell>
          <cell r="AC146">
            <v>62680</v>
          </cell>
          <cell r="AD146">
            <v>62680</v>
          </cell>
          <cell r="AE146">
            <v>62680</v>
          </cell>
          <cell r="AF146">
            <v>62680</v>
          </cell>
          <cell r="AG146">
            <v>62680</v>
          </cell>
          <cell r="AH146">
            <v>62680</v>
          </cell>
          <cell r="AI146">
            <v>62680</v>
          </cell>
          <cell r="AJ146">
            <v>62680</v>
          </cell>
          <cell r="AK146">
            <v>62680</v>
          </cell>
          <cell r="AL146">
            <v>62680</v>
          </cell>
          <cell r="AM146">
            <v>62680</v>
          </cell>
          <cell r="AN146">
            <v>62680</v>
          </cell>
          <cell r="AO146">
            <v>62680</v>
          </cell>
          <cell r="AP146">
            <v>62680</v>
          </cell>
          <cell r="AQ146">
            <v>62680</v>
          </cell>
          <cell r="AR146">
            <v>62680</v>
          </cell>
          <cell r="AS146">
            <v>62680</v>
          </cell>
          <cell r="AT146">
            <v>62680</v>
          </cell>
          <cell r="AU146">
            <v>62680</v>
          </cell>
          <cell r="AV146">
            <v>62680</v>
          </cell>
          <cell r="AW146">
            <v>62680</v>
          </cell>
          <cell r="AX146">
            <v>62680</v>
          </cell>
          <cell r="AY146">
            <v>62670</v>
          </cell>
          <cell r="AZ146">
            <v>62670</v>
          </cell>
          <cell r="BA146">
            <v>62670</v>
          </cell>
        </row>
        <row r="147">
          <cell r="A147" t="str">
            <v>Luxembourg</v>
          </cell>
          <cell r="B147" t="str">
            <v>LUX</v>
          </cell>
          <cell r="AQ147">
            <v>2590</v>
          </cell>
          <cell r="AR147">
            <v>2590</v>
          </cell>
          <cell r="AS147">
            <v>2590</v>
          </cell>
          <cell r="AT147">
            <v>2590</v>
          </cell>
          <cell r="AU147">
            <v>2590</v>
          </cell>
          <cell r="AV147">
            <v>2590</v>
          </cell>
          <cell r="AW147">
            <v>2590</v>
          </cell>
          <cell r="AX147">
            <v>2590</v>
          </cell>
          <cell r="AY147">
            <v>2590</v>
          </cell>
          <cell r="AZ147">
            <v>2590</v>
          </cell>
          <cell r="BA147">
            <v>2590</v>
          </cell>
        </row>
        <row r="148">
          <cell r="A148" t="str">
            <v>Macao SAR, China</v>
          </cell>
          <cell r="B148" t="str">
            <v>MAC</v>
          </cell>
          <cell r="D148">
            <v>28</v>
          </cell>
          <cell r="E148">
            <v>28</v>
          </cell>
          <cell r="F148">
            <v>28</v>
          </cell>
          <cell r="G148">
            <v>28</v>
          </cell>
          <cell r="H148">
            <v>28</v>
          </cell>
          <cell r="I148">
            <v>28</v>
          </cell>
          <cell r="J148">
            <v>28</v>
          </cell>
          <cell r="K148">
            <v>28</v>
          </cell>
          <cell r="L148">
            <v>28</v>
          </cell>
          <cell r="M148">
            <v>28</v>
          </cell>
          <cell r="N148">
            <v>28</v>
          </cell>
          <cell r="O148">
            <v>28</v>
          </cell>
          <cell r="P148">
            <v>28</v>
          </cell>
          <cell r="Q148">
            <v>28</v>
          </cell>
          <cell r="R148">
            <v>28</v>
          </cell>
          <cell r="S148">
            <v>28</v>
          </cell>
          <cell r="T148">
            <v>28</v>
          </cell>
          <cell r="U148">
            <v>28</v>
          </cell>
          <cell r="V148">
            <v>28</v>
          </cell>
          <cell r="W148">
            <v>28</v>
          </cell>
          <cell r="X148">
            <v>28</v>
          </cell>
          <cell r="Y148">
            <v>28</v>
          </cell>
          <cell r="Z148">
            <v>28</v>
          </cell>
          <cell r="AA148">
            <v>28</v>
          </cell>
          <cell r="AB148">
            <v>28</v>
          </cell>
          <cell r="AC148">
            <v>28</v>
          </cell>
          <cell r="AD148">
            <v>28</v>
          </cell>
          <cell r="AE148">
            <v>28</v>
          </cell>
          <cell r="AF148">
            <v>28</v>
          </cell>
          <cell r="AG148">
            <v>28</v>
          </cell>
          <cell r="AH148">
            <v>28</v>
          </cell>
          <cell r="AI148">
            <v>28</v>
          </cell>
          <cell r="AJ148">
            <v>28</v>
          </cell>
          <cell r="AK148">
            <v>28</v>
          </cell>
          <cell r="AL148">
            <v>28</v>
          </cell>
          <cell r="AM148">
            <v>28</v>
          </cell>
          <cell r="AN148">
            <v>28</v>
          </cell>
          <cell r="AO148">
            <v>28</v>
          </cell>
          <cell r="AP148">
            <v>28</v>
          </cell>
          <cell r="AQ148">
            <v>28</v>
          </cell>
          <cell r="AR148">
            <v>28</v>
          </cell>
          <cell r="AS148">
            <v>28</v>
          </cell>
          <cell r="AT148">
            <v>28</v>
          </cell>
          <cell r="AU148">
            <v>28</v>
          </cell>
          <cell r="AV148">
            <v>28</v>
          </cell>
          <cell r="AW148">
            <v>28</v>
          </cell>
          <cell r="AX148">
            <v>28</v>
          </cell>
          <cell r="AY148">
            <v>28</v>
          </cell>
          <cell r="AZ148">
            <v>28</v>
          </cell>
          <cell r="BA148">
            <v>28</v>
          </cell>
        </row>
        <row r="149">
          <cell r="A149" t="str">
            <v>Macedonia</v>
          </cell>
          <cell r="B149" t="str">
            <v>MKD</v>
          </cell>
          <cell r="D149">
            <v>25430</v>
          </cell>
          <cell r="E149">
            <v>25430</v>
          </cell>
          <cell r="F149">
            <v>25430</v>
          </cell>
          <cell r="G149">
            <v>25430</v>
          </cell>
          <cell r="H149">
            <v>25430</v>
          </cell>
          <cell r="I149">
            <v>25430</v>
          </cell>
          <cell r="J149">
            <v>25430</v>
          </cell>
          <cell r="K149">
            <v>25430</v>
          </cell>
          <cell r="L149">
            <v>25430</v>
          </cell>
          <cell r="M149">
            <v>25430</v>
          </cell>
          <cell r="N149">
            <v>25430</v>
          </cell>
          <cell r="O149">
            <v>25430</v>
          </cell>
          <cell r="P149">
            <v>25430</v>
          </cell>
          <cell r="Q149">
            <v>25430</v>
          </cell>
          <cell r="R149">
            <v>25430</v>
          </cell>
          <cell r="S149">
            <v>25430</v>
          </cell>
          <cell r="T149">
            <v>25430</v>
          </cell>
          <cell r="U149">
            <v>25430</v>
          </cell>
          <cell r="V149">
            <v>25430</v>
          </cell>
          <cell r="W149">
            <v>25430</v>
          </cell>
          <cell r="X149">
            <v>25430</v>
          </cell>
          <cell r="Y149">
            <v>25430</v>
          </cell>
          <cell r="Z149">
            <v>25430</v>
          </cell>
          <cell r="AA149">
            <v>25430</v>
          </cell>
          <cell r="AB149">
            <v>25430</v>
          </cell>
          <cell r="AC149">
            <v>25430</v>
          </cell>
          <cell r="AD149">
            <v>25430</v>
          </cell>
          <cell r="AE149">
            <v>25430</v>
          </cell>
          <cell r="AF149">
            <v>25430</v>
          </cell>
          <cell r="AG149">
            <v>25430</v>
          </cell>
          <cell r="AH149">
            <v>25430</v>
          </cell>
          <cell r="AI149">
            <v>25430</v>
          </cell>
          <cell r="AJ149">
            <v>25430</v>
          </cell>
          <cell r="AK149">
            <v>25430</v>
          </cell>
          <cell r="AL149">
            <v>25430</v>
          </cell>
          <cell r="AM149">
            <v>25430</v>
          </cell>
          <cell r="AN149">
            <v>25430</v>
          </cell>
          <cell r="AO149">
            <v>25430</v>
          </cell>
          <cell r="AP149">
            <v>25430</v>
          </cell>
          <cell r="AQ149">
            <v>25430</v>
          </cell>
          <cell r="AR149">
            <v>25430</v>
          </cell>
          <cell r="AS149">
            <v>25430</v>
          </cell>
          <cell r="AT149">
            <v>25430</v>
          </cell>
          <cell r="AU149">
            <v>25430</v>
          </cell>
          <cell r="AV149">
            <v>25430</v>
          </cell>
          <cell r="AW149">
            <v>25430</v>
          </cell>
          <cell r="AX149">
            <v>25230</v>
          </cell>
          <cell r="AY149">
            <v>25230</v>
          </cell>
          <cell r="AZ149">
            <v>25220</v>
          </cell>
          <cell r="BA149">
            <v>25220</v>
          </cell>
        </row>
        <row r="150">
          <cell r="A150" t="str">
            <v>Madagascar</v>
          </cell>
          <cell r="B150" t="str">
            <v>MDG</v>
          </cell>
          <cell r="D150">
            <v>581540</v>
          </cell>
          <cell r="E150">
            <v>581540</v>
          </cell>
          <cell r="F150">
            <v>581540</v>
          </cell>
          <cell r="G150">
            <v>581540</v>
          </cell>
          <cell r="H150">
            <v>581540</v>
          </cell>
          <cell r="I150">
            <v>581540</v>
          </cell>
          <cell r="J150">
            <v>581540</v>
          </cell>
          <cell r="K150">
            <v>581540</v>
          </cell>
          <cell r="L150">
            <v>581540</v>
          </cell>
          <cell r="M150">
            <v>581540</v>
          </cell>
          <cell r="N150">
            <v>581540</v>
          </cell>
          <cell r="O150">
            <v>581540</v>
          </cell>
          <cell r="P150">
            <v>581540</v>
          </cell>
          <cell r="Q150">
            <v>581540</v>
          </cell>
          <cell r="R150">
            <v>581540</v>
          </cell>
          <cell r="S150">
            <v>581540</v>
          </cell>
          <cell r="T150">
            <v>581540</v>
          </cell>
          <cell r="U150">
            <v>581540</v>
          </cell>
          <cell r="V150">
            <v>581540</v>
          </cell>
          <cell r="W150">
            <v>581540</v>
          </cell>
          <cell r="X150">
            <v>581540</v>
          </cell>
          <cell r="Y150">
            <v>581540</v>
          </cell>
          <cell r="Z150">
            <v>581540</v>
          </cell>
          <cell r="AA150">
            <v>581540</v>
          </cell>
          <cell r="AB150">
            <v>581540</v>
          </cell>
          <cell r="AC150">
            <v>581540</v>
          </cell>
          <cell r="AD150">
            <v>581540</v>
          </cell>
          <cell r="AE150">
            <v>581540</v>
          </cell>
          <cell r="AF150">
            <v>581540</v>
          </cell>
          <cell r="AG150">
            <v>581540</v>
          </cell>
          <cell r="AH150">
            <v>581540</v>
          </cell>
          <cell r="AI150">
            <v>581540</v>
          </cell>
          <cell r="AJ150">
            <v>581540</v>
          </cell>
          <cell r="AK150">
            <v>581540</v>
          </cell>
          <cell r="AL150">
            <v>581540</v>
          </cell>
          <cell r="AM150">
            <v>581540</v>
          </cell>
          <cell r="AN150">
            <v>581540</v>
          </cell>
          <cell r="AO150">
            <v>581540</v>
          </cell>
          <cell r="AP150">
            <v>581540</v>
          </cell>
          <cell r="AQ150">
            <v>581540</v>
          </cell>
          <cell r="AR150">
            <v>581540</v>
          </cell>
          <cell r="AS150">
            <v>581540</v>
          </cell>
          <cell r="AT150">
            <v>581540</v>
          </cell>
          <cell r="AU150">
            <v>581540</v>
          </cell>
          <cell r="AV150">
            <v>581540</v>
          </cell>
          <cell r="AW150">
            <v>581540</v>
          </cell>
          <cell r="AX150">
            <v>581540</v>
          </cell>
          <cell r="AY150">
            <v>581540</v>
          </cell>
          <cell r="AZ150">
            <v>581540</v>
          </cell>
          <cell r="BA150">
            <v>581540</v>
          </cell>
        </row>
        <row r="151">
          <cell r="A151" t="str">
            <v>Malawi</v>
          </cell>
          <cell r="B151" t="str">
            <v>MWI</v>
          </cell>
          <cell r="D151">
            <v>94280</v>
          </cell>
          <cell r="E151">
            <v>94280</v>
          </cell>
          <cell r="F151">
            <v>94280</v>
          </cell>
          <cell r="G151">
            <v>94280</v>
          </cell>
          <cell r="H151">
            <v>94280</v>
          </cell>
          <cell r="I151">
            <v>94280</v>
          </cell>
          <cell r="J151">
            <v>94280</v>
          </cell>
          <cell r="K151">
            <v>94280</v>
          </cell>
          <cell r="L151">
            <v>94280</v>
          </cell>
          <cell r="M151">
            <v>94280</v>
          </cell>
          <cell r="N151">
            <v>94280</v>
          </cell>
          <cell r="O151">
            <v>94280</v>
          </cell>
          <cell r="P151">
            <v>94280</v>
          </cell>
          <cell r="Q151">
            <v>94280</v>
          </cell>
          <cell r="R151">
            <v>94280</v>
          </cell>
          <cell r="S151">
            <v>94280</v>
          </cell>
          <cell r="T151">
            <v>94280</v>
          </cell>
          <cell r="U151">
            <v>94280</v>
          </cell>
          <cell r="V151">
            <v>94280</v>
          </cell>
          <cell r="W151">
            <v>94280</v>
          </cell>
          <cell r="X151">
            <v>94280</v>
          </cell>
          <cell r="Y151">
            <v>94280</v>
          </cell>
          <cell r="Z151">
            <v>94280</v>
          </cell>
          <cell r="AA151">
            <v>94280</v>
          </cell>
          <cell r="AB151">
            <v>94280</v>
          </cell>
          <cell r="AC151">
            <v>94280</v>
          </cell>
          <cell r="AD151">
            <v>94280</v>
          </cell>
          <cell r="AE151">
            <v>94280</v>
          </cell>
          <cell r="AF151">
            <v>94280</v>
          </cell>
          <cell r="AG151">
            <v>94280</v>
          </cell>
          <cell r="AH151">
            <v>94280</v>
          </cell>
          <cell r="AI151">
            <v>94280</v>
          </cell>
          <cell r="AJ151">
            <v>94280</v>
          </cell>
          <cell r="AK151">
            <v>94280</v>
          </cell>
          <cell r="AL151">
            <v>94280</v>
          </cell>
          <cell r="AM151">
            <v>94280</v>
          </cell>
          <cell r="AN151">
            <v>94280</v>
          </cell>
          <cell r="AO151">
            <v>94280</v>
          </cell>
          <cell r="AP151">
            <v>94280</v>
          </cell>
          <cell r="AQ151">
            <v>94280</v>
          </cell>
          <cell r="AR151">
            <v>94280</v>
          </cell>
          <cell r="AS151">
            <v>94280</v>
          </cell>
          <cell r="AT151">
            <v>94280</v>
          </cell>
          <cell r="AU151">
            <v>94280</v>
          </cell>
          <cell r="AV151">
            <v>94280</v>
          </cell>
          <cell r="AW151">
            <v>94280</v>
          </cell>
          <cell r="AX151">
            <v>94280</v>
          </cell>
          <cell r="AY151">
            <v>94280</v>
          </cell>
          <cell r="AZ151">
            <v>94280</v>
          </cell>
          <cell r="BA151">
            <v>94280</v>
          </cell>
        </row>
        <row r="152">
          <cell r="A152" t="str">
            <v>Malaysia</v>
          </cell>
          <cell r="B152" t="str">
            <v>MYS</v>
          </cell>
          <cell r="D152">
            <v>328550</v>
          </cell>
          <cell r="E152">
            <v>328550</v>
          </cell>
          <cell r="F152">
            <v>328550</v>
          </cell>
          <cell r="G152">
            <v>328550</v>
          </cell>
          <cell r="H152">
            <v>328550</v>
          </cell>
          <cell r="I152">
            <v>328550</v>
          </cell>
          <cell r="J152">
            <v>328550</v>
          </cell>
          <cell r="K152">
            <v>328550</v>
          </cell>
          <cell r="L152">
            <v>328550</v>
          </cell>
          <cell r="M152">
            <v>328550</v>
          </cell>
          <cell r="N152">
            <v>328550</v>
          </cell>
          <cell r="O152">
            <v>328550</v>
          </cell>
          <cell r="P152">
            <v>328550</v>
          </cell>
          <cell r="Q152">
            <v>328550</v>
          </cell>
          <cell r="R152">
            <v>328550</v>
          </cell>
          <cell r="S152">
            <v>328550</v>
          </cell>
          <cell r="T152">
            <v>328550</v>
          </cell>
          <cell r="U152">
            <v>328550</v>
          </cell>
          <cell r="V152">
            <v>328550</v>
          </cell>
          <cell r="W152">
            <v>328550</v>
          </cell>
          <cell r="X152">
            <v>328550</v>
          </cell>
          <cell r="Y152">
            <v>328550</v>
          </cell>
          <cell r="Z152">
            <v>328550</v>
          </cell>
          <cell r="AA152">
            <v>328550</v>
          </cell>
          <cell r="AB152">
            <v>328550</v>
          </cell>
          <cell r="AC152">
            <v>328550</v>
          </cell>
          <cell r="AD152">
            <v>328550</v>
          </cell>
          <cell r="AE152">
            <v>328550</v>
          </cell>
          <cell r="AF152">
            <v>328550</v>
          </cell>
          <cell r="AG152">
            <v>328550</v>
          </cell>
          <cell r="AH152">
            <v>328550</v>
          </cell>
          <cell r="AI152">
            <v>328550</v>
          </cell>
          <cell r="AJ152">
            <v>328550</v>
          </cell>
          <cell r="AK152">
            <v>328550</v>
          </cell>
          <cell r="AL152">
            <v>328550</v>
          </cell>
          <cell r="AM152">
            <v>328550</v>
          </cell>
          <cell r="AN152">
            <v>328550</v>
          </cell>
          <cell r="AO152">
            <v>328550</v>
          </cell>
          <cell r="AP152">
            <v>328550</v>
          </cell>
          <cell r="AQ152">
            <v>328550</v>
          </cell>
          <cell r="AR152">
            <v>328550</v>
          </cell>
          <cell r="AS152">
            <v>328550</v>
          </cell>
          <cell r="AT152">
            <v>328550</v>
          </cell>
          <cell r="AU152">
            <v>328550</v>
          </cell>
          <cell r="AV152">
            <v>328550</v>
          </cell>
          <cell r="AW152">
            <v>328550</v>
          </cell>
          <cell r="AX152">
            <v>328550</v>
          </cell>
          <cell r="AY152">
            <v>328550</v>
          </cell>
          <cell r="AZ152">
            <v>328550</v>
          </cell>
          <cell r="BA152">
            <v>328550</v>
          </cell>
        </row>
        <row r="153">
          <cell r="A153" t="str">
            <v>Maldives</v>
          </cell>
          <cell r="B153" t="str">
            <v>MDV</v>
          </cell>
          <cell r="D153">
            <v>300</v>
          </cell>
          <cell r="E153">
            <v>300</v>
          </cell>
          <cell r="F153">
            <v>300</v>
          </cell>
          <cell r="G153">
            <v>300</v>
          </cell>
          <cell r="H153">
            <v>300</v>
          </cell>
          <cell r="I153">
            <v>300</v>
          </cell>
          <cell r="J153">
            <v>300</v>
          </cell>
          <cell r="K153">
            <v>300</v>
          </cell>
          <cell r="L153">
            <v>300</v>
          </cell>
          <cell r="M153">
            <v>300</v>
          </cell>
          <cell r="N153">
            <v>300</v>
          </cell>
          <cell r="O153">
            <v>300</v>
          </cell>
          <cell r="P153">
            <v>300</v>
          </cell>
          <cell r="Q153">
            <v>300</v>
          </cell>
          <cell r="R153">
            <v>300</v>
          </cell>
          <cell r="S153">
            <v>300</v>
          </cell>
          <cell r="T153">
            <v>300</v>
          </cell>
          <cell r="U153">
            <v>300</v>
          </cell>
          <cell r="V153">
            <v>300</v>
          </cell>
          <cell r="W153">
            <v>300</v>
          </cell>
          <cell r="X153">
            <v>300</v>
          </cell>
          <cell r="Y153">
            <v>300</v>
          </cell>
          <cell r="Z153">
            <v>300</v>
          </cell>
          <cell r="AA153">
            <v>300</v>
          </cell>
          <cell r="AB153">
            <v>300</v>
          </cell>
          <cell r="AC153">
            <v>300</v>
          </cell>
          <cell r="AD153">
            <v>300</v>
          </cell>
          <cell r="AE153">
            <v>300</v>
          </cell>
          <cell r="AF153">
            <v>300</v>
          </cell>
          <cell r="AG153">
            <v>300</v>
          </cell>
          <cell r="AH153">
            <v>300</v>
          </cell>
          <cell r="AI153">
            <v>300</v>
          </cell>
          <cell r="AJ153">
            <v>300</v>
          </cell>
          <cell r="AK153">
            <v>300</v>
          </cell>
          <cell r="AL153">
            <v>300</v>
          </cell>
          <cell r="AM153">
            <v>300</v>
          </cell>
          <cell r="AN153">
            <v>300</v>
          </cell>
          <cell r="AO153">
            <v>300</v>
          </cell>
          <cell r="AP153">
            <v>300</v>
          </cell>
          <cell r="AQ153">
            <v>300</v>
          </cell>
          <cell r="AR153">
            <v>300</v>
          </cell>
          <cell r="AS153">
            <v>300</v>
          </cell>
          <cell r="AT153">
            <v>300</v>
          </cell>
          <cell r="AU153">
            <v>300</v>
          </cell>
          <cell r="AV153">
            <v>300</v>
          </cell>
          <cell r="AW153">
            <v>300</v>
          </cell>
          <cell r="AX153">
            <v>300</v>
          </cell>
          <cell r="AY153">
            <v>300</v>
          </cell>
          <cell r="AZ153">
            <v>300</v>
          </cell>
          <cell r="BA153">
            <v>300</v>
          </cell>
        </row>
        <row r="154">
          <cell r="A154" t="str">
            <v>Mali</v>
          </cell>
          <cell r="B154" t="str">
            <v>MLI</v>
          </cell>
          <cell r="D154">
            <v>1220190</v>
          </cell>
          <cell r="E154">
            <v>1220190</v>
          </cell>
          <cell r="F154">
            <v>1220190</v>
          </cell>
          <cell r="G154">
            <v>1220190</v>
          </cell>
          <cell r="H154">
            <v>1220190</v>
          </cell>
          <cell r="I154">
            <v>1220190</v>
          </cell>
          <cell r="J154">
            <v>1220190</v>
          </cell>
          <cell r="K154">
            <v>1220190</v>
          </cell>
          <cell r="L154">
            <v>1220190</v>
          </cell>
          <cell r="M154">
            <v>1220190</v>
          </cell>
          <cell r="N154">
            <v>1220190</v>
          </cell>
          <cell r="O154">
            <v>1220190</v>
          </cell>
          <cell r="P154">
            <v>1220190</v>
          </cell>
          <cell r="Q154">
            <v>1220190</v>
          </cell>
          <cell r="R154">
            <v>1220190</v>
          </cell>
          <cell r="S154">
            <v>1220190</v>
          </cell>
          <cell r="T154">
            <v>1220190</v>
          </cell>
          <cell r="U154">
            <v>1220190</v>
          </cell>
          <cell r="V154">
            <v>1220190</v>
          </cell>
          <cell r="W154">
            <v>1220190</v>
          </cell>
          <cell r="X154">
            <v>1220190</v>
          </cell>
          <cell r="Y154">
            <v>1220190</v>
          </cell>
          <cell r="Z154">
            <v>1220190</v>
          </cell>
          <cell r="AA154">
            <v>1220190</v>
          </cell>
          <cell r="AB154">
            <v>1220190</v>
          </cell>
          <cell r="AC154">
            <v>1220190</v>
          </cell>
          <cell r="AD154">
            <v>1220190</v>
          </cell>
          <cell r="AE154">
            <v>1220190</v>
          </cell>
          <cell r="AF154">
            <v>1220190</v>
          </cell>
          <cell r="AG154">
            <v>1220190</v>
          </cell>
          <cell r="AH154">
            <v>1220190</v>
          </cell>
          <cell r="AI154">
            <v>1220190</v>
          </cell>
          <cell r="AJ154">
            <v>1220190</v>
          </cell>
          <cell r="AK154">
            <v>1220190</v>
          </cell>
          <cell r="AL154">
            <v>1220190</v>
          </cell>
          <cell r="AM154">
            <v>1220190</v>
          </cell>
          <cell r="AN154">
            <v>1220190</v>
          </cell>
          <cell r="AO154">
            <v>1220190</v>
          </cell>
          <cell r="AP154">
            <v>1220190</v>
          </cell>
          <cell r="AQ154">
            <v>1220190</v>
          </cell>
          <cell r="AR154">
            <v>1220190</v>
          </cell>
          <cell r="AS154">
            <v>1220190</v>
          </cell>
          <cell r="AT154">
            <v>1220190</v>
          </cell>
          <cell r="AU154">
            <v>1220190</v>
          </cell>
          <cell r="AV154">
            <v>1220190</v>
          </cell>
          <cell r="AW154">
            <v>1220190</v>
          </cell>
          <cell r="AX154">
            <v>1220190</v>
          </cell>
          <cell r="AY154">
            <v>1220190</v>
          </cell>
          <cell r="AZ154">
            <v>1220190</v>
          </cell>
          <cell r="BA154">
            <v>1220190</v>
          </cell>
        </row>
        <row r="155">
          <cell r="A155" t="str">
            <v>Malta</v>
          </cell>
          <cell r="B155" t="str">
            <v>MLT</v>
          </cell>
          <cell r="D155">
            <v>320</v>
          </cell>
          <cell r="E155">
            <v>320</v>
          </cell>
          <cell r="F155">
            <v>320</v>
          </cell>
          <cell r="G155">
            <v>320</v>
          </cell>
          <cell r="H155">
            <v>320</v>
          </cell>
          <cell r="I155">
            <v>320</v>
          </cell>
          <cell r="J155">
            <v>320</v>
          </cell>
          <cell r="K155">
            <v>320</v>
          </cell>
          <cell r="L155">
            <v>320</v>
          </cell>
          <cell r="M155">
            <v>320</v>
          </cell>
          <cell r="N155">
            <v>320</v>
          </cell>
          <cell r="O155">
            <v>320</v>
          </cell>
          <cell r="P155">
            <v>320</v>
          </cell>
          <cell r="Q155">
            <v>320</v>
          </cell>
          <cell r="R155">
            <v>320</v>
          </cell>
          <cell r="S155">
            <v>320</v>
          </cell>
          <cell r="T155">
            <v>320</v>
          </cell>
          <cell r="U155">
            <v>320</v>
          </cell>
          <cell r="V155">
            <v>320</v>
          </cell>
          <cell r="W155">
            <v>320</v>
          </cell>
          <cell r="X155">
            <v>320</v>
          </cell>
          <cell r="Y155">
            <v>320</v>
          </cell>
          <cell r="Z155">
            <v>320</v>
          </cell>
          <cell r="AA155">
            <v>320</v>
          </cell>
          <cell r="AB155">
            <v>320</v>
          </cell>
          <cell r="AC155">
            <v>320</v>
          </cell>
          <cell r="AD155">
            <v>320</v>
          </cell>
          <cell r="AE155">
            <v>320</v>
          </cell>
          <cell r="AF155">
            <v>320</v>
          </cell>
          <cell r="AG155">
            <v>320</v>
          </cell>
          <cell r="AH155">
            <v>320</v>
          </cell>
          <cell r="AI155">
            <v>320</v>
          </cell>
          <cell r="AJ155">
            <v>320</v>
          </cell>
          <cell r="AK155">
            <v>320</v>
          </cell>
          <cell r="AL155">
            <v>320</v>
          </cell>
          <cell r="AM155">
            <v>320</v>
          </cell>
          <cell r="AN155">
            <v>320</v>
          </cell>
          <cell r="AO155">
            <v>320</v>
          </cell>
          <cell r="AP155">
            <v>320</v>
          </cell>
          <cell r="AQ155">
            <v>320</v>
          </cell>
          <cell r="AR155">
            <v>320</v>
          </cell>
          <cell r="AS155">
            <v>320</v>
          </cell>
          <cell r="AT155">
            <v>320</v>
          </cell>
          <cell r="AU155">
            <v>320</v>
          </cell>
          <cell r="AV155">
            <v>320</v>
          </cell>
          <cell r="AW155">
            <v>320</v>
          </cell>
          <cell r="AX155">
            <v>320</v>
          </cell>
          <cell r="AY155">
            <v>320</v>
          </cell>
          <cell r="AZ155">
            <v>320</v>
          </cell>
          <cell r="BA155">
            <v>320</v>
          </cell>
        </row>
        <row r="156">
          <cell r="A156" t="str">
            <v>Marshall Islands</v>
          </cell>
          <cell r="B156" t="str">
            <v>MHL</v>
          </cell>
          <cell r="AL156">
            <v>180</v>
          </cell>
          <cell r="AM156">
            <v>180</v>
          </cell>
          <cell r="AN156">
            <v>180</v>
          </cell>
          <cell r="AO156">
            <v>180</v>
          </cell>
          <cell r="AP156">
            <v>180</v>
          </cell>
          <cell r="AQ156">
            <v>180</v>
          </cell>
          <cell r="AR156">
            <v>180</v>
          </cell>
          <cell r="AS156">
            <v>180</v>
          </cell>
          <cell r="AT156">
            <v>180</v>
          </cell>
          <cell r="AU156">
            <v>180</v>
          </cell>
          <cell r="AV156">
            <v>180</v>
          </cell>
          <cell r="AW156">
            <v>180</v>
          </cell>
          <cell r="AX156">
            <v>180</v>
          </cell>
          <cell r="AY156">
            <v>180</v>
          </cell>
          <cell r="AZ156">
            <v>180</v>
          </cell>
          <cell r="BA156">
            <v>180</v>
          </cell>
        </row>
        <row r="157">
          <cell r="A157" t="str">
            <v>Mauritania</v>
          </cell>
          <cell r="B157" t="str">
            <v>MRT</v>
          </cell>
          <cell r="D157">
            <v>1030700</v>
          </cell>
          <cell r="E157">
            <v>1030700</v>
          </cell>
          <cell r="F157">
            <v>1030700</v>
          </cell>
          <cell r="G157">
            <v>1030700</v>
          </cell>
          <cell r="H157">
            <v>1030700</v>
          </cell>
          <cell r="I157">
            <v>1030700</v>
          </cell>
          <cell r="J157">
            <v>1030700</v>
          </cell>
          <cell r="K157">
            <v>1030700</v>
          </cell>
          <cell r="L157">
            <v>1030700</v>
          </cell>
          <cell r="M157">
            <v>1030700</v>
          </cell>
          <cell r="N157">
            <v>1030700</v>
          </cell>
          <cell r="O157">
            <v>1030700</v>
          </cell>
          <cell r="P157">
            <v>1030700</v>
          </cell>
          <cell r="Q157">
            <v>1030700</v>
          </cell>
          <cell r="R157">
            <v>1030700</v>
          </cell>
          <cell r="S157">
            <v>1030700</v>
          </cell>
          <cell r="T157">
            <v>1030700</v>
          </cell>
          <cell r="U157">
            <v>1030700</v>
          </cell>
          <cell r="V157">
            <v>1030700</v>
          </cell>
          <cell r="W157">
            <v>1030700</v>
          </cell>
          <cell r="X157">
            <v>1030700</v>
          </cell>
          <cell r="Y157">
            <v>1030700</v>
          </cell>
          <cell r="Z157">
            <v>1030700</v>
          </cell>
          <cell r="AA157">
            <v>1030700</v>
          </cell>
          <cell r="AB157">
            <v>1030700</v>
          </cell>
          <cell r="AC157">
            <v>1030700</v>
          </cell>
          <cell r="AD157">
            <v>1030700</v>
          </cell>
          <cell r="AE157">
            <v>1030700</v>
          </cell>
          <cell r="AF157">
            <v>1030700</v>
          </cell>
          <cell r="AG157">
            <v>1030700</v>
          </cell>
          <cell r="AH157">
            <v>1030700</v>
          </cell>
          <cell r="AI157">
            <v>1030700</v>
          </cell>
          <cell r="AJ157">
            <v>1030700</v>
          </cell>
          <cell r="AK157">
            <v>1030700</v>
          </cell>
          <cell r="AL157">
            <v>1030700</v>
          </cell>
          <cell r="AM157">
            <v>1030700</v>
          </cell>
          <cell r="AN157">
            <v>1030700</v>
          </cell>
          <cell r="AO157">
            <v>1030700</v>
          </cell>
          <cell r="AP157">
            <v>1030700</v>
          </cell>
          <cell r="AQ157">
            <v>1030700</v>
          </cell>
          <cell r="AR157">
            <v>1030700</v>
          </cell>
          <cell r="AS157">
            <v>1030700</v>
          </cell>
          <cell r="AT157">
            <v>1030700</v>
          </cell>
          <cell r="AU157">
            <v>1030700</v>
          </cell>
          <cell r="AV157">
            <v>1030700</v>
          </cell>
          <cell r="AW157">
            <v>1030700</v>
          </cell>
          <cell r="AX157">
            <v>1030700</v>
          </cell>
          <cell r="AY157">
            <v>1030700</v>
          </cell>
          <cell r="AZ157">
            <v>1030700</v>
          </cell>
          <cell r="BA157">
            <v>1030700</v>
          </cell>
        </row>
        <row r="158">
          <cell r="A158" t="str">
            <v>Mauritius</v>
          </cell>
          <cell r="B158" t="str">
            <v>MUS</v>
          </cell>
          <cell r="D158">
            <v>2030</v>
          </cell>
          <cell r="E158">
            <v>2030</v>
          </cell>
          <cell r="F158">
            <v>2030</v>
          </cell>
          <cell r="G158">
            <v>2030</v>
          </cell>
          <cell r="H158">
            <v>2030</v>
          </cell>
          <cell r="I158">
            <v>2030</v>
          </cell>
          <cell r="J158">
            <v>2030</v>
          </cell>
          <cell r="K158">
            <v>2030</v>
          </cell>
          <cell r="L158">
            <v>2030</v>
          </cell>
          <cell r="M158">
            <v>2030</v>
          </cell>
          <cell r="N158">
            <v>2030</v>
          </cell>
          <cell r="O158">
            <v>2030</v>
          </cell>
          <cell r="P158">
            <v>2030</v>
          </cell>
          <cell r="Q158">
            <v>2030</v>
          </cell>
          <cell r="R158">
            <v>2030</v>
          </cell>
          <cell r="S158">
            <v>2030</v>
          </cell>
          <cell r="T158">
            <v>2030</v>
          </cell>
          <cell r="U158">
            <v>2030</v>
          </cell>
          <cell r="V158">
            <v>2030</v>
          </cell>
          <cell r="W158">
            <v>2030</v>
          </cell>
          <cell r="X158">
            <v>2030</v>
          </cell>
          <cell r="Y158">
            <v>2030</v>
          </cell>
          <cell r="Z158">
            <v>2030</v>
          </cell>
          <cell r="AA158">
            <v>2030</v>
          </cell>
          <cell r="AB158">
            <v>2030</v>
          </cell>
          <cell r="AC158">
            <v>2030</v>
          </cell>
          <cell r="AD158">
            <v>2030</v>
          </cell>
          <cell r="AE158">
            <v>2030</v>
          </cell>
          <cell r="AF158">
            <v>2030</v>
          </cell>
          <cell r="AG158">
            <v>2030</v>
          </cell>
          <cell r="AH158">
            <v>2030</v>
          </cell>
          <cell r="AI158">
            <v>2030</v>
          </cell>
          <cell r="AJ158">
            <v>2030</v>
          </cell>
          <cell r="AK158">
            <v>2030</v>
          </cell>
          <cell r="AL158">
            <v>2030</v>
          </cell>
          <cell r="AM158">
            <v>2030</v>
          </cell>
          <cell r="AN158">
            <v>2030</v>
          </cell>
          <cell r="AO158">
            <v>2030</v>
          </cell>
          <cell r="AP158">
            <v>2030</v>
          </cell>
          <cell r="AQ158">
            <v>2030</v>
          </cell>
          <cell r="AR158">
            <v>2030</v>
          </cell>
          <cell r="AS158">
            <v>2030</v>
          </cell>
          <cell r="AT158">
            <v>2030</v>
          </cell>
          <cell r="AU158">
            <v>2030</v>
          </cell>
          <cell r="AV158">
            <v>2030</v>
          </cell>
          <cell r="AW158">
            <v>2030</v>
          </cell>
          <cell r="AX158">
            <v>2030</v>
          </cell>
          <cell r="AY158">
            <v>2030</v>
          </cell>
          <cell r="AZ158">
            <v>2030</v>
          </cell>
          <cell r="BA158">
            <v>2030</v>
          </cell>
        </row>
        <row r="159">
          <cell r="A159" t="str">
            <v>Mexico</v>
          </cell>
          <cell r="B159" t="str">
            <v>MEX</v>
          </cell>
          <cell r="D159">
            <v>1943950</v>
          </cell>
          <cell r="E159">
            <v>1943950</v>
          </cell>
          <cell r="F159">
            <v>1943950</v>
          </cell>
          <cell r="G159">
            <v>1943950</v>
          </cell>
          <cell r="H159">
            <v>1943950</v>
          </cell>
          <cell r="I159">
            <v>1943950</v>
          </cell>
          <cell r="J159">
            <v>1943950</v>
          </cell>
          <cell r="K159">
            <v>1943950</v>
          </cell>
          <cell r="L159">
            <v>1943950</v>
          </cell>
          <cell r="M159">
            <v>1943950</v>
          </cell>
          <cell r="N159">
            <v>1943950</v>
          </cell>
          <cell r="O159">
            <v>1943950</v>
          </cell>
          <cell r="P159">
            <v>1943950</v>
          </cell>
          <cell r="Q159">
            <v>1943950</v>
          </cell>
          <cell r="R159">
            <v>1943950</v>
          </cell>
          <cell r="S159">
            <v>1943950</v>
          </cell>
          <cell r="T159">
            <v>1943950</v>
          </cell>
          <cell r="U159">
            <v>1943950</v>
          </cell>
          <cell r="V159">
            <v>1943950</v>
          </cell>
          <cell r="W159">
            <v>1943950</v>
          </cell>
          <cell r="X159">
            <v>1943950</v>
          </cell>
          <cell r="Y159">
            <v>1943950</v>
          </cell>
          <cell r="Z159">
            <v>1943950</v>
          </cell>
          <cell r="AA159">
            <v>1943950</v>
          </cell>
          <cell r="AB159">
            <v>1943950</v>
          </cell>
          <cell r="AC159">
            <v>1943950</v>
          </cell>
          <cell r="AD159">
            <v>1943950</v>
          </cell>
          <cell r="AE159">
            <v>1943950</v>
          </cell>
          <cell r="AF159">
            <v>1943950</v>
          </cell>
          <cell r="AG159">
            <v>1943950</v>
          </cell>
          <cell r="AH159">
            <v>1943950</v>
          </cell>
          <cell r="AI159">
            <v>1943950</v>
          </cell>
          <cell r="AJ159">
            <v>1943950</v>
          </cell>
          <cell r="AK159">
            <v>1943950</v>
          </cell>
          <cell r="AL159">
            <v>1943950</v>
          </cell>
          <cell r="AM159">
            <v>1943950</v>
          </cell>
          <cell r="AN159">
            <v>1943950</v>
          </cell>
          <cell r="AO159">
            <v>1943950</v>
          </cell>
          <cell r="AP159">
            <v>1943950</v>
          </cell>
          <cell r="AQ159">
            <v>1943950</v>
          </cell>
          <cell r="AR159">
            <v>1943950</v>
          </cell>
          <cell r="AS159">
            <v>1943950</v>
          </cell>
          <cell r="AT159">
            <v>1943950</v>
          </cell>
          <cell r="AU159">
            <v>1943950</v>
          </cell>
          <cell r="AV159">
            <v>1943950</v>
          </cell>
          <cell r="AW159">
            <v>1943950</v>
          </cell>
          <cell r="AX159">
            <v>1943950</v>
          </cell>
          <cell r="AY159">
            <v>1943950</v>
          </cell>
          <cell r="AZ159">
            <v>1943950</v>
          </cell>
          <cell r="BA159">
            <v>1943950</v>
          </cell>
        </row>
        <row r="160">
          <cell r="A160" t="str">
            <v>Micronesia, Fed. Sts.</v>
          </cell>
          <cell r="B160" t="str">
            <v>FSM</v>
          </cell>
          <cell r="D160">
            <v>700</v>
          </cell>
          <cell r="E160">
            <v>700</v>
          </cell>
          <cell r="F160">
            <v>700</v>
          </cell>
          <cell r="G160">
            <v>700</v>
          </cell>
          <cell r="H160">
            <v>700</v>
          </cell>
          <cell r="I160">
            <v>700</v>
          </cell>
          <cell r="J160">
            <v>700</v>
          </cell>
          <cell r="K160">
            <v>700</v>
          </cell>
          <cell r="L160">
            <v>700</v>
          </cell>
          <cell r="M160">
            <v>700</v>
          </cell>
          <cell r="N160">
            <v>700</v>
          </cell>
          <cell r="O160">
            <v>700</v>
          </cell>
          <cell r="P160">
            <v>700</v>
          </cell>
          <cell r="Q160">
            <v>700</v>
          </cell>
          <cell r="R160">
            <v>700</v>
          </cell>
          <cell r="S160">
            <v>700</v>
          </cell>
          <cell r="T160">
            <v>700</v>
          </cell>
          <cell r="U160">
            <v>700</v>
          </cell>
          <cell r="V160">
            <v>700</v>
          </cell>
          <cell r="W160">
            <v>700</v>
          </cell>
          <cell r="X160">
            <v>700</v>
          </cell>
          <cell r="Y160">
            <v>700</v>
          </cell>
          <cell r="Z160">
            <v>700</v>
          </cell>
          <cell r="AA160">
            <v>700</v>
          </cell>
          <cell r="AB160">
            <v>700</v>
          </cell>
          <cell r="AC160">
            <v>700</v>
          </cell>
          <cell r="AD160">
            <v>700</v>
          </cell>
          <cell r="AE160">
            <v>700</v>
          </cell>
          <cell r="AF160">
            <v>700</v>
          </cell>
          <cell r="AG160">
            <v>700</v>
          </cell>
          <cell r="AH160">
            <v>700</v>
          </cell>
          <cell r="AI160">
            <v>700</v>
          </cell>
          <cell r="AJ160">
            <v>700</v>
          </cell>
          <cell r="AK160">
            <v>700</v>
          </cell>
          <cell r="AL160">
            <v>700</v>
          </cell>
          <cell r="AM160">
            <v>700</v>
          </cell>
          <cell r="AN160">
            <v>700</v>
          </cell>
          <cell r="AO160">
            <v>700</v>
          </cell>
          <cell r="AP160">
            <v>700</v>
          </cell>
          <cell r="AQ160">
            <v>700</v>
          </cell>
          <cell r="AR160">
            <v>700</v>
          </cell>
          <cell r="AS160">
            <v>700</v>
          </cell>
          <cell r="AT160">
            <v>700</v>
          </cell>
          <cell r="AU160">
            <v>700</v>
          </cell>
          <cell r="AV160">
            <v>700</v>
          </cell>
          <cell r="AW160">
            <v>700</v>
          </cell>
          <cell r="AX160">
            <v>700</v>
          </cell>
          <cell r="AY160">
            <v>700</v>
          </cell>
          <cell r="AZ160">
            <v>700</v>
          </cell>
          <cell r="BA160">
            <v>700</v>
          </cell>
        </row>
        <row r="161">
          <cell r="A161" t="str">
            <v>Moldova</v>
          </cell>
          <cell r="B161" t="str">
            <v>MDA</v>
          </cell>
          <cell r="D161">
            <v>32870</v>
          </cell>
          <cell r="E161">
            <v>32870</v>
          </cell>
          <cell r="F161">
            <v>32870</v>
          </cell>
          <cell r="G161">
            <v>32870</v>
          </cell>
          <cell r="H161">
            <v>32870</v>
          </cell>
          <cell r="I161">
            <v>32870</v>
          </cell>
          <cell r="J161">
            <v>32870</v>
          </cell>
          <cell r="K161">
            <v>32870</v>
          </cell>
          <cell r="L161">
            <v>32870</v>
          </cell>
          <cell r="M161">
            <v>32870</v>
          </cell>
          <cell r="N161">
            <v>32870</v>
          </cell>
          <cell r="O161">
            <v>32870</v>
          </cell>
          <cell r="P161">
            <v>32870</v>
          </cell>
          <cell r="Q161">
            <v>32870</v>
          </cell>
          <cell r="R161">
            <v>32870</v>
          </cell>
          <cell r="S161">
            <v>32870</v>
          </cell>
          <cell r="T161">
            <v>32870</v>
          </cell>
          <cell r="U161">
            <v>32870</v>
          </cell>
          <cell r="V161">
            <v>32870</v>
          </cell>
          <cell r="W161">
            <v>32870</v>
          </cell>
          <cell r="X161">
            <v>32870</v>
          </cell>
          <cell r="Y161">
            <v>32870</v>
          </cell>
          <cell r="Z161">
            <v>32870</v>
          </cell>
          <cell r="AA161">
            <v>32870</v>
          </cell>
          <cell r="AB161">
            <v>32870</v>
          </cell>
          <cell r="AC161">
            <v>32870</v>
          </cell>
          <cell r="AD161">
            <v>32870</v>
          </cell>
          <cell r="AE161">
            <v>32870</v>
          </cell>
          <cell r="AF161">
            <v>32870</v>
          </cell>
          <cell r="AG161">
            <v>32870</v>
          </cell>
          <cell r="AH161">
            <v>32870</v>
          </cell>
          <cell r="AI161">
            <v>32870</v>
          </cell>
          <cell r="AJ161">
            <v>32950</v>
          </cell>
          <cell r="AK161">
            <v>32940</v>
          </cell>
          <cell r="AL161">
            <v>32930</v>
          </cell>
          <cell r="AM161">
            <v>32930</v>
          </cell>
          <cell r="AN161">
            <v>32920</v>
          </cell>
          <cell r="AO161">
            <v>32910</v>
          </cell>
          <cell r="AP161">
            <v>32900</v>
          </cell>
          <cell r="AQ161">
            <v>32880</v>
          </cell>
          <cell r="AR161">
            <v>32880</v>
          </cell>
          <cell r="AS161">
            <v>32880</v>
          </cell>
          <cell r="AT161">
            <v>32870</v>
          </cell>
          <cell r="AU161">
            <v>32880</v>
          </cell>
          <cell r="AV161">
            <v>32890</v>
          </cell>
          <cell r="AW161">
            <v>32890</v>
          </cell>
          <cell r="AX161">
            <v>32890</v>
          </cell>
          <cell r="AY161">
            <v>32890</v>
          </cell>
          <cell r="AZ161">
            <v>32890</v>
          </cell>
          <cell r="BA161">
            <v>32890</v>
          </cell>
        </row>
        <row r="162">
          <cell r="A162" t="str">
            <v>Monaco</v>
          </cell>
          <cell r="B162" t="str">
            <v>MCO</v>
          </cell>
          <cell r="D162">
            <v>2</v>
          </cell>
          <cell r="E162">
            <v>2</v>
          </cell>
          <cell r="F162">
            <v>2</v>
          </cell>
          <cell r="G162">
            <v>2</v>
          </cell>
          <cell r="H162">
            <v>2</v>
          </cell>
          <cell r="I162">
            <v>2</v>
          </cell>
          <cell r="J162">
            <v>2</v>
          </cell>
          <cell r="K162">
            <v>2</v>
          </cell>
          <cell r="L162">
            <v>2</v>
          </cell>
          <cell r="M162">
            <v>2</v>
          </cell>
          <cell r="N162">
            <v>2</v>
          </cell>
          <cell r="O162">
            <v>2</v>
          </cell>
          <cell r="P162">
            <v>2</v>
          </cell>
          <cell r="Q162">
            <v>2</v>
          </cell>
          <cell r="R162">
            <v>2</v>
          </cell>
          <cell r="S162">
            <v>2</v>
          </cell>
          <cell r="T162">
            <v>2</v>
          </cell>
          <cell r="U162">
            <v>2</v>
          </cell>
          <cell r="V162">
            <v>2</v>
          </cell>
          <cell r="W162">
            <v>2</v>
          </cell>
          <cell r="X162">
            <v>2</v>
          </cell>
          <cell r="Y162">
            <v>2</v>
          </cell>
          <cell r="Z162">
            <v>2</v>
          </cell>
          <cell r="AA162">
            <v>2</v>
          </cell>
          <cell r="AB162">
            <v>2</v>
          </cell>
          <cell r="AC162">
            <v>2</v>
          </cell>
          <cell r="AD162">
            <v>2</v>
          </cell>
          <cell r="AE162">
            <v>2</v>
          </cell>
          <cell r="AF162">
            <v>2</v>
          </cell>
          <cell r="AG162">
            <v>2</v>
          </cell>
          <cell r="AH162">
            <v>2</v>
          </cell>
          <cell r="AI162">
            <v>2</v>
          </cell>
          <cell r="AJ162">
            <v>2</v>
          </cell>
          <cell r="AK162">
            <v>2</v>
          </cell>
          <cell r="AL162">
            <v>2</v>
          </cell>
          <cell r="AM162">
            <v>2</v>
          </cell>
          <cell r="AN162">
            <v>2</v>
          </cell>
          <cell r="AO162">
            <v>2</v>
          </cell>
          <cell r="AP162">
            <v>2</v>
          </cell>
          <cell r="AQ162">
            <v>2</v>
          </cell>
          <cell r="AR162">
            <v>2</v>
          </cell>
          <cell r="AS162">
            <v>2</v>
          </cell>
          <cell r="AT162">
            <v>2</v>
          </cell>
          <cell r="AU162">
            <v>2</v>
          </cell>
          <cell r="AV162">
            <v>2</v>
          </cell>
          <cell r="AW162">
            <v>2</v>
          </cell>
          <cell r="AX162">
            <v>2</v>
          </cell>
          <cell r="AY162">
            <v>2</v>
          </cell>
          <cell r="AZ162">
            <v>2</v>
          </cell>
          <cell r="BA162">
            <v>2</v>
          </cell>
        </row>
        <row r="163">
          <cell r="A163" t="str">
            <v>Mongolia</v>
          </cell>
          <cell r="B163" t="str">
            <v>MNG</v>
          </cell>
          <cell r="D163">
            <v>1553560</v>
          </cell>
          <cell r="E163">
            <v>1553560</v>
          </cell>
          <cell r="F163">
            <v>1553560</v>
          </cell>
          <cell r="G163">
            <v>1553560</v>
          </cell>
          <cell r="H163">
            <v>1553560</v>
          </cell>
          <cell r="I163">
            <v>1553560</v>
          </cell>
          <cell r="J163">
            <v>1553560</v>
          </cell>
          <cell r="K163">
            <v>1553560</v>
          </cell>
          <cell r="L163">
            <v>1553560</v>
          </cell>
          <cell r="M163">
            <v>1553560</v>
          </cell>
          <cell r="N163">
            <v>1553560</v>
          </cell>
          <cell r="O163">
            <v>1553560</v>
          </cell>
          <cell r="P163">
            <v>1553560</v>
          </cell>
          <cell r="Q163">
            <v>1553560</v>
          </cell>
          <cell r="R163">
            <v>1553560</v>
          </cell>
          <cell r="S163">
            <v>1553560</v>
          </cell>
          <cell r="T163">
            <v>1553560</v>
          </cell>
          <cell r="U163">
            <v>1553560</v>
          </cell>
          <cell r="V163">
            <v>1553560</v>
          </cell>
          <cell r="W163">
            <v>1553560</v>
          </cell>
          <cell r="X163">
            <v>1553560</v>
          </cell>
          <cell r="Y163">
            <v>1553560</v>
          </cell>
          <cell r="Z163">
            <v>1553560</v>
          </cell>
          <cell r="AA163">
            <v>1553560</v>
          </cell>
          <cell r="AB163">
            <v>1553560</v>
          </cell>
          <cell r="AC163">
            <v>1553560</v>
          </cell>
          <cell r="AD163">
            <v>1553560</v>
          </cell>
          <cell r="AE163">
            <v>1553560</v>
          </cell>
          <cell r="AF163">
            <v>1553560</v>
          </cell>
          <cell r="AG163">
            <v>1553560</v>
          </cell>
          <cell r="AH163">
            <v>1553560</v>
          </cell>
          <cell r="AI163">
            <v>1553560</v>
          </cell>
          <cell r="AJ163">
            <v>1553560</v>
          </cell>
          <cell r="AK163">
            <v>1553560</v>
          </cell>
          <cell r="AL163">
            <v>1553560</v>
          </cell>
          <cell r="AM163">
            <v>1553560</v>
          </cell>
          <cell r="AN163">
            <v>1553560</v>
          </cell>
          <cell r="AO163">
            <v>1553560</v>
          </cell>
          <cell r="AP163">
            <v>1553560</v>
          </cell>
          <cell r="AQ163">
            <v>1553560</v>
          </cell>
          <cell r="AR163">
            <v>1553560</v>
          </cell>
          <cell r="AS163">
            <v>1553560</v>
          </cell>
          <cell r="AT163">
            <v>1553560</v>
          </cell>
          <cell r="AU163">
            <v>1553560</v>
          </cell>
          <cell r="AV163">
            <v>1553560</v>
          </cell>
          <cell r="AW163">
            <v>1553560</v>
          </cell>
          <cell r="AX163">
            <v>1553560</v>
          </cell>
          <cell r="AY163">
            <v>1553560</v>
          </cell>
          <cell r="AZ163">
            <v>1553560</v>
          </cell>
          <cell r="BA163">
            <v>1553560</v>
          </cell>
        </row>
        <row r="164">
          <cell r="A164" t="str">
            <v>Montenegro</v>
          </cell>
          <cell r="B164" t="str">
            <v>MNE</v>
          </cell>
          <cell r="D164">
            <v>13450</v>
          </cell>
          <cell r="E164">
            <v>13450</v>
          </cell>
          <cell r="F164">
            <v>13450</v>
          </cell>
          <cell r="G164">
            <v>13450</v>
          </cell>
          <cell r="H164">
            <v>13450</v>
          </cell>
          <cell r="I164">
            <v>13450</v>
          </cell>
          <cell r="J164">
            <v>13450</v>
          </cell>
          <cell r="K164">
            <v>13450</v>
          </cell>
          <cell r="L164">
            <v>13450</v>
          </cell>
          <cell r="M164">
            <v>13450</v>
          </cell>
          <cell r="N164">
            <v>13450</v>
          </cell>
          <cell r="O164">
            <v>13450</v>
          </cell>
          <cell r="P164">
            <v>13450</v>
          </cell>
          <cell r="Q164">
            <v>13450</v>
          </cell>
          <cell r="R164">
            <v>13450</v>
          </cell>
          <cell r="S164">
            <v>13450</v>
          </cell>
          <cell r="T164">
            <v>13450</v>
          </cell>
          <cell r="U164">
            <v>13450</v>
          </cell>
          <cell r="V164">
            <v>13450</v>
          </cell>
          <cell r="W164">
            <v>13450</v>
          </cell>
          <cell r="X164">
            <v>13450</v>
          </cell>
          <cell r="Y164">
            <v>13450</v>
          </cell>
          <cell r="Z164">
            <v>13450</v>
          </cell>
          <cell r="AA164">
            <v>13450</v>
          </cell>
          <cell r="AB164">
            <v>13450</v>
          </cell>
          <cell r="AC164">
            <v>13450</v>
          </cell>
          <cell r="AD164">
            <v>13450</v>
          </cell>
          <cell r="AE164">
            <v>13450</v>
          </cell>
          <cell r="AF164">
            <v>13450</v>
          </cell>
          <cell r="AG164">
            <v>13450</v>
          </cell>
          <cell r="AH164">
            <v>13450</v>
          </cell>
          <cell r="AI164">
            <v>13450</v>
          </cell>
          <cell r="AJ164">
            <v>13450</v>
          </cell>
          <cell r="AK164">
            <v>13450</v>
          </cell>
          <cell r="AL164">
            <v>13450</v>
          </cell>
          <cell r="AM164">
            <v>13450</v>
          </cell>
          <cell r="AN164">
            <v>13450</v>
          </cell>
          <cell r="AO164">
            <v>13450</v>
          </cell>
          <cell r="AP164">
            <v>13450</v>
          </cell>
          <cell r="AQ164">
            <v>13450</v>
          </cell>
          <cell r="AR164">
            <v>13450</v>
          </cell>
          <cell r="AS164">
            <v>13450</v>
          </cell>
          <cell r="AT164">
            <v>13450</v>
          </cell>
          <cell r="AU164">
            <v>13450</v>
          </cell>
          <cell r="AV164">
            <v>13450</v>
          </cell>
          <cell r="AW164">
            <v>13450</v>
          </cell>
          <cell r="AX164">
            <v>13450</v>
          </cell>
          <cell r="AY164">
            <v>13450</v>
          </cell>
          <cell r="AZ164">
            <v>13450</v>
          </cell>
          <cell r="BA164">
            <v>13450</v>
          </cell>
        </row>
        <row r="165">
          <cell r="A165" t="str">
            <v>Morocco</v>
          </cell>
          <cell r="B165" t="str">
            <v>MAR</v>
          </cell>
          <cell r="D165">
            <v>446340</v>
          </cell>
          <cell r="E165">
            <v>446340</v>
          </cell>
          <cell r="F165">
            <v>446340</v>
          </cell>
          <cell r="G165">
            <v>446340</v>
          </cell>
          <cell r="H165">
            <v>446340</v>
          </cell>
          <cell r="I165">
            <v>446340</v>
          </cell>
          <cell r="J165">
            <v>446340</v>
          </cell>
          <cell r="K165">
            <v>446340</v>
          </cell>
          <cell r="L165">
            <v>446340</v>
          </cell>
          <cell r="M165">
            <v>446340</v>
          </cell>
          <cell r="N165">
            <v>446340</v>
          </cell>
          <cell r="O165">
            <v>446340</v>
          </cell>
          <cell r="P165">
            <v>446300</v>
          </cell>
          <cell r="Q165">
            <v>446300</v>
          </cell>
          <cell r="R165">
            <v>446300</v>
          </cell>
          <cell r="S165">
            <v>446300</v>
          </cell>
          <cell r="T165">
            <v>446300</v>
          </cell>
          <cell r="U165">
            <v>446300</v>
          </cell>
          <cell r="V165">
            <v>446300</v>
          </cell>
          <cell r="W165">
            <v>446300</v>
          </cell>
          <cell r="X165">
            <v>446300</v>
          </cell>
          <cell r="Y165">
            <v>446300</v>
          </cell>
          <cell r="Z165">
            <v>446300</v>
          </cell>
          <cell r="AA165">
            <v>446300</v>
          </cell>
          <cell r="AB165">
            <v>446300</v>
          </cell>
          <cell r="AC165">
            <v>446300</v>
          </cell>
          <cell r="AD165">
            <v>446300</v>
          </cell>
          <cell r="AE165">
            <v>446300</v>
          </cell>
          <cell r="AF165">
            <v>446300</v>
          </cell>
          <cell r="AG165">
            <v>446300</v>
          </cell>
          <cell r="AH165">
            <v>446300</v>
          </cell>
          <cell r="AI165">
            <v>446300</v>
          </cell>
          <cell r="AJ165">
            <v>446300</v>
          </cell>
          <cell r="AK165">
            <v>446300</v>
          </cell>
          <cell r="AL165">
            <v>446300</v>
          </cell>
          <cell r="AM165">
            <v>446300</v>
          </cell>
          <cell r="AN165">
            <v>446300</v>
          </cell>
          <cell r="AO165">
            <v>446300</v>
          </cell>
          <cell r="AP165">
            <v>446300</v>
          </cell>
          <cell r="AQ165">
            <v>446300</v>
          </cell>
          <cell r="AR165">
            <v>446300</v>
          </cell>
          <cell r="AS165">
            <v>446300</v>
          </cell>
          <cell r="AT165">
            <v>446300</v>
          </cell>
          <cell r="AU165">
            <v>446300</v>
          </cell>
          <cell r="AV165">
            <v>446300</v>
          </cell>
          <cell r="AW165">
            <v>446300</v>
          </cell>
          <cell r="AX165">
            <v>446300</v>
          </cell>
          <cell r="AY165">
            <v>446300</v>
          </cell>
          <cell r="AZ165">
            <v>446300</v>
          </cell>
          <cell r="BA165">
            <v>446300</v>
          </cell>
        </row>
        <row r="166">
          <cell r="A166" t="str">
            <v>Mozambique</v>
          </cell>
          <cell r="B166" t="str">
            <v>MOZ</v>
          </cell>
          <cell r="D166">
            <v>786380</v>
          </cell>
          <cell r="E166">
            <v>786380</v>
          </cell>
          <cell r="F166">
            <v>786380</v>
          </cell>
          <cell r="G166">
            <v>786380</v>
          </cell>
          <cell r="H166">
            <v>786380</v>
          </cell>
          <cell r="I166">
            <v>786380</v>
          </cell>
          <cell r="J166">
            <v>786380</v>
          </cell>
          <cell r="K166">
            <v>786380</v>
          </cell>
          <cell r="L166">
            <v>786380</v>
          </cell>
          <cell r="M166">
            <v>786380</v>
          </cell>
          <cell r="N166">
            <v>786380</v>
          </cell>
          <cell r="O166">
            <v>786380</v>
          </cell>
          <cell r="P166">
            <v>786380</v>
          </cell>
          <cell r="Q166">
            <v>786380</v>
          </cell>
          <cell r="R166">
            <v>786380</v>
          </cell>
          <cell r="S166">
            <v>786380</v>
          </cell>
          <cell r="T166">
            <v>786380</v>
          </cell>
          <cell r="U166">
            <v>786380</v>
          </cell>
          <cell r="V166">
            <v>786380</v>
          </cell>
          <cell r="W166">
            <v>786380</v>
          </cell>
          <cell r="X166">
            <v>786380</v>
          </cell>
          <cell r="Y166">
            <v>786380</v>
          </cell>
          <cell r="Z166">
            <v>786380</v>
          </cell>
          <cell r="AA166">
            <v>786380</v>
          </cell>
          <cell r="AB166">
            <v>786380</v>
          </cell>
          <cell r="AC166">
            <v>786380</v>
          </cell>
          <cell r="AD166">
            <v>786380</v>
          </cell>
          <cell r="AE166">
            <v>786380</v>
          </cell>
          <cell r="AF166">
            <v>786380</v>
          </cell>
          <cell r="AG166">
            <v>786380</v>
          </cell>
          <cell r="AH166">
            <v>786380</v>
          </cell>
          <cell r="AI166">
            <v>786380</v>
          </cell>
          <cell r="AJ166">
            <v>786380</v>
          </cell>
          <cell r="AK166">
            <v>786380</v>
          </cell>
          <cell r="AL166">
            <v>786380</v>
          </cell>
          <cell r="AM166">
            <v>786380</v>
          </cell>
          <cell r="AN166">
            <v>786380</v>
          </cell>
          <cell r="AO166">
            <v>786380</v>
          </cell>
          <cell r="AP166">
            <v>786380</v>
          </cell>
          <cell r="AQ166">
            <v>786380</v>
          </cell>
          <cell r="AR166">
            <v>786380</v>
          </cell>
          <cell r="AS166">
            <v>786380</v>
          </cell>
          <cell r="AT166">
            <v>786380</v>
          </cell>
          <cell r="AU166">
            <v>786380</v>
          </cell>
          <cell r="AV166">
            <v>786380</v>
          </cell>
          <cell r="AW166">
            <v>786380</v>
          </cell>
          <cell r="AX166">
            <v>786380</v>
          </cell>
          <cell r="AY166">
            <v>786380</v>
          </cell>
          <cell r="AZ166">
            <v>786380</v>
          </cell>
          <cell r="BA166">
            <v>786380</v>
          </cell>
        </row>
        <row r="167">
          <cell r="A167" t="str">
            <v>Myanmar</v>
          </cell>
          <cell r="B167" t="str">
            <v>MMR</v>
          </cell>
          <cell r="D167">
            <v>653540</v>
          </cell>
          <cell r="E167">
            <v>653540</v>
          </cell>
          <cell r="F167">
            <v>653540</v>
          </cell>
          <cell r="G167">
            <v>653540</v>
          </cell>
          <cell r="H167">
            <v>653540</v>
          </cell>
          <cell r="I167">
            <v>653540</v>
          </cell>
          <cell r="J167">
            <v>653540</v>
          </cell>
          <cell r="K167">
            <v>653540</v>
          </cell>
          <cell r="L167">
            <v>653540</v>
          </cell>
          <cell r="M167">
            <v>653540</v>
          </cell>
          <cell r="N167">
            <v>653540</v>
          </cell>
          <cell r="O167">
            <v>653540</v>
          </cell>
          <cell r="P167">
            <v>653540</v>
          </cell>
          <cell r="Q167">
            <v>653540</v>
          </cell>
          <cell r="R167">
            <v>653540</v>
          </cell>
          <cell r="S167">
            <v>653540</v>
          </cell>
          <cell r="T167">
            <v>653540</v>
          </cell>
          <cell r="U167">
            <v>653540</v>
          </cell>
          <cell r="V167">
            <v>653540</v>
          </cell>
          <cell r="W167">
            <v>653540</v>
          </cell>
          <cell r="X167">
            <v>653540</v>
          </cell>
          <cell r="Y167">
            <v>653540</v>
          </cell>
          <cell r="Z167">
            <v>653540</v>
          </cell>
          <cell r="AA167">
            <v>653540</v>
          </cell>
          <cell r="AB167">
            <v>653540</v>
          </cell>
          <cell r="AC167">
            <v>653540</v>
          </cell>
          <cell r="AD167">
            <v>653540</v>
          </cell>
          <cell r="AE167">
            <v>653540</v>
          </cell>
          <cell r="AF167">
            <v>653540</v>
          </cell>
          <cell r="AG167">
            <v>653540</v>
          </cell>
          <cell r="AH167">
            <v>653540</v>
          </cell>
          <cell r="AI167">
            <v>653540</v>
          </cell>
          <cell r="AJ167">
            <v>653540</v>
          </cell>
          <cell r="AK167">
            <v>653540</v>
          </cell>
          <cell r="AL167">
            <v>653540</v>
          </cell>
          <cell r="AM167">
            <v>653540</v>
          </cell>
          <cell r="AN167">
            <v>653540</v>
          </cell>
          <cell r="AO167">
            <v>653540</v>
          </cell>
          <cell r="AP167">
            <v>653540</v>
          </cell>
          <cell r="AQ167">
            <v>653540</v>
          </cell>
          <cell r="AR167">
            <v>653540</v>
          </cell>
          <cell r="AS167">
            <v>653540</v>
          </cell>
          <cell r="AT167">
            <v>653540</v>
          </cell>
          <cell r="AU167">
            <v>653420</v>
          </cell>
          <cell r="AV167">
            <v>653360</v>
          </cell>
          <cell r="AW167">
            <v>653470</v>
          </cell>
          <cell r="AX167">
            <v>653520</v>
          </cell>
          <cell r="AY167">
            <v>653520</v>
          </cell>
          <cell r="AZ167">
            <v>653520</v>
          </cell>
          <cell r="BA167">
            <v>653520</v>
          </cell>
        </row>
        <row r="168">
          <cell r="A168" t="str">
            <v>Namibia</v>
          </cell>
          <cell r="B168" t="str">
            <v>NAM</v>
          </cell>
          <cell r="D168">
            <v>823290</v>
          </cell>
          <cell r="E168">
            <v>823290</v>
          </cell>
          <cell r="F168">
            <v>823290</v>
          </cell>
          <cell r="G168">
            <v>823290</v>
          </cell>
          <cell r="H168">
            <v>823290</v>
          </cell>
          <cell r="I168">
            <v>823290</v>
          </cell>
          <cell r="J168">
            <v>823290</v>
          </cell>
          <cell r="K168">
            <v>823290</v>
          </cell>
          <cell r="L168">
            <v>823290</v>
          </cell>
          <cell r="M168">
            <v>823290</v>
          </cell>
          <cell r="N168">
            <v>823290</v>
          </cell>
          <cell r="O168">
            <v>823290</v>
          </cell>
          <cell r="P168">
            <v>823290</v>
          </cell>
          <cell r="Q168">
            <v>823290</v>
          </cell>
          <cell r="R168">
            <v>823290</v>
          </cell>
          <cell r="S168">
            <v>823290</v>
          </cell>
          <cell r="T168">
            <v>823290</v>
          </cell>
          <cell r="U168">
            <v>823290</v>
          </cell>
          <cell r="V168">
            <v>823290</v>
          </cell>
          <cell r="W168">
            <v>823290</v>
          </cell>
          <cell r="X168">
            <v>823290</v>
          </cell>
          <cell r="Y168">
            <v>823290</v>
          </cell>
          <cell r="Z168">
            <v>823290</v>
          </cell>
          <cell r="AA168">
            <v>823290</v>
          </cell>
          <cell r="AB168">
            <v>823290</v>
          </cell>
          <cell r="AC168">
            <v>823290</v>
          </cell>
          <cell r="AD168">
            <v>823290</v>
          </cell>
          <cell r="AE168">
            <v>823290</v>
          </cell>
          <cell r="AF168">
            <v>823290</v>
          </cell>
          <cell r="AG168">
            <v>823290</v>
          </cell>
          <cell r="AH168">
            <v>823290</v>
          </cell>
          <cell r="AI168">
            <v>823290</v>
          </cell>
          <cell r="AJ168">
            <v>823290</v>
          </cell>
          <cell r="AK168">
            <v>823290</v>
          </cell>
          <cell r="AL168">
            <v>823290</v>
          </cell>
          <cell r="AM168">
            <v>823290</v>
          </cell>
          <cell r="AN168">
            <v>823290</v>
          </cell>
          <cell r="AO168">
            <v>823290</v>
          </cell>
          <cell r="AP168">
            <v>823290</v>
          </cell>
          <cell r="AQ168">
            <v>823290</v>
          </cell>
          <cell r="AR168">
            <v>823290</v>
          </cell>
          <cell r="AS168">
            <v>823290</v>
          </cell>
          <cell r="AT168">
            <v>823290</v>
          </cell>
          <cell r="AU168">
            <v>823290</v>
          </cell>
          <cell r="AV168">
            <v>823290</v>
          </cell>
          <cell r="AW168">
            <v>823290</v>
          </cell>
          <cell r="AX168">
            <v>823290</v>
          </cell>
          <cell r="AY168">
            <v>823290</v>
          </cell>
          <cell r="AZ168">
            <v>823290</v>
          </cell>
          <cell r="BA168">
            <v>823290</v>
          </cell>
        </row>
        <row r="169">
          <cell r="A169" t="str">
            <v>Nepal</v>
          </cell>
          <cell r="B169" t="str">
            <v>NPL</v>
          </cell>
          <cell r="D169">
            <v>143000</v>
          </cell>
          <cell r="E169">
            <v>143000</v>
          </cell>
          <cell r="F169">
            <v>143000</v>
          </cell>
          <cell r="G169">
            <v>143000</v>
          </cell>
          <cell r="H169">
            <v>143000</v>
          </cell>
          <cell r="I169">
            <v>143000</v>
          </cell>
          <cell r="J169">
            <v>143000</v>
          </cell>
          <cell r="K169">
            <v>143000</v>
          </cell>
          <cell r="L169">
            <v>143000</v>
          </cell>
          <cell r="M169">
            <v>143000</v>
          </cell>
          <cell r="N169">
            <v>143000</v>
          </cell>
          <cell r="O169">
            <v>143000</v>
          </cell>
          <cell r="P169">
            <v>143000</v>
          </cell>
          <cell r="Q169">
            <v>143000</v>
          </cell>
          <cell r="R169">
            <v>143000</v>
          </cell>
          <cell r="S169">
            <v>143000</v>
          </cell>
          <cell r="T169">
            <v>143000</v>
          </cell>
          <cell r="U169">
            <v>143000</v>
          </cell>
          <cell r="V169">
            <v>143000</v>
          </cell>
          <cell r="W169">
            <v>143000</v>
          </cell>
          <cell r="X169">
            <v>143000</v>
          </cell>
          <cell r="Y169">
            <v>143000</v>
          </cell>
          <cell r="Z169">
            <v>143000</v>
          </cell>
          <cell r="AA169">
            <v>143000</v>
          </cell>
          <cell r="AB169">
            <v>143000</v>
          </cell>
          <cell r="AC169">
            <v>143000</v>
          </cell>
          <cell r="AD169">
            <v>143000</v>
          </cell>
          <cell r="AE169">
            <v>143000</v>
          </cell>
          <cell r="AF169">
            <v>143000</v>
          </cell>
          <cell r="AG169">
            <v>143000</v>
          </cell>
          <cell r="AH169">
            <v>143000</v>
          </cell>
          <cell r="AI169">
            <v>143000</v>
          </cell>
          <cell r="AJ169">
            <v>143000</v>
          </cell>
          <cell r="AK169">
            <v>143000</v>
          </cell>
          <cell r="AL169">
            <v>143000</v>
          </cell>
          <cell r="AM169">
            <v>143000</v>
          </cell>
          <cell r="AN169">
            <v>143000</v>
          </cell>
          <cell r="AO169">
            <v>143000</v>
          </cell>
          <cell r="AP169">
            <v>143000</v>
          </cell>
          <cell r="AQ169">
            <v>143350</v>
          </cell>
          <cell r="AR169">
            <v>143350</v>
          </cell>
          <cell r="AS169">
            <v>143350</v>
          </cell>
          <cell r="AT169">
            <v>143350</v>
          </cell>
          <cell r="AU169">
            <v>143350</v>
          </cell>
          <cell r="AV169">
            <v>143350</v>
          </cell>
          <cell r="AW169">
            <v>143350</v>
          </cell>
          <cell r="AX169">
            <v>143350</v>
          </cell>
          <cell r="AY169">
            <v>143350</v>
          </cell>
          <cell r="AZ169">
            <v>143350</v>
          </cell>
          <cell r="BA169">
            <v>143350</v>
          </cell>
        </row>
        <row r="170">
          <cell r="A170" t="str">
            <v>Netherlands</v>
          </cell>
          <cell r="B170" t="str">
            <v>NLD</v>
          </cell>
          <cell r="D170">
            <v>33760</v>
          </cell>
          <cell r="E170">
            <v>33760</v>
          </cell>
          <cell r="F170">
            <v>33760</v>
          </cell>
          <cell r="G170">
            <v>33760</v>
          </cell>
          <cell r="H170">
            <v>33760</v>
          </cell>
          <cell r="I170">
            <v>33760</v>
          </cell>
          <cell r="J170">
            <v>33760</v>
          </cell>
          <cell r="K170">
            <v>33760</v>
          </cell>
          <cell r="L170">
            <v>33760</v>
          </cell>
          <cell r="M170">
            <v>33760</v>
          </cell>
          <cell r="N170">
            <v>33760</v>
          </cell>
          <cell r="O170">
            <v>33760</v>
          </cell>
          <cell r="P170">
            <v>33760</v>
          </cell>
          <cell r="Q170">
            <v>33760</v>
          </cell>
          <cell r="R170">
            <v>33760</v>
          </cell>
          <cell r="S170">
            <v>33760</v>
          </cell>
          <cell r="T170">
            <v>33760</v>
          </cell>
          <cell r="U170">
            <v>33760</v>
          </cell>
          <cell r="V170">
            <v>33760</v>
          </cell>
          <cell r="W170">
            <v>33760</v>
          </cell>
          <cell r="X170">
            <v>33760</v>
          </cell>
          <cell r="Y170">
            <v>33760</v>
          </cell>
          <cell r="Z170">
            <v>33760</v>
          </cell>
          <cell r="AA170">
            <v>33760</v>
          </cell>
          <cell r="AB170">
            <v>33760</v>
          </cell>
          <cell r="AC170">
            <v>33760</v>
          </cell>
          <cell r="AD170">
            <v>33760</v>
          </cell>
          <cell r="AE170">
            <v>33760</v>
          </cell>
          <cell r="AF170">
            <v>33760</v>
          </cell>
          <cell r="AG170">
            <v>33760</v>
          </cell>
          <cell r="AH170">
            <v>33760</v>
          </cell>
          <cell r="AI170">
            <v>33760</v>
          </cell>
          <cell r="AJ170">
            <v>33760</v>
          </cell>
          <cell r="AK170">
            <v>33760</v>
          </cell>
          <cell r="AL170">
            <v>33760</v>
          </cell>
          <cell r="AM170">
            <v>33760</v>
          </cell>
          <cell r="AN170">
            <v>33760</v>
          </cell>
          <cell r="AO170">
            <v>33760</v>
          </cell>
          <cell r="AP170">
            <v>33760</v>
          </cell>
          <cell r="AQ170">
            <v>33760</v>
          </cell>
          <cell r="AR170">
            <v>33760</v>
          </cell>
          <cell r="AS170">
            <v>33760</v>
          </cell>
          <cell r="AT170">
            <v>33760</v>
          </cell>
          <cell r="AU170">
            <v>33760</v>
          </cell>
          <cell r="AV170">
            <v>33760</v>
          </cell>
          <cell r="AW170">
            <v>33760</v>
          </cell>
          <cell r="AX170">
            <v>33760</v>
          </cell>
          <cell r="AY170">
            <v>33760</v>
          </cell>
          <cell r="AZ170">
            <v>33730</v>
          </cell>
          <cell r="BA170">
            <v>33730</v>
          </cell>
        </row>
        <row r="171">
          <cell r="A171" t="str">
            <v>New Caledonia</v>
          </cell>
          <cell r="B171" t="str">
            <v>NCL</v>
          </cell>
          <cell r="D171">
            <v>18280</v>
          </cell>
          <cell r="E171">
            <v>18280</v>
          </cell>
          <cell r="F171">
            <v>18280</v>
          </cell>
          <cell r="G171">
            <v>18280</v>
          </cell>
          <cell r="H171">
            <v>18280</v>
          </cell>
          <cell r="I171">
            <v>18280</v>
          </cell>
          <cell r="J171">
            <v>18280</v>
          </cell>
          <cell r="K171">
            <v>18280</v>
          </cell>
          <cell r="L171">
            <v>18280</v>
          </cell>
          <cell r="M171">
            <v>18280</v>
          </cell>
          <cell r="N171">
            <v>18280</v>
          </cell>
          <cell r="O171">
            <v>18280</v>
          </cell>
          <cell r="P171">
            <v>18280</v>
          </cell>
          <cell r="Q171">
            <v>18280</v>
          </cell>
          <cell r="R171">
            <v>18280</v>
          </cell>
          <cell r="S171">
            <v>18280</v>
          </cell>
          <cell r="T171">
            <v>18280</v>
          </cell>
          <cell r="U171">
            <v>18280</v>
          </cell>
          <cell r="V171">
            <v>18280</v>
          </cell>
          <cell r="W171">
            <v>18280</v>
          </cell>
          <cell r="X171">
            <v>18280</v>
          </cell>
          <cell r="Y171">
            <v>18280</v>
          </cell>
          <cell r="Z171">
            <v>18280</v>
          </cell>
          <cell r="AA171">
            <v>18280</v>
          </cell>
          <cell r="AB171">
            <v>18280</v>
          </cell>
          <cell r="AC171">
            <v>18280</v>
          </cell>
          <cell r="AD171">
            <v>18280</v>
          </cell>
          <cell r="AE171">
            <v>18280</v>
          </cell>
          <cell r="AF171">
            <v>18280</v>
          </cell>
          <cell r="AG171">
            <v>18280</v>
          </cell>
          <cell r="AH171">
            <v>18280</v>
          </cell>
          <cell r="AI171">
            <v>18280</v>
          </cell>
          <cell r="AJ171">
            <v>18280</v>
          </cell>
          <cell r="AK171">
            <v>18280</v>
          </cell>
          <cell r="AL171">
            <v>18280</v>
          </cell>
          <cell r="AM171">
            <v>18280</v>
          </cell>
          <cell r="AN171">
            <v>18280</v>
          </cell>
          <cell r="AO171">
            <v>18280</v>
          </cell>
          <cell r="AP171">
            <v>18280</v>
          </cell>
          <cell r="AQ171">
            <v>18280</v>
          </cell>
          <cell r="AR171">
            <v>18280</v>
          </cell>
          <cell r="AS171">
            <v>18280</v>
          </cell>
          <cell r="AT171">
            <v>18280</v>
          </cell>
          <cell r="AU171">
            <v>18280</v>
          </cell>
          <cell r="AV171">
            <v>18280</v>
          </cell>
          <cell r="AW171">
            <v>18280</v>
          </cell>
          <cell r="AX171">
            <v>18280</v>
          </cell>
          <cell r="AY171">
            <v>18280</v>
          </cell>
          <cell r="AZ171">
            <v>18280</v>
          </cell>
          <cell r="BA171">
            <v>18280</v>
          </cell>
        </row>
        <row r="172">
          <cell r="A172" t="str">
            <v>New Zealand</v>
          </cell>
          <cell r="B172" t="str">
            <v>NZL</v>
          </cell>
          <cell r="D172">
            <v>263310</v>
          </cell>
          <cell r="E172">
            <v>263310</v>
          </cell>
          <cell r="F172">
            <v>263310</v>
          </cell>
          <cell r="G172">
            <v>263310</v>
          </cell>
          <cell r="H172">
            <v>263310</v>
          </cell>
          <cell r="I172">
            <v>263310</v>
          </cell>
          <cell r="J172">
            <v>263310</v>
          </cell>
          <cell r="K172">
            <v>263310</v>
          </cell>
          <cell r="L172">
            <v>263310</v>
          </cell>
          <cell r="M172">
            <v>263310</v>
          </cell>
          <cell r="N172">
            <v>263310</v>
          </cell>
          <cell r="O172">
            <v>263310</v>
          </cell>
          <cell r="P172">
            <v>263310</v>
          </cell>
          <cell r="Q172">
            <v>263310</v>
          </cell>
          <cell r="R172">
            <v>263310</v>
          </cell>
          <cell r="S172">
            <v>263310</v>
          </cell>
          <cell r="T172">
            <v>263310</v>
          </cell>
          <cell r="U172">
            <v>263310</v>
          </cell>
          <cell r="V172">
            <v>263310</v>
          </cell>
          <cell r="W172">
            <v>263310</v>
          </cell>
          <cell r="X172">
            <v>263310</v>
          </cell>
          <cell r="Y172">
            <v>263310</v>
          </cell>
          <cell r="Z172">
            <v>263310</v>
          </cell>
          <cell r="AA172">
            <v>263310</v>
          </cell>
          <cell r="AB172">
            <v>263310</v>
          </cell>
          <cell r="AC172">
            <v>263310</v>
          </cell>
          <cell r="AD172">
            <v>263310</v>
          </cell>
          <cell r="AE172">
            <v>263310</v>
          </cell>
          <cell r="AF172">
            <v>263310</v>
          </cell>
          <cell r="AG172">
            <v>263310</v>
          </cell>
          <cell r="AH172">
            <v>263310</v>
          </cell>
          <cell r="AI172">
            <v>263310</v>
          </cell>
          <cell r="AJ172">
            <v>263310</v>
          </cell>
          <cell r="AK172">
            <v>263310</v>
          </cell>
          <cell r="AL172">
            <v>263310</v>
          </cell>
          <cell r="AM172">
            <v>263310</v>
          </cell>
          <cell r="AN172">
            <v>263310</v>
          </cell>
          <cell r="AO172">
            <v>263310</v>
          </cell>
          <cell r="AP172">
            <v>263310</v>
          </cell>
          <cell r="AQ172">
            <v>263310</v>
          </cell>
          <cell r="AR172">
            <v>263310</v>
          </cell>
          <cell r="AS172">
            <v>263310</v>
          </cell>
          <cell r="AT172">
            <v>263310</v>
          </cell>
          <cell r="AU172">
            <v>263310</v>
          </cell>
          <cell r="AV172">
            <v>263310</v>
          </cell>
          <cell r="AW172">
            <v>263310</v>
          </cell>
          <cell r="AX172">
            <v>263310</v>
          </cell>
          <cell r="AY172">
            <v>263310</v>
          </cell>
          <cell r="AZ172">
            <v>263310</v>
          </cell>
          <cell r="BA172">
            <v>263310</v>
          </cell>
        </row>
        <row r="173">
          <cell r="A173" t="str">
            <v>Nicaragua</v>
          </cell>
          <cell r="B173" t="str">
            <v>NIC</v>
          </cell>
          <cell r="D173">
            <v>120340</v>
          </cell>
          <cell r="E173">
            <v>120340</v>
          </cell>
          <cell r="F173">
            <v>120340</v>
          </cell>
          <cell r="G173">
            <v>120340</v>
          </cell>
          <cell r="H173">
            <v>120340</v>
          </cell>
          <cell r="I173">
            <v>120340</v>
          </cell>
          <cell r="J173">
            <v>120340</v>
          </cell>
          <cell r="K173">
            <v>120340</v>
          </cell>
          <cell r="L173">
            <v>120340</v>
          </cell>
          <cell r="M173">
            <v>120340</v>
          </cell>
          <cell r="N173">
            <v>120340</v>
          </cell>
          <cell r="O173">
            <v>120340</v>
          </cell>
          <cell r="P173">
            <v>120340</v>
          </cell>
          <cell r="Q173">
            <v>120340</v>
          </cell>
          <cell r="R173">
            <v>120340</v>
          </cell>
          <cell r="S173">
            <v>120340</v>
          </cell>
          <cell r="T173">
            <v>120340</v>
          </cell>
          <cell r="U173">
            <v>120340</v>
          </cell>
          <cell r="V173">
            <v>120340</v>
          </cell>
          <cell r="W173">
            <v>120340</v>
          </cell>
          <cell r="X173">
            <v>120340</v>
          </cell>
          <cell r="Y173">
            <v>120340</v>
          </cell>
          <cell r="Z173">
            <v>120340</v>
          </cell>
          <cell r="AA173">
            <v>120340</v>
          </cell>
          <cell r="AB173">
            <v>120340</v>
          </cell>
          <cell r="AC173">
            <v>120340</v>
          </cell>
          <cell r="AD173">
            <v>120340</v>
          </cell>
          <cell r="AE173">
            <v>120340</v>
          </cell>
          <cell r="AF173">
            <v>120340</v>
          </cell>
          <cell r="AG173">
            <v>120340</v>
          </cell>
          <cell r="AH173">
            <v>120340</v>
          </cell>
          <cell r="AI173">
            <v>120340</v>
          </cell>
          <cell r="AJ173">
            <v>120340</v>
          </cell>
          <cell r="AK173">
            <v>120340</v>
          </cell>
          <cell r="AL173">
            <v>120340</v>
          </cell>
          <cell r="AM173">
            <v>120340</v>
          </cell>
          <cell r="AN173">
            <v>120340</v>
          </cell>
          <cell r="AO173">
            <v>120340</v>
          </cell>
          <cell r="AP173">
            <v>120340</v>
          </cell>
          <cell r="AQ173">
            <v>120340</v>
          </cell>
          <cell r="AR173">
            <v>120340</v>
          </cell>
          <cell r="AS173">
            <v>120340</v>
          </cell>
          <cell r="AT173">
            <v>120340</v>
          </cell>
          <cell r="AU173">
            <v>120340</v>
          </cell>
          <cell r="AV173">
            <v>120340</v>
          </cell>
          <cell r="AW173">
            <v>120340</v>
          </cell>
          <cell r="AX173">
            <v>120340</v>
          </cell>
          <cell r="AY173">
            <v>120340</v>
          </cell>
          <cell r="AZ173">
            <v>120340</v>
          </cell>
          <cell r="BA173">
            <v>120340</v>
          </cell>
        </row>
        <row r="174">
          <cell r="A174" t="str">
            <v>Niger</v>
          </cell>
          <cell r="B174" t="str">
            <v>NER</v>
          </cell>
          <cell r="D174">
            <v>1266700</v>
          </cell>
          <cell r="E174">
            <v>1266700</v>
          </cell>
          <cell r="F174">
            <v>1266700</v>
          </cell>
          <cell r="G174">
            <v>1266700</v>
          </cell>
          <cell r="H174">
            <v>1266700</v>
          </cell>
          <cell r="I174">
            <v>1266700</v>
          </cell>
          <cell r="J174">
            <v>1266700</v>
          </cell>
          <cell r="K174">
            <v>1266700</v>
          </cell>
          <cell r="L174">
            <v>1266700</v>
          </cell>
          <cell r="M174">
            <v>1266700</v>
          </cell>
          <cell r="N174">
            <v>1266700</v>
          </cell>
          <cell r="O174">
            <v>1266700</v>
          </cell>
          <cell r="P174">
            <v>1266700</v>
          </cell>
          <cell r="Q174">
            <v>1266700</v>
          </cell>
          <cell r="R174">
            <v>1266700</v>
          </cell>
          <cell r="S174">
            <v>1266700</v>
          </cell>
          <cell r="T174">
            <v>1266700</v>
          </cell>
          <cell r="U174">
            <v>1266700</v>
          </cell>
          <cell r="V174">
            <v>1266700</v>
          </cell>
          <cell r="W174">
            <v>1266700</v>
          </cell>
          <cell r="X174">
            <v>1266700</v>
          </cell>
          <cell r="Y174">
            <v>1266700</v>
          </cell>
          <cell r="Z174">
            <v>1266700</v>
          </cell>
          <cell r="AA174">
            <v>1266700</v>
          </cell>
          <cell r="AB174">
            <v>1266700</v>
          </cell>
          <cell r="AC174">
            <v>1266700</v>
          </cell>
          <cell r="AD174">
            <v>1266700</v>
          </cell>
          <cell r="AE174">
            <v>1266700</v>
          </cell>
          <cell r="AF174">
            <v>1266700</v>
          </cell>
          <cell r="AG174">
            <v>1266700</v>
          </cell>
          <cell r="AH174">
            <v>1266700</v>
          </cell>
          <cell r="AI174">
            <v>1266700</v>
          </cell>
          <cell r="AJ174">
            <v>1266700</v>
          </cell>
          <cell r="AK174">
            <v>1266700</v>
          </cell>
          <cell r="AL174">
            <v>1266700</v>
          </cell>
          <cell r="AM174">
            <v>1266700</v>
          </cell>
          <cell r="AN174">
            <v>1266700</v>
          </cell>
          <cell r="AO174">
            <v>1266700</v>
          </cell>
          <cell r="AP174">
            <v>1266700</v>
          </cell>
          <cell r="AQ174">
            <v>1266700</v>
          </cell>
          <cell r="AR174">
            <v>1266700</v>
          </cell>
          <cell r="AS174">
            <v>1266700</v>
          </cell>
          <cell r="AT174">
            <v>1266700</v>
          </cell>
          <cell r="AU174">
            <v>1266700</v>
          </cell>
          <cell r="AV174">
            <v>1266700</v>
          </cell>
          <cell r="AW174">
            <v>1266700</v>
          </cell>
          <cell r="AX174">
            <v>1266700</v>
          </cell>
          <cell r="AY174">
            <v>1266700</v>
          </cell>
          <cell r="AZ174">
            <v>1266700</v>
          </cell>
          <cell r="BA174">
            <v>1266700</v>
          </cell>
        </row>
        <row r="175">
          <cell r="A175" t="str">
            <v>Nigeria</v>
          </cell>
          <cell r="B175" t="str">
            <v>NGA</v>
          </cell>
          <cell r="D175">
            <v>910770</v>
          </cell>
          <cell r="E175">
            <v>910770</v>
          </cell>
          <cell r="F175">
            <v>910770</v>
          </cell>
          <cell r="G175">
            <v>910770</v>
          </cell>
          <cell r="H175">
            <v>910770</v>
          </cell>
          <cell r="I175">
            <v>910770</v>
          </cell>
          <cell r="J175">
            <v>910770</v>
          </cell>
          <cell r="K175">
            <v>910770</v>
          </cell>
          <cell r="L175">
            <v>910770</v>
          </cell>
          <cell r="M175">
            <v>910770</v>
          </cell>
          <cell r="N175">
            <v>910770</v>
          </cell>
          <cell r="O175">
            <v>910770</v>
          </cell>
          <cell r="P175">
            <v>910770</v>
          </cell>
          <cell r="Q175">
            <v>910770</v>
          </cell>
          <cell r="R175">
            <v>910770</v>
          </cell>
          <cell r="S175">
            <v>910770</v>
          </cell>
          <cell r="T175">
            <v>910770</v>
          </cell>
          <cell r="U175">
            <v>910770</v>
          </cell>
          <cell r="V175">
            <v>910770</v>
          </cell>
          <cell r="W175">
            <v>910770</v>
          </cell>
          <cell r="X175">
            <v>910770</v>
          </cell>
          <cell r="Y175">
            <v>910770</v>
          </cell>
          <cell r="Z175">
            <v>910770</v>
          </cell>
          <cell r="AA175">
            <v>910770</v>
          </cell>
          <cell r="AB175">
            <v>910770</v>
          </cell>
          <cell r="AC175">
            <v>910770</v>
          </cell>
          <cell r="AD175">
            <v>910770</v>
          </cell>
          <cell r="AE175">
            <v>910770</v>
          </cell>
          <cell r="AF175">
            <v>910770</v>
          </cell>
          <cell r="AG175">
            <v>910770</v>
          </cell>
          <cell r="AH175">
            <v>910770</v>
          </cell>
          <cell r="AI175">
            <v>910770</v>
          </cell>
          <cell r="AJ175">
            <v>910770</v>
          </cell>
          <cell r="AK175">
            <v>910770</v>
          </cell>
          <cell r="AL175">
            <v>910770</v>
          </cell>
          <cell r="AM175">
            <v>910770</v>
          </cell>
          <cell r="AN175">
            <v>910770</v>
          </cell>
          <cell r="AO175">
            <v>910770</v>
          </cell>
          <cell r="AP175">
            <v>910770</v>
          </cell>
          <cell r="AQ175">
            <v>910770</v>
          </cell>
          <cell r="AR175">
            <v>910770</v>
          </cell>
          <cell r="AS175">
            <v>910770</v>
          </cell>
          <cell r="AT175">
            <v>910770</v>
          </cell>
          <cell r="AU175">
            <v>910770</v>
          </cell>
          <cell r="AV175">
            <v>910770</v>
          </cell>
          <cell r="AW175">
            <v>910770</v>
          </cell>
          <cell r="AX175">
            <v>910770</v>
          </cell>
          <cell r="AY175">
            <v>910770</v>
          </cell>
          <cell r="AZ175">
            <v>910770</v>
          </cell>
          <cell r="BA175">
            <v>910770</v>
          </cell>
        </row>
        <row r="176">
          <cell r="A176" t="str">
            <v>Northern Mariana Islands</v>
          </cell>
          <cell r="B176" t="str">
            <v>MNP</v>
          </cell>
          <cell r="AL176">
            <v>460</v>
          </cell>
          <cell r="AM176">
            <v>460</v>
          </cell>
          <cell r="AN176">
            <v>460</v>
          </cell>
          <cell r="AO176">
            <v>460</v>
          </cell>
          <cell r="AP176">
            <v>460</v>
          </cell>
          <cell r="AQ176">
            <v>460</v>
          </cell>
          <cell r="AR176">
            <v>460</v>
          </cell>
          <cell r="AS176">
            <v>460</v>
          </cell>
          <cell r="AT176">
            <v>460</v>
          </cell>
          <cell r="AU176">
            <v>460</v>
          </cell>
          <cell r="AV176">
            <v>460</v>
          </cell>
          <cell r="AW176">
            <v>460</v>
          </cell>
          <cell r="AX176">
            <v>460</v>
          </cell>
          <cell r="AY176">
            <v>460</v>
          </cell>
          <cell r="AZ176">
            <v>460</v>
          </cell>
          <cell r="BA176">
            <v>460</v>
          </cell>
        </row>
        <row r="177">
          <cell r="A177" t="str">
            <v>Norway</v>
          </cell>
          <cell r="B177" t="str">
            <v>NOR</v>
          </cell>
          <cell r="D177">
            <v>304280</v>
          </cell>
          <cell r="E177">
            <v>304280</v>
          </cell>
          <cell r="F177">
            <v>304280</v>
          </cell>
          <cell r="G177">
            <v>304280</v>
          </cell>
          <cell r="H177">
            <v>304280</v>
          </cell>
          <cell r="I177">
            <v>304280</v>
          </cell>
          <cell r="J177">
            <v>304280</v>
          </cell>
          <cell r="K177">
            <v>304280</v>
          </cell>
          <cell r="L177">
            <v>304280</v>
          </cell>
          <cell r="M177">
            <v>304280</v>
          </cell>
          <cell r="N177">
            <v>304280</v>
          </cell>
          <cell r="O177">
            <v>304280</v>
          </cell>
          <cell r="P177">
            <v>304280</v>
          </cell>
          <cell r="Q177">
            <v>304280</v>
          </cell>
          <cell r="R177">
            <v>304280</v>
          </cell>
          <cell r="S177">
            <v>304280</v>
          </cell>
          <cell r="T177">
            <v>304280</v>
          </cell>
          <cell r="U177">
            <v>304280</v>
          </cell>
          <cell r="V177">
            <v>304280</v>
          </cell>
          <cell r="W177">
            <v>304280</v>
          </cell>
          <cell r="X177">
            <v>304280</v>
          </cell>
          <cell r="Y177">
            <v>304280</v>
          </cell>
          <cell r="Z177">
            <v>304280</v>
          </cell>
          <cell r="AA177">
            <v>304280</v>
          </cell>
          <cell r="AB177">
            <v>304280</v>
          </cell>
          <cell r="AC177">
            <v>304280</v>
          </cell>
          <cell r="AD177">
            <v>304280</v>
          </cell>
          <cell r="AE177">
            <v>304280</v>
          </cell>
          <cell r="AF177">
            <v>304280</v>
          </cell>
          <cell r="AG177">
            <v>304280</v>
          </cell>
          <cell r="AH177">
            <v>304280</v>
          </cell>
          <cell r="AI177">
            <v>304280</v>
          </cell>
          <cell r="AJ177">
            <v>304280</v>
          </cell>
          <cell r="AK177">
            <v>304280</v>
          </cell>
          <cell r="AL177">
            <v>304280</v>
          </cell>
          <cell r="AM177">
            <v>304280</v>
          </cell>
          <cell r="AN177">
            <v>304280</v>
          </cell>
          <cell r="AO177">
            <v>304280</v>
          </cell>
          <cell r="AP177">
            <v>304280</v>
          </cell>
          <cell r="AQ177">
            <v>304280</v>
          </cell>
          <cell r="AR177">
            <v>304280</v>
          </cell>
          <cell r="AS177">
            <v>304280</v>
          </cell>
          <cell r="AT177">
            <v>304280</v>
          </cell>
          <cell r="AU177">
            <v>304280</v>
          </cell>
          <cell r="AV177">
            <v>304280</v>
          </cell>
          <cell r="AW177">
            <v>304280</v>
          </cell>
          <cell r="AX177">
            <v>304280</v>
          </cell>
          <cell r="AY177">
            <v>305470</v>
          </cell>
          <cell r="AZ177">
            <v>305470</v>
          </cell>
          <cell r="BA177">
            <v>305470</v>
          </cell>
        </row>
        <row r="178">
          <cell r="A178" t="str">
            <v>Oman</v>
          </cell>
          <cell r="B178" t="str">
            <v>OMN</v>
          </cell>
          <cell r="D178">
            <v>309500</v>
          </cell>
          <cell r="E178">
            <v>309500</v>
          </cell>
          <cell r="F178">
            <v>309500</v>
          </cell>
          <cell r="G178">
            <v>309500</v>
          </cell>
          <cell r="H178">
            <v>309500</v>
          </cell>
          <cell r="I178">
            <v>309500</v>
          </cell>
          <cell r="J178">
            <v>309500</v>
          </cell>
          <cell r="K178">
            <v>309500</v>
          </cell>
          <cell r="L178">
            <v>309500</v>
          </cell>
          <cell r="M178">
            <v>309500</v>
          </cell>
          <cell r="N178">
            <v>309500</v>
          </cell>
          <cell r="O178">
            <v>309500</v>
          </cell>
          <cell r="P178">
            <v>309500</v>
          </cell>
          <cell r="Q178">
            <v>309500</v>
          </cell>
          <cell r="R178">
            <v>309500</v>
          </cell>
          <cell r="S178">
            <v>309500</v>
          </cell>
          <cell r="T178">
            <v>309500</v>
          </cell>
          <cell r="U178">
            <v>309500</v>
          </cell>
          <cell r="V178">
            <v>309500</v>
          </cell>
          <cell r="W178">
            <v>309500</v>
          </cell>
          <cell r="X178">
            <v>309500</v>
          </cell>
          <cell r="Y178">
            <v>309500</v>
          </cell>
          <cell r="Z178">
            <v>309500</v>
          </cell>
          <cell r="AA178">
            <v>309500</v>
          </cell>
          <cell r="AB178">
            <v>309500</v>
          </cell>
          <cell r="AC178">
            <v>309500</v>
          </cell>
          <cell r="AD178">
            <v>309500</v>
          </cell>
          <cell r="AE178">
            <v>309500</v>
          </cell>
          <cell r="AF178">
            <v>309500</v>
          </cell>
          <cell r="AG178">
            <v>309500</v>
          </cell>
          <cell r="AH178">
            <v>309500</v>
          </cell>
          <cell r="AI178">
            <v>309500</v>
          </cell>
          <cell r="AJ178">
            <v>309500</v>
          </cell>
          <cell r="AK178">
            <v>309500</v>
          </cell>
          <cell r="AL178">
            <v>309500</v>
          </cell>
          <cell r="AM178">
            <v>309500</v>
          </cell>
          <cell r="AN178">
            <v>309500</v>
          </cell>
          <cell r="AO178">
            <v>309500</v>
          </cell>
          <cell r="AP178">
            <v>309500</v>
          </cell>
          <cell r="AQ178">
            <v>309500</v>
          </cell>
          <cell r="AR178">
            <v>309500</v>
          </cell>
          <cell r="AS178">
            <v>309500</v>
          </cell>
          <cell r="AT178">
            <v>309500</v>
          </cell>
          <cell r="AU178">
            <v>309500</v>
          </cell>
          <cell r="AV178">
            <v>309500</v>
          </cell>
          <cell r="AW178">
            <v>309500</v>
          </cell>
          <cell r="AX178">
            <v>309500</v>
          </cell>
          <cell r="AY178">
            <v>309500</v>
          </cell>
          <cell r="AZ178">
            <v>309500</v>
          </cell>
          <cell r="BA178">
            <v>309500</v>
          </cell>
        </row>
        <row r="179">
          <cell r="A179" t="str">
            <v>Pakistan</v>
          </cell>
          <cell r="B179" t="str">
            <v>PAK</v>
          </cell>
          <cell r="D179">
            <v>770880</v>
          </cell>
          <cell r="E179">
            <v>770880</v>
          </cell>
          <cell r="F179">
            <v>770880</v>
          </cell>
          <cell r="G179">
            <v>770880</v>
          </cell>
          <cell r="H179">
            <v>770880</v>
          </cell>
          <cell r="I179">
            <v>770880</v>
          </cell>
          <cell r="J179">
            <v>770880</v>
          </cell>
          <cell r="K179">
            <v>770880</v>
          </cell>
          <cell r="L179">
            <v>770880</v>
          </cell>
          <cell r="M179">
            <v>770880</v>
          </cell>
          <cell r="N179">
            <v>770880</v>
          </cell>
          <cell r="O179">
            <v>770880</v>
          </cell>
          <cell r="P179">
            <v>770880</v>
          </cell>
          <cell r="Q179">
            <v>770880</v>
          </cell>
          <cell r="R179">
            <v>770880</v>
          </cell>
          <cell r="S179">
            <v>770880</v>
          </cell>
          <cell r="T179">
            <v>770880</v>
          </cell>
          <cell r="U179">
            <v>770880</v>
          </cell>
          <cell r="V179">
            <v>770880</v>
          </cell>
          <cell r="W179">
            <v>770880</v>
          </cell>
          <cell r="X179">
            <v>770880</v>
          </cell>
          <cell r="Y179">
            <v>770880</v>
          </cell>
          <cell r="Z179">
            <v>770880</v>
          </cell>
          <cell r="AA179">
            <v>770880</v>
          </cell>
          <cell r="AB179">
            <v>770880</v>
          </cell>
          <cell r="AC179">
            <v>770880</v>
          </cell>
          <cell r="AD179">
            <v>770880</v>
          </cell>
          <cell r="AE179">
            <v>770880</v>
          </cell>
          <cell r="AF179">
            <v>770880</v>
          </cell>
          <cell r="AG179">
            <v>770880</v>
          </cell>
          <cell r="AH179">
            <v>770880</v>
          </cell>
          <cell r="AI179">
            <v>770880</v>
          </cell>
          <cell r="AJ179">
            <v>770880</v>
          </cell>
          <cell r="AK179">
            <v>770880</v>
          </cell>
          <cell r="AL179">
            <v>770880</v>
          </cell>
          <cell r="AM179">
            <v>770880</v>
          </cell>
          <cell r="AN179">
            <v>770880</v>
          </cell>
          <cell r="AO179">
            <v>770880</v>
          </cell>
          <cell r="AP179">
            <v>770880</v>
          </cell>
          <cell r="AQ179">
            <v>770880</v>
          </cell>
          <cell r="AR179">
            <v>770880</v>
          </cell>
          <cell r="AS179">
            <v>770880</v>
          </cell>
          <cell r="AT179">
            <v>770880</v>
          </cell>
          <cell r="AU179">
            <v>770880</v>
          </cell>
          <cell r="AV179">
            <v>770880</v>
          </cell>
          <cell r="AW179">
            <v>770880</v>
          </cell>
          <cell r="AX179">
            <v>770880</v>
          </cell>
          <cell r="AY179">
            <v>770880</v>
          </cell>
          <cell r="AZ179">
            <v>770880</v>
          </cell>
          <cell r="BA179">
            <v>770880</v>
          </cell>
        </row>
        <row r="180">
          <cell r="A180" t="str">
            <v>Palau</v>
          </cell>
          <cell r="B180" t="str">
            <v>PLW</v>
          </cell>
          <cell r="AL180">
            <v>460</v>
          </cell>
          <cell r="AM180">
            <v>460</v>
          </cell>
          <cell r="AN180">
            <v>460</v>
          </cell>
          <cell r="AO180">
            <v>460</v>
          </cell>
          <cell r="AP180">
            <v>460</v>
          </cell>
          <cell r="AQ180">
            <v>460</v>
          </cell>
          <cell r="AR180">
            <v>460</v>
          </cell>
          <cell r="AS180">
            <v>460</v>
          </cell>
          <cell r="AT180">
            <v>460</v>
          </cell>
          <cell r="AU180">
            <v>460</v>
          </cell>
          <cell r="AV180">
            <v>460</v>
          </cell>
          <cell r="AW180">
            <v>460</v>
          </cell>
          <cell r="AX180">
            <v>460</v>
          </cell>
          <cell r="AY180">
            <v>460</v>
          </cell>
          <cell r="AZ180">
            <v>460</v>
          </cell>
          <cell r="BA180">
            <v>460</v>
          </cell>
        </row>
        <row r="181">
          <cell r="A181" t="str">
            <v>Panama</v>
          </cell>
          <cell r="B181" t="str">
            <v>PAN</v>
          </cell>
          <cell r="D181">
            <v>74340</v>
          </cell>
          <cell r="E181">
            <v>74340</v>
          </cell>
          <cell r="F181">
            <v>74340</v>
          </cell>
          <cell r="G181">
            <v>74340</v>
          </cell>
          <cell r="H181">
            <v>74340</v>
          </cell>
          <cell r="I181">
            <v>74340</v>
          </cell>
          <cell r="J181">
            <v>74340</v>
          </cell>
          <cell r="K181">
            <v>74340</v>
          </cell>
          <cell r="L181">
            <v>74340</v>
          </cell>
          <cell r="M181">
            <v>74340</v>
          </cell>
          <cell r="N181">
            <v>74340</v>
          </cell>
          <cell r="O181">
            <v>74340</v>
          </cell>
          <cell r="P181">
            <v>74340</v>
          </cell>
          <cell r="Q181">
            <v>74340</v>
          </cell>
          <cell r="R181">
            <v>74340</v>
          </cell>
          <cell r="S181">
            <v>74340</v>
          </cell>
          <cell r="T181">
            <v>74340</v>
          </cell>
          <cell r="U181">
            <v>74340</v>
          </cell>
          <cell r="V181">
            <v>74340</v>
          </cell>
          <cell r="W181">
            <v>74340</v>
          </cell>
          <cell r="X181">
            <v>74340</v>
          </cell>
          <cell r="Y181">
            <v>74340</v>
          </cell>
          <cell r="Z181">
            <v>74340</v>
          </cell>
          <cell r="AA181">
            <v>74340</v>
          </cell>
          <cell r="AB181">
            <v>74340</v>
          </cell>
          <cell r="AC181">
            <v>74340</v>
          </cell>
          <cell r="AD181">
            <v>74340</v>
          </cell>
          <cell r="AE181">
            <v>74340</v>
          </cell>
          <cell r="AF181">
            <v>74340</v>
          </cell>
          <cell r="AG181">
            <v>74340</v>
          </cell>
          <cell r="AH181">
            <v>74340</v>
          </cell>
          <cell r="AI181">
            <v>74340</v>
          </cell>
          <cell r="AJ181">
            <v>74340</v>
          </cell>
          <cell r="AK181">
            <v>74340</v>
          </cell>
          <cell r="AL181">
            <v>74340</v>
          </cell>
          <cell r="AM181">
            <v>74340</v>
          </cell>
          <cell r="AN181">
            <v>74340</v>
          </cell>
          <cell r="AO181">
            <v>74340</v>
          </cell>
          <cell r="AP181">
            <v>74340</v>
          </cell>
          <cell r="AQ181">
            <v>74340</v>
          </cell>
          <cell r="AR181">
            <v>74340</v>
          </cell>
          <cell r="AS181">
            <v>74340</v>
          </cell>
          <cell r="AT181">
            <v>74340</v>
          </cell>
          <cell r="AU181">
            <v>74340</v>
          </cell>
          <cell r="AV181">
            <v>74340</v>
          </cell>
          <cell r="AW181">
            <v>74340</v>
          </cell>
          <cell r="AX181">
            <v>74340</v>
          </cell>
          <cell r="AY181">
            <v>74340</v>
          </cell>
          <cell r="AZ181">
            <v>74340</v>
          </cell>
          <cell r="BA181">
            <v>74340</v>
          </cell>
        </row>
        <row r="182">
          <cell r="A182" t="str">
            <v>Papua New Guinea</v>
          </cell>
          <cell r="B182" t="str">
            <v>PNG</v>
          </cell>
          <cell r="D182">
            <v>452860</v>
          </cell>
          <cell r="E182">
            <v>452860</v>
          </cell>
          <cell r="F182">
            <v>452860</v>
          </cell>
          <cell r="G182">
            <v>452860</v>
          </cell>
          <cell r="H182">
            <v>452860</v>
          </cell>
          <cell r="I182">
            <v>452860</v>
          </cell>
          <cell r="J182">
            <v>452860</v>
          </cell>
          <cell r="K182">
            <v>452860</v>
          </cell>
          <cell r="L182">
            <v>452860</v>
          </cell>
          <cell r="M182">
            <v>452860</v>
          </cell>
          <cell r="N182">
            <v>452860</v>
          </cell>
          <cell r="O182">
            <v>452860</v>
          </cell>
          <cell r="P182">
            <v>452860</v>
          </cell>
          <cell r="Q182">
            <v>452860</v>
          </cell>
          <cell r="R182">
            <v>452860</v>
          </cell>
          <cell r="S182">
            <v>452860</v>
          </cell>
          <cell r="T182">
            <v>452860</v>
          </cell>
          <cell r="U182">
            <v>452860</v>
          </cell>
          <cell r="V182">
            <v>452860</v>
          </cell>
          <cell r="W182">
            <v>452860</v>
          </cell>
          <cell r="X182">
            <v>452860</v>
          </cell>
          <cell r="Y182">
            <v>452860</v>
          </cell>
          <cell r="Z182">
            <v>452860</v>
          </cell>
          <cell r="AA182">
            <v>452860</v>
          </cell>
          <cell r="AB182">
            <v>452860</v>
          </cell>
          <cell r="AC182">
            <v>452860</v>
          </cell>
          <cell r="AD182">
            <v>452860</v>
          </cell>
          <cell r="AE182">
            <v>452860</v>
          </cell>
          <cell r="AF182">
            <v>452860</v>
          </cell>
          <cell r="AG182">
            <v>452860</v>
          </cell>
          <cell r="AH182">
            <v>452860</v>
          </cell>
          <cell r="AI182">
            <v>452860</v>
          </cell>
          <cell r="AJ182">
            <v>452860</v>
          </cell>
          <cell r="AK182">
            <v>452860</v>
          </cell>
          <cell r="AL182">
            <v>452860</v>
          </cell>
          <cell r="AM182">
            <v>452860</v>
          </cell>
          <cell r="AN182">
            <v>452860</v>
          </cell>
          <cell r="AO182">
            <v>452860</v>
          </cell>
          <cell r="AP182">
            <v>452860</v>
          </cell>
          <cell r="AQ182">
            <v>452860</v>
          </cell>
          <cell r="AR182">
            <v>452860</v>
          </cell>
          <cell r="AS182">
            <v>452860</v>
          </cell>
          <cell r="AT182">
            <v>452860</v>
          </cell>
          <cell r="AU182">
            <v>452860</v>
          </cell>
          <cell r="AV182">
            <v>452860</v>
          </cell>
          <cell r="AW182">
            <v>452860</v>
          </cell>
          <cell r="AX182">
            <v>452860</v>
          </cell>
          <cell r="AY182">
            <v>452860</v>
          </cell>
          <cell r="AZ182">
            <v>452860</v>
          </cell>
          <cell r="BA182">
            <v>452860</v>
          </cell>
        </row>
        <row r="183">
          <cell r="A183" t="str">
            <v>Paraguay</v>
          </cell>
          <cell r="B183" t="str">
            <v>PRY</v>
          </cell>
          <cell r="D183">
            <v>397300</v>
          </cell>
          <cell r="E183">
            <v>397300</v>
          </cell>
          <cell r="F183">
            <v>397300</v>
          </cell>
          <cell r="G183">
            <v>397300</v>
          </cell>
          <cell r="H183">
            <v>397300</v>
          </cell>
          <cell r="I183">
            <v>397300</v>
          </cell>
          <cell r="J183">
            <v>397300</v>
          </cell>
          <cell r="K183">
            <v>397300</v>
          </cell>
          <cell r="L183">
            <v>397300</v>
          </cell>
          <cell r="M183">
            <v>397300</v>
          </cell>
          <cell r="N183">
            <v>397300</v>
          </cell>
          <cell r="O183">
            <v>397300</v>
          </cell>
          <cell r="P183">
            <v>397300</v>
          </cell>
          <cell r="Q183">
            <v>397300</v>
          </cell>
          <cell r="R183">
            <v>397300</v>
          </cell>
          <cell r="S183">
            <v>397300</v>
          </cell>
          <cell r="T183">
            <v>397300</v>
          </cell>
          <cell r="U183">
            <v>397300</v>
          </cell>
          <cell r="V183">
            <v>397300</v>
          </cell>
          <cell r="W183">
            <v>397300</v>
          </cell>
          <cell r="X183">
            <v>397300</v>
          </cell>
          <cell r="Y183">
            <v>397300</v>
          </cell>
          <cell r="Z183">
            <v>397300</v>
          </cell>
          <cell r="AA183">
            <v>397300</v>
          </cell>
          <cell r="AB183">
            <v>397300</v>
          </cell>
          <cell r="AC183">
            <v>397300</v>
          </cell>
          <cell r="AD183">
            <v>397300</v>
          </cell>
          <cell r="AE183">
            <v>397300</v>
          </cell>
          <cell r="AF183">
            <v>397300</v>
          </cell>
          <cell r="AG183">
            <v>397300</v>
          </cell>
          <cell r="AH183">
            <v>397300</v>
          </cell>
          <cell r="AI183">
            <v>397300</v>
          </cell>
          <cell r="AJ183">
            <v>397300</v>
          </cell>
          <cell r="AK183">
            <v>397300</v>
          </cell>
          <cell r="AL183">
            <v>397300</v>
          </cell>
          <cell r="AM183">
            <v>397300</v>
          </cell>
          <cell r="AN183">
            <v>397300</v>
          </cell>
          <cell r="AO183">
            <v>397300</v>
          </cell>
          <cell r="AP183">
            <v>397300</v>
          </cell>
          <cell r="AQ183">
            <v>397300</v>
          </cell>
          <cell r="AR183">
            <v>397300</v>
          </cell>
          <cell r="AS183">
            <v>397300</v>
          </cell>
          <cell r="AT183">
            <v>397300</v>
          </cell>
          <cell r="AU183">
            <v>397300</v>
          </cell>
          <cell r="AV183">
            <v>397300</v>
          </cell>
          <cell r="AW183">
            <v>397300</v>
          </cell>
          <cell r="AX183">
            <v>397300</v>
          </cell>
          <cell r="AY183">
            <v>397300</v>
          </cell>
          <cell r="AZ183">
            <v>397300</v>
          </cell>
          <cell r="BA183">
            <v>397300</v>
          </cell>
        </row>
        <row r="184">
          <cell r="A184" t="str">
            <v>Peru</v>
          </cell>
          <cell r="B184" t="str">
            <v>PER</v>
          </cell>
          <cell r="D184">
            <v>1280000</v>
          </cell>
          <cell r="E184">
            <v>1280000</v>
          </cell>
          <cell r="F184">
            <v>1280000</v>
          </cell>
          <cell r="G184">
            <v>1280000</v>
          </cell>
          <cell r="H184">
            <v>1280000</v>
          </cell>
          <cell r="I184">
            <v>1280000</v>
          </cell>
          <cell r="J184">
            <v>1280000</v>
          </cell>
          <cell r="K184">
            <v>1280000</v>
          </cell>
          <cell r="L184">
            <v>1280000</v>
          </cell>
          <cell r="M184">
            <v>1280000</v>
          </cell>
          <cell r="N184">
            <v>1280000</v>
          </cell>
          <cell r="O184">
            <v>1280000</v>
          </cell>
          <cell r="P184">
            <v>1280000</v>
          </cell>
          <cell r="Q184">
            <v>1280000</v>
          </cell>
          <cell r="R184">
            <v>1280000</v>
          </cell>
          <cell r="S184">
            <v>1280000</v>
          </cell>
          <cell r="T184">
            <v>1280000</v>
          </cell>
          <cell r="U184">
            <v>1280000</v>
          </cell>
          <cell r="V184">
            <v>1280000</v>
          </cell>
          <cell r="W184">
            <v>1280000</v>
          </cell>
          <cell r="X184">
            <v>1280000</v>
          </cell>
          <cell r="Y184">
            <v>1280000</v>
          </cell>
          <cell r="Z184">
            <v>1280000</v>
          </cell>
          <cell r="AA184">
            <v>1280000</v>
          </cell>
          <cell r="AB184">
            <v>1280000</v>
          </cell>
          <cell r="AC184">
            <v>1280000</v>
          </cell>
          <cell r="AD184">
            <v>1280000</v>
          </cell>
          <cell r="AE184">
            <v>1280000</v>
          </cell>
          <cell r="AF184">
            <v>1280000</v>
          </cell>
          <cell r="AG184">
            <v>1280000</v>
          </cell>
          <cell r="AH184">
            <v>1280000</v>
          </cell>
          <cell r="AI184">
            <v>1280000</v>
          </cell>
          <cell r="AJ184">
            <v>1280000</v>
          </cell>
          <cell r="AK184">
            <v>1280000</v>
          </cell>
          <cell r="AL184">
            <v>1280000</v>
          </cell>
          <cell r="AM184">
            <v>1280000</v>
          </cell>
          <cell r="AN184">
            <v>1280000</v>
          </cell>
          <cell r="AO184">
            <v>1280000</v>
          </cell>
          <cell r="AP184">
            <v>1280000</v>
          </cell>
          <cell r="AQ184">
            <v>1280000</v>
          </cell>
          <cell r="AR184">
            <v>1280000</v>
          </cell>
          <cell r="AS184">
            <v>1280000</v>
          </cell>
          <cell r="AT184">
            <v>1280000</v>
          </cell>
          <cell r="AU184">
            <v>1280000</v>
          </cell>
          <cell r="AV184">
            <v>1280000</v>
          </cell>
          <cell r="AW184">
            <v>1280000</v>
          </cell>
          <cell r="AX184">
            <v>1280000</v>
          </cell>
          <cell r="AY184">
            <v>1280000</v>
          </cell>
          <cell r="AZ184">
            <v>1280000</v>
          </cell>
          <cell r="BA184">
            <v>1280000</v>
          </cell>
        </row>
        <row r="185">
          <cell r="A185" t="str">
            <v>Philippines</v>
          </cell>
          <cell r="B185" t="str">
            <v>PHL</v>
          </cell>
          <cell r="D185">
            <v>298260</v>
          </cell>
          <cell r="E185">
            <v>298260</v>
          </cell>
          <cell r="F185">
            <v>298260</v>
          </cell>
          <cell r="G185">
            <v>298260</v>
          </cell>
          <cell r="H185">
            <v>298260</v>
          </cell>
          <cell r="I185">
            <v>298260</v>
          </cell>
          <cell r="J185">
            <v>298260</v>
          </cell>
          <cell r="K185">
            <v>298260</v>
          </cell>
          <cell r="L185">
            <v>298260</v>
          </cell>
          <cell r="M185">
            <v>298260</v>
          </cell>
          <cell r="N185">
            <v>298260</v>
          </cell>
          <cell r="O185">
            <v>298260</v>
          </cell>
          <cell r="P185">
            <v>298230</v>
          </cell>
          <cell r="Q185">
            <v>298190</v>
          </cell>
          <cell r="R185">
            <v>298170</v>
          </cell>
          <cell r="S185">
            <v>298170</v>
          </cell>
          <cell r="T185">
            <v>298170</v>
          </cell>
          <cell r="U185">
            <v>298170</v>
          </cell>
          <cell r="V185">
            <v>298170</v>
          </cell>
          <cell r="W185">
            <v>298170</v>
          </cell>
          <cell r="X185">
            <v>298170</v>
          </cell>
          <cell r="Y185">
            <v>298170</v>
          </cell>
          <cell r="Z185">
            <v>298170</v>
          </cell>
          <cell r="AA185">
            <v>298170</v>
          </cell>
          <cell r="AB185">
            <v>298170</v>
          </cell>
          <cell r="AC185">
            <v>298170</v>
          </cell>
          <cell r="AD185">
            <v>298170</v>
          </cell>
          <cell r="AE185">
            <v>298170</v>
          </cell>
          <cell r="AF185">
            <v>298170</v>
          </cell>
          <cell r="AG185">
            <v>298170</v>
          </cell>
          <cell r="AH185">
            <v>298170</v>
          </cell>
          <cell r="AI185">
            <v>298170</v>
          </cell>
          <cell r="AJ185">
            <v>298170</v>
          </cell>
          <cell r="AK185">
            <v>298170</v>
          </cell>
          <cell r="AL185">
            <v>298170</v>
          </cell>
          <cell r="AM185">
            <v>298170</v>
          </cell>
          <cell r="AN185">
            <v>298170</v>
          </cell>
          <cell r="AO185">
            <v>298170</v>
          </cell>
          <cell r="AP185">
            <v>298170</v>
          </cell>
          <cell r="AQ185">
            <v>298170</v>
          </cell>
          <cell r="AR185">
            <v>298170</v>
          </cell>
          <cell r="AS185">
            <v>298170</v>
          </cell>
          <cell r="AT185">
            <v>298170</v>
          </cell>
          <cell r="AU185">
            <v>298170</v>
          </cell>
          <cell r="AV185">
            <v>298170</v>
          </cell>
          <cell r="AW185">
            <v>298170</v>
          </cell>
          <cell r="AX185">
            <v>298170</v>
          </cell>
          <cell r="AY185">
            <v>298170</v>
          </cell>
          <cell r="AZ185">
            <v>298170</v>
          </cell>
          <cell r="BA185">
            <v>298170</v>
          </cell>
        </row>
        <row r="186">
          <cell r="A186" t="str">
            <v>Poland</v>
          </cell>
          <cell r="B186" t="str">
            <v>POL</v>
          </cell>
          <cell r="D186">
            <v>304680</v>
          </cell>
          <cell r="E186">
            <v>304680</v>
          </cell>
          <cell r="F186">
            <v>304680</v>
          </cell>
          <cell r="G186">
            <v>304680</v>
          </cell>
          <cell r="H186">
            <v>304680</v>
          </cell>
          <cell r="I186">
            <v>304680</v>
          </cell>
          <cell r="J186">
            <v>304680</v>
          </cell>
          <cell r="K186">
            <v>304680</v>
          </cell>
          <cell r="L186">
            <v>304680</v>
          </cell>
          <cell r="M186">
            <v>304680</v>
          </cell>
          <cell r="N186">
            <v>304680</v>
          </cell>
          <cell r="O186">
            <v>304680</v>
          </cell>
          <cell r="P186">
            <v>304660</v>
          </cell>
          <cell r="Q186">
            <v>304620</v>
          </cell>
          <cell r="R186">
            <v>304590</v>
          </cell>
          <cell r="S186">
            <v>304600</v>
          </cell>
          <cell r="T186">
            <v>304570</v>
          </cell>
          <cell r="U186">
            <v>304570</v>
          </cell>
          <cell r="V186">
            <v>304560</v>
          </cell>
          <cell r="W186">
            <v>304540</v>
          </cell>
          <cell r="X186">
            <v>304530</v>
          </cell>
          <cell r="Y186">
            <v>304520</v>
          </cell>
          <cell r="Z186">
            <v>304510</v>
          </cell>
          <cell r="AA186">
            <v>304500</v>
          </cell>
          <cell r="AB186">
            <v>304490</v>
          </cell>
          <cell r="AC186">
            <v>304470</v>
          </cell>
          <cell r="AD186">
            <v>304460</v>
          </cell>
          <cell r="AE186">
            <v>304450</v>
          </cell>
          <cell r="AF186">
            <v>304430</v>
          </cell>
          <cell r="AG186">
            <v>304420</v>
          </cell>
          <cell r="AH186">
            <v>304420</v>
          </cell>
          <cell r="AI186">
            <v>304420</v>
          </cell>
          <cell r="AJ186">
            <v>304420</v>
          </cell>
          <cell r="AK186">
            <v>304390</v>
          </cell>
          <cell r="AL186">
            <v>304380</v>
          </cell>
          <cell r="AM186">
            <v>304360</v>
          </cell>
          <cell r="AN186">
            <v>304360</v>
          </cell>
          <cell r="AO186">
            <v>304370</v>
          </cell>
          <cell r="AP186">
            <v>304360</v>
          </cell>
          <cell r="AQ186">
            <v>304360</v>
          </cell>
          <cell r="AR186">
            <v>304350</v>
          </cell>
          <cell r="AS186">
            <v>306290</v>
          </cell>
          <cell r="AT186">
            <v>306240</v>
          </cell>
          <cell r="AU186">
            <v>304300</v>
          </cell>
          <cell r="AV186">
            <v>306330</v>
          </cell>
          <cell r="AW186">
            <v>304270</v>
          </cell>
          <cell r="AX186">
            <v>304250</v>
          </cell>
          <cell r="AY186">
            <v>304220</v>
          </cell>
          <cell r="AZ186">
            <v>304200</v>
          </cell>
          <cell r="BA186">
            <v>304200</v>
          </cell>
        </row>
        <row r="187">
          <cell r="A187" t="str">
            <v>Portugal</v>
          </cell>
          <cell r="B187" t="str">
            <v>PRT</v>
          </cell>
          <cell r="D187">
            <v>91500</v>
          </cell>
          <cell r="E187">
            <v>91500</v>
          </cell>
          <cell r="F187">
            <v>91500</v>
          </cell>
          <cell r="G187">
            <v>91500</v>
          </cell>
          <cell r="H187">
            <v>91500</v>
          </cell>
          <cell r="I187">
            <v>91500</v>
          </cell>
          <cell r="J187">
            <v>91500</v>
          </cell>
          <cell r="K187">
            <v>91500</v>
          </cell>
          <cell r="L187">
            <v>91500</v>
          </cell>
          <cell r="M187">
            <v>91500</v>
          </cell>
          <cell r="N187">
            <v>91500</v>
          </cell>
          <cell r="O187">
            <v>91500</v>
          </cell>
          <cell r="P187">
            <v>91500</v>
          </cell>
          <cell r="Q187">
            <v>91500</v>
          </cell>
          <cell r="R187">
            <v>91500</v>
          </cell>
          <cell r="S187">
            <v>91500</v>
          </cell>
          <cell r="T187">
            <v>91500</v>
          </cell>
          <cell r="U187">
            <v>91500</v>
          </cell>
          <cell r="V187">
            <v>91500</v>
          </cell>
          <cell r="W187">
            <v>91500</v>
          </cell>
          <cell r="X187">
            <v>91500</v>
          </cell>
          <cell r="Y187">
            <v>91500</v>
          </cell>
          <cell r="Z187">
            <v>91500</v>
          </cell>
          <cell r="AA187">
            <v>91500</v>
          </cell>
          <cell r="AB187">
            <v>91500</v>
          </cell>
          <cell r="AC187">
            <v>91500</v>
          </cell>
          <cell r="AD187">
            <v>91500</v>
          </cell>
          <cell r="AE187">
            <v>91500</v>
          </cell>
          <cell r="AF187">
            <v>91500</v>
          </cell>
          <cell r="AG187">
            <v>91500</v>
          </cell>
          <cell r="AH187">
            <v>91500</v>
          </cell>
          <cell r="AI187">
            <v>91500</v>
          </cell>
          <cell r="AJ187">
            <v>91500</v>
          </cell>
          <cell r="AK187">
            <v>91500</v>
          </cell>
          <cell r="AL187">
            <v>91500</v>
          </cell>
          <cell r="AM187">
            <v>91500</v>
          </cell>
          <cell r="AN187">
            <v>91500</v>
          </cell>
          <cell r="AO187">
            <v>91500</v>
          </cell>
          <cell r="AP187">
            <v>91500</v>
          </cell>
          <cell r="AQ187">
            <v>91500</v>
          </cell>
          <cell r="AR187">
            <v>91500</v>
          </cell>
          <cell r="AS187">
            <v>91500</v>
          </cell>
          <cell r="AT187">
            <v>91500</v>
          </cell>
          <cell r="AU187">
            <v>91500</v>
          </cell>
          <cell r="AV187">
            <v>91470</v>
          </cell>
          <cell r="AW187">
            <v>91470</v>
          </cell>
          <cell r="AX187">
            <v>91470</v>
          </cell>
          <cell r="AY187">
            <v>91470</v>
          </cell>
          <cell r="AZ187">
            <v>91470</v>
          </cell>
          <cell r="BA187">
            <v>91470</v>
          </cell>
        </row>
        <row r="188">
          <cell r="A188" t="str">
            <v>Puerto Rico</v>
          </cell>
          <cell r="B188" t="str">
            <v>PRI</v>
          </cell>
          <cell r="D188">
            <v>8870</v>
          </cell>
          <cell r="E188">
            <v>8870</v>
          </cell>
          <cell r="F188">
            <v>8870</v>
          </cell>
          <cell r="G188">
            <v>8870</v>
          </cell>
          <cell r="H188">
            <v>8870</v>
          </cell>
          <cell r="I188">
            <v>8870</v>
          </cell>
          <cell r="J188">
            <v>8870</v>
          </cell>
          <cell r="K188">
            <v>8870</v>
          </cell>
          <cell r="L188">
            <v>8870</v>
          </cell>
          <cell r="M188">
            <v>8870</v>
          </cell>
          <cell r="N188">
            <v>8870</v>
          </cell>
          <cell r="O188">
            <v>8870</v>
          </cell>
          <cell r="P188">
            <v>8870</v>
          </cell>
          <cell r="Q188">
            <v>8870</v>
          </cell>
          <cell r="R188">
            <v>8870</v>
          </cell>
          <cell r="S188">
            <v>8870</v>
          </cell>
          <cell r="T188">
            <v>8870</v>
          </cell>
          <cell r="U188">
            <v>8870</v>
          </cell>
          <cell r="V188">
            <v>8870</v>
          </cell>
          <cell r="W188">
            <v>8870</v>
          </cell>
          <cell r="X188">
            <v>8870</v>
          </cell>
          <cell r="Y188">
            <v>8870</v>
          </cell>
          <cell r="Z188">
            <v>8870</v>
          </cell>
          <cell r="AA188">
            <v>8870</v>
          </cell>
          <cell r="AB188">
            <v>8870</v>
          </cell>
          <cell r="AC188">
            <v>8870</v>
          </cell>
          <cell r="AD188">
            <v>8870</v>
          </cell>
          <cell r="AE188">
            <v>8870</v>
          </cell>
          <cell r="AF188">
            <v>8870</v>
          </cell>
          <cell r="AG188">
            <v>8870</v>
          </cell>
          <cell r="AH188">
            <v>8870</v>
          </cell>
          <cell r="AI188">
            <v>8870</v>
          </cell>
          <cell r="AJ188">
            <v>8870</v>
          </cell>
          <cell r="AK188">
            <v>8870</v>
          </cell>
          <cell r="AL188">
            <v>8870</v>
          </cell>
          <cell r="AM188">
            <v>8870</v>
          </cell>
          <cell r="AN188">
            <v>8870</v>
          </cell>
          <cell r="AO188">
            <v>8870</v>
          </cell>
          <cell r="AP188">
            <v>8870</v>
          </cell>
          <cell r="AQ188">
            <v>8870</v>
          </cell>
          <cell r="AR188">
            <v>8870</v>
          </cell>
          <cell r="AS188">
            <v>8870</v>
          </cell>
          <cell r="AT188">
            <v>8870</v>
          </cell>
          <cell r="AU188">
            <v>8870</v>
          </cell>
          <cell r="AV188">
            <v>8870</v>
          </cell>
          <cell r="AW188">
            <v>8870</v>
          </cell>
          <cell r="AX188">
            <v>8870</v>
          </cell>
          <cell r="AY188">
            <v>8870</v>
          </cell>
          <cell r="AZ188">
            <v>8870</v>
          </cell>
          <cell r="BA188">
            <v>8870</v>
          </cell>
        </row>
        <row r="189">
          <cell r="A189" t="str">
            <v>Qatar</v>
          </cell>
          <cell r="B189" t="str">
            <v>QAT</v>
          </cell>
          <cell r="D189">
            <v>11590</v>
          </cell>
          <cell r="E189">
            <v>11590</v>
          </cell>
          <cell r="F189">
            <v>11590</v>
          </cell>
          <cell r="G189">
            <v>11590</v>
          </cell>
          <cell r="H189">
            <v>11590</v>
          </cell>
          <cell r="I189">
            <v>11590</v>
          </cell>
          <cell r="J189">
            <v>11590</v>
          </cell>
          <cell r="K189">
            <v>11590</v>
          </cell>
          <cell r="L189">
            <v>11590</v>
          </cell>
          <cell r="M189">
            <v>11590</v>
          </cell>
          <cell r="N189">
            <v>11590</v>
          </cell>
          <cell r="O189">
            <v>11590</v>
          </cell>
          <cell r="P189">
            <v>11590</v>
          </cell>
          <cell r="Q189">
            <v>11590</v>
          </cell>
          <cell r="R189">
            <v>11590</v>
          </cell>
          <cell r="S189">
            <v>11590</v>
          </cell>
          <cell r="T189">
            <v>11590</v>
          </cell>
          <cell r="U189">
            <v>11590</v>
          </cell>
          <cell r="V189">
            <v>11590</v>
          </cell>
          <cell r="W189">
            <v>11590</v>
          </cell>
          <cell r="X189">
            <v>11590</v>
          </cell>
          <cell r="Y189">
            <v>11590</v>
          </cell>
          <cell r="Z189">
            <v>11590</v>
          </cell>
          <cell r="AA189">
            <v>11590</v>
          </cell>
          <cell r="AB189">
            <v>11590</v>
          </cell>
          <cell r="AC189">
            <v>11590</v>
          </cell>
          <cell r="AD189">
            <v>11590</v>
          </cell>
          <cell r="AE189">
            <v>11590</v>
          </cell>
          <cell r="AF189">
            <v>11590</v>
          </cell>
          <cell r="AG189">
            <v>11590</v>
          </cell>
          <cell r="AH189">
            <v>11590</v>
          </cell>
          <cell r="AI189">
            <v>11590</v>
          </cell>
          <cell r="AJ189">
            <v>11590</v>
          </cell>
          <cell r="AK189">
            <v>11590</v>
          </cell>
          <cell r="AL189">
            <v>11590</v>
          </cell>
          <cell r="AM189">
            <v>11590</v>
          </cell>
          <cell r="AN189">
            <v>11590</v>
          </cell>
          <cell r="AO189">
            <v>11590</v>
          </cell>
          <cell r="AP189">
            <v>11590</v>
          </cell>
          <cell r="AQ189">
            <v>11590</v>
          </cell>
          <cell r="AR189">
            <v>11590</v>
          </cell>
          <cell r="AS189">
            <v>11590</v>
          </cell>
          <cell r="AT189">
            <v>11590</v>
          </cell>
          <cell r="AU189">
            <v>11590</v>
          </cell>
          <cell r="AV189">
            <v>11590</v>
          </cell>
          <cell r="AW189">
            <v>11590</v>
          </cell>
          <cell r="AX189">
            <v>11590</v>
          </cell>
          <cell r="AY189">
            <v>11590</v>
          </cell>
          <cell r="AZ189">
            <v>11590</v>
          </cell>
          <cell r="BA189">
            <v>11590</v>
          </cell>
        </row>
        <row r="190">
          <cell r="A190" t="str">
            <v>Romania</v>
          </cell>
          <cell r="B190" t="str">
            <v>ROU</v>
          </cell>
          <cell r="D190">
            <v>230340</v>
          </cell>
          <cell r="E190">
            <v>230340</v>
          </cell>
          <cell r="F190">
            <v>230340</v>
          </cell>
          <cell r="G190">
            <v>230340</v>
          </cell>
          <cell r="H190">
            <v>230340</v>
          </cell>
          <cell r="I190">
            <v>230340</v>
          </cell>
          <cell r="J190">
            <v>230340</v>
          </cell>
          <cell r="K190">
            <v>230340</v>
          </cell>
          <cell r="L190">
            <v>230340</v>
          </cell>
          <cell r="M190">
            <v>230340</v>
          </cell>
          <cell r="N190">
            <v>230340</v>
          </cell>
          <cell r="O190">
            <v>230340</v>
          </cell>
          <cell r="P190">
            <v>230340</v>
          </cell>
          <cell r="Q190">
            <v>230340</v>
          </cell>
          <cell r="R190">
            <v>230340</v>
          </cell>
          <cell r="S190">
            <v>230340</v>
          </cell>
          <cell r="T190">
            <v>230340</v>
          </cell>
          <cell r="U190">
            <v>230340</v>
          </cell>
          <cell r="V190">
            <v>230340</v>
          </cell>
          <cell r="W190">
            <v>230340</v>
          </cell>
          <cell r="X190">
            <v>230340</v>
          </cell>
          <cell r="Y190">
            <v>230340</v>
          </cell>
          <cell r="Z190">
            <v>230340</v>
          </cell>
          <cell r="AA190">
            <v>230340</v>
          </cell>
          <cell r="AB190">
            <v>230340</v>
          </cell>
          <cell r="AC190">
            <v>230340</v>
          </cell>
          <cell r="AD190">
            <v>230340</v>
          </cell>
          <cell r="AE190">
            <v>230340</v>
          </cell>
          <cell r="AF190">
            <v>229350</v>
          </cell>
          <cell r="AG190">
            <v>229350</v>
          </cell>
          <cell r="AH190">
            <v>229460</v>
          </cell>
          <cell r="AI190">
            <v>229460</v>
          </cell>
          <cell r="AJ190">
            <v>229460</v>
          </cell>
          <cell r="AK190">
            <v>229510</v>
          </cell>
          <cell r="AL190">
            <v>229490</v>
          </cell>
          <cell r="AM190">
            <v>229520</v>
          </cell>
          <cell r="AN190">
            <v>229530</v>
          </cell>
          <cell r="AO190">
            <v>229590</v>
          </cell>
          <cell r="AP190">
            <v>229600</v>
          </cell>
          <cell r="AQ190">
            <v>229710</v>
          </cell>
          <cell r="AR190">
            <v>229710</v>
          </cell>
          <cell r="AS190">
            <v>229870</v>
          </cell>
          <cell r="AT190">
            <v>229950</v>
          </cell>
          <cell r="AU190">
            <v>230000</v>
          </cell>
          <cell r="AV190">
            <v>229980</v>
          </cell>
          <cell r="AW190">
            <v>229980</v>
          </cell>
          <cell r="AX190">
            <v>229890</v>
          </cell>
          <cell r="AY190">
            <v>229900</v>
          </cell>
          <cell r="AZ190">
            <v>230060</v>
          </cell>
          <cell r="BA190">
            <v>230060</v>
          </cell>
        </row>
        <row r="191">
          <cell r="A191" t="str">
            <v>Russia</v>
          </cell>
          <cell r="B191" t="str">
            <v>RUS</v>
          </cell>
          <cell r="D191">
            <v>16389950</v>
          </cell>
          <cell r="E191">
            <v>16389950</v>
          </cell>
          <cell r="F191">
            <v>16389950</v>
          </cell>
          <cell r="G191">
            <v>16389950</v>
          </cell>
          <cell r="H191">
            <v>16389950</v>
          </cell>
          <cell r="I191">
            <v>16389950</v>
          </cell>
          <cell r="J191">
            <v>16389950</v>
          </cell>
          <cell r="K191">
            <v>16389950</v>
          </cell>
          <cell r="L191">
            <v>16389950</v>
          </cell>
          <cell r="M191">
            <v>16389950</v>
          </cell>
          <cell r="N191">
            <v>16389950</v>
          </cell>
          <cell r="O191">
            <v>16389950</v>
          </cell>
          <cell r="P191">
            <v>16389950</v>
          </cell>
          <cell r="Q191">
            <v>16389950</v>
          </cell>
          <cell r="R191">
            <v>16389950</v>
          </cell>
          <cell r="S191">
            <v>16389950</v>
          </cell>
          <cell r="T191">
            <v>16389950</v>
          </cell>
          <cell r="U191">
            <v>16389950</v>
          </cell>
          <cell r="V191">
            <v>16389950</v>
          </cell>
          <cell r="W191">
            <v>16389950</v>
          </cell>
          <cell r="X191">
            <v>16389950</v>
          </cell>
          <cell r="Y191">
            <v>16389950</v>
          </cell>
          <cell r="Z191">
            <v>16389950</v>
          </cell>
          <cell r="AA191">
            <v>16389950</v>
          </cell>
          <cell r="AB191">
            <v>16389950</v>
          </cell>
          <cell r="AC191">
            <v>16389950</v>
          </cell>
          <cell r="AD191">
            <v>16389950</v>
          </cell>
          <cell r="AE191">
            <v>16389950</v>
          </cell>
          <cell r="AF191">
            <v>16389950</v>
          </cell>
          <cell r="AG191">
            <v>16389950</v>
          </cell>
          <cell r="AH191">
            <v>16389950</v>
          </cell>
          <cell r="AI191">
            <v>16389950</v>
          </cell>
          <cell r="AJ191">
            <v>16386180</v>
          </cell>
          <cell r="AK191">
            <v>16381330</v>
          </cell>
          <cell r="AL191">
            <v>16378380</v>
          </cell>
          <cell r="AM191">
            <v>16377960</v>
          </cell>
          <cell r="AN191">
            <v>16378650</v>
          </cell>
          <cell r="AO191">
            <v>16381300</v>
          </cell>
          <cell r="AP191">
            <v>16388510</v>
          </cell>
          <cell r="AQ191">
            <v>16381340</v>
          </cell>
          <cell r="AR191">
            <v>16380440</v>
          </cell>
          <cell r="AS191">
            <v>16380940</v>
          </cell>
          <cell r="AT191">
            <v>16380980</v>
          </cell>
          <cell r="AU191">
            <v>16381230</v>
          </cell>
          <cell r="AV191">
            <v>16381390</v>
          </cell>
          <cell r="AW191">
            <v>16377740</v>
          </cell>
          <cell r="AX191">
            <v>16377740</v>
          </cell>
          <cell r="AY191">
            <v>16376870</v>
          </cell>
          <cell r="AZ191">
            <v>16376870</v>
          </cell>
          <cell r="BA191">
            <v>16376870</v>
          </cell>
        </row>
        <row r="192">
          <cell r="A192" t="str">
            <v>Rwanda</v>
          </cell>
          <cell r="B192" t="str">
            <v>RWA</v>
          </cell>
          <cell r="D192">
            <v>24670</v>
          </cell>
          <cell r="E192">
            <v>24670</v>
          </cell>
          <cell r="F192">
            <v>24670</v>
          </cell>
          <cell r="G192">
            <v>24670</v>
          </cell>
          <cell r="H192">
            <v>24670</v>
          </cell>
          <cell r="I192">
            <v>24670</v>
          </cell>
          <cell r="J192">
            <v>24670</v>
          </cell>
          <cell r="K192">
            <v>24670</v>
          </cell>
          <cell r="L192">
            <v>24670</v>
          </cell>
          <cell r="M192">
            <v>24670</v>
          </cell>
          <cell r="N192">
            <v>24670</v>
          </cell>
          <cell r="O192">
            <v>24670</v>
          </cell>
          <cell r="P192">
            <v>24670</v>
          </cell>
          <cell r="Q192">
            <v>24670</v>
          </cell>
          <cell r="R192">
            <v>24670</v>
          </cell>
          <cell r="S192">
            <v>24670</v>
          </cell>
          <cell r="T192">
            <v>24670</v>
          </cell>
          <cell r="U192">
            <v>24670</v>
          </cell>
          <cell r="V192">
            <v>24670</v>
          </cell>
          <cell r="W192">
            <v>24670</v>
          </cell>
          <cell r="X192">
            <v>24670</v>
          </cell>
          <cell r="Y192">
            <v>24670</v>
          </cell>
          <cell r="Z192">
            <v>24670</v>
          </cell>
          <cell r="AA192">
            <v>24670</v>
          </cell>
          <cell r="AB192">
            <v>24670</v>
          </cell>
          <cell r="AC192">
            <v>24670</v>
          </cell>
          <cell r="AD192">
            <v>24670</v>
          </cell>
          <cell r="AE192">
            <v>24670</v>
          </cell>
          <cell r="AF192">
            <v>24670</v>
          </cell>
          <cell r="AG192">
            <v>24670</v>
          </cell>
          <cell r="AH192">
            <v>24670</v>
          </cell>
          <cell r="AI192">
            <v>24670</v>
          </cell>
          <cell r="AJ192">
            <v>24670</v>
          </cell>
          <cell r="AK192">
            <v>24670</v>
          </cell>
          <cell r="AL192">
            <v>24670</v>
          </cell>
          <cell r="AM192">
            <v>24670</v>
          </cell>
          <cell r="AN192">
            <v>24670</v>
          </cell>
          <cell r="AO192">
            <v>24670</v>
          </cell>
          <cell r="AP192">
            <v>24670</v>
          </cell>
          <cell r="AQ192">
            <v>24670</v>
          </cell>
          <cell r="AR192">
            <v>24670</v>
          </cell>
          <cell r="AS192">
            <v>24670</v>
          </cell>
          <cell r="AT192">
            <v>24670</v>
          </cell>
          <cell r="AU192">
            <v>24670</v>
          </cell>
          <cell r="AV192">
            <v>24670</v>
          </cell>
          <cell r="AW192">
            <v>24670</v>
          </cell>
          <cell r="AX192">
            <v>24670</v>
          </cell>
          <cell r="AY192">
            <v>24670</v>
          </cell>
          <cell r="AZ192">
            <v>24670</v>
          </cell>
          <cell r="BA192">
            <v>24670</v>
          </cell>
        </row>
        <row r="193">
          <cell r="A193" t="str">
            <v>Samoa</v>
          </cell>
          <cell r="B193" t="str">
            <v>WSM</v>
          </cell>
          <cell r="D193">
            <v>2830</v>
          </cell>
          <cell r="E193">
            <v>2830</v>
          </cell>
          <cell r="F193">
            <v>2830</v>
          </cell>
          <cell r="G193">
            <v>2830</v>
          </cell>
          <cell r="H193">
            <v>2830</v>
          </cell>
          <cell r="I193">
            <v>2830</v>
          </cell>
          <cell r="J193">
            <v>2830</v>
          </cell>
          <cell r="K193">
            <v>2830</v>
          </cell>
          <cell r="L193">
            <v>2830</v>
          </cell>
          <cell r="M193">
            <v>2830</v>
          </cell>
          <cell r="N193">
            <v>2830</v>
          </cell>
          <cell r="O193">
            <v>2830</v>
          </cell>
          <cell r="P193">
            <v>2830</v>
          </cell>
          <cell r="Q193">
            <v>2830</v>
          </cell>
          <cell r="R193">
            <v>2830</v>
          </cell>
          <cell r="S193">
            <v>2830</v>
          </cell>
          <cell r="T193">
            <v>2830</v>
          </cell>
          <cell r="U193">
            <v>2830</v>
          </cell>
          <cell r="V193">
            <v>2830</v>
          </cell>
          <cell r="W193">
            <v>2830</v>
          </cell>
          <cell r="X193">
            <v>2830</v>
          </cell>
          <cell r="Y193">
            <v>2830</v>
          </cell>
          <cell r="Z193">
            <v>2830</v>
          </cell>
          <cell r="AA193">
            <v>2830</v>
          </cell>
          <cell r="AB193">
            <v>2830</v>
          </cell>
          <cell r="AC193">
            <v>2830</v>
          </cell>
          <cell r="AD193">
            <v>2830</v>
          </cell>
          <cell r="AE193">
            <v>2830</v>
          </cell>
          <cell r="AF193">
            <v>2830</v>
          </cell>
          <cell r="AG193">
            <v>2830</v>
          </cell>
          <cell r="AH193">
            <v>2830</v>
          </cell>
          <cell r="AI193">
            <v>2830</v>
          </cell>
          <cell r="AJ193">
            <v>2830</v>
          </cell>
          <cell r="AK193">
            <v>2830</v>
          </cell>
          <cell r="AL193">
            <v>2830</v>
          </cell>
          <cell r="AM193">
            <v>2830</v>
          </cell>
          <cell r="AN193">
            <v>2830</v>
          </cell>
          <cell r="AO193">
            <v>2830</v>
          </cell>
          <cell r="AP193">
            <v>2830</v>
          </cell>
          <cell r="AQ193">
            <v>2830</v>
          </cell>
          <cell r="AR193">
            <v>2830</v>
          </cell>
          <cell r="AS193">
            <v>2830</v>
          </cell>
          <cell r="AT193">
            <v>2830</v>
          </cell>
          <cell r="AU193">
            <v>2830</v>
          </cell>
          <cell r="AV193">
            <v>2830</v>
          </cell>
          <cell r="AW193">
            <v>2830</v>
          </cell>
          <cell r="AX193">
            <v>2830</v>
          </cell>
          <cell r="AY193">
            <v>2830</v>
          </cell>
          <cell r="AZ193">
            <v>2830</v>
          </cell>
          <cell r="BA193">
            <v>2830</v>
          </cell>
        </row>
        <row r="194">
          <cell r="A194" t="str">
            <v>San Marino</v>
          </cell>
          <cell r="B194" t="str">
            <v>SMR</v>
          </cell>
          <cell r="D194">
            <v>60</v>
          </cell>
          <cell r="E194">
            <v>60</v>
          </cell>
          <cell r="F194">
            <v>60</v>
          </cell>
          <cell r="G194">
            <v>60</v>
          </cell>
          <cell r="H194">
            <v>60</v>
          </cell>
          <cell r="I194">
            <v>60</v>
          </cell>
          <cell r="J194">
            <v>60</v>
          </cell>
          <cell r="K194">
            <v>60</v>
          </cell>
          <cell r="L194">
            <v>60</v>
          </cell>
          <cell r="M194">
            <v>60</v>
          </cell>
          <cell r="N194">
            <v>60</v>
          </cell>
          <cell r="O194">
            <v>60</v>
          </cell>
          <cell r="P194">
            <v>60</v>
          </cell>
          <cell r="Q194">
            <v>60</v>
          </cell>
          <cell r="R194">
            <v>60</v>
          </cell>
          <cell r="S194">
            <v>60</v>
          </cell>
          <cell r="T194">
            <v>60</v>
          </cell>
          <cell r="U194">
            <v>60</v>
          </cell>
          <cell r="V194">
            <v>60</v>
          </cell>
          <cell r="W194">
            <v>60</v>
          </cell>
          <cell r="X194">
            <v>60</v>
          </cell>
          <cell r="Y194">
            <v>60</v>
          </cell>
          <cell r="Z194">
            <v>60</v>
          </cell>
          <cell r="AA194">
            <v>60</v>
          </cell>
          <cell r="AB194">
            <v>60</v>
          </cell>
          <cell r="AC194">
            <v>60</v>
          </cell>
          <cell r="AD194">
            <v>60</v>
          </cell>
          <cell r="AE194">
            <v>60</v>
          </cell>
          <cell r="AF194">
            <v>60</v>
          </cell>
          <cell r="AG194">
            <v>60</v>
          </cell>
          <cell r="AH194">
            <v>60</v>
          </cell>
          <cell r="AI194">
            <v>60</v>
          </cell>
          <cell r="AJ194">
            <v>60</v>
          </cell>
          <cell r="AK194">
            <v>60</v>
          </cell>
          <cell r="AL194">
            <v>60</v>
          </cell>
          <cell r="AM194">
            <v>60</v>
          </cell>
          <cell r="AN194">
            <v>60</v>
          </cell>
          <cell r="AO194">
            <v>60</v>
          </cell>
          <cell r="AP194">
            <v>60</v>
          </cell>
          <cell r="AQ194">
            <v>60</v>
          </cell>
          <cell r="AR194">
            <v>60</v>
          </cell>
          <cell r="AS194">
            <v>60</v>
          </cell>
          <cell r="AT194">
            <v>60</v>
          </cell>
          <cell r="AU194">
            <v>60</v>
          </cell>
          <cell r="AV194">
            <v>60</v>
          </cell>
          <cell r="AW194">
            <v>60</v>
          </cell>
          <cell r="AX194">
            <v>60</v>
          </cell>
          <cell r="AY194">
            <v>60</v>
          </cell>
          <cell r="AZ194">
            <v>60</v>
          </cell>
          <cell r="BA194">
            <v>60</v>
          </cell>
        </row>
        <row r="195">
          <cell r="A195" t="str">
            <v>São Tomé and Príncipe</v>
          </cell>
          <cell r="B195" t="str">
            <v>STP</v>
          </cell>
          <cell r="D195">
            <v>960</v>
          </cell>
          <cell r="E195">
            <v>960</v>
          </cell>
          <cell r="F195">
            <v>960</v>
          </cell>
          <cell r="G195">
            <v>960</v>
          </cell>
          <cell r="H195">
            <v>960</v>
          </cell>
          <cell r="I195">
            <v>960</v>
          </cell>
          <cell r="J195">
            <v>960</v>
          </cell>
          <cell r="K195">
            <v>960</v>
          </cell>
          <cell r="L195">
            <v>960</v>
          </cell>
          <cell r="M195">
            <v>960</v>
          </cell>
          <cell r="N195">
            <v>960</v>
          </cell>
          <cell r="O195">
            <v>960</v>
          </cell>
          <cell r="P195">
            <v>960</v>
          </cell>
          <cell r="Q195">
            <v>960</v>
          </cell>
          <cell r="R195">
            <v>960</v>
          </cell>
          <cell r="S195">
            <v>960</v>
          </cell>
          <cell r="T195">
            <v>960</v>
          </cell>
          <cell r="U195">
            <v>960</v>
          </cell>
          <cell r="V195">
            <v>960</v>
          </cell>
          <cell r="W195">
            <v>960</v>
          </cell>
          <cell r="X195">
            <v>960</v>
          </cell>
          <cell r="Y195">
            <v>960</v>
          </cell>
          <cell r="Z195">
            <v>960</v>
          </cell>
          <cell r="AA195">
            <v>960</v>
          </cell>
          <cell r="AB195">
            <v>960</v>
          </cell>
          <cell r="AC195">
            <v>960</v>
          </cell>
          <cell r="AD195">
            <v>960</v>
          </cell>
          <cell r="AE195">
            <v>960</v>
          </cell>
          <cell r="AF195">
            <v>960</v>
          </cell>
          <cell r="AG195">
            <v>960</v>
          </cell>
          <cell r="AH195">
            <v>960</v>
          </cell>
          <cell r="AI195">
            <v>960</v>
          </cell>
          <cell r="AJ195">
            <v>960</v>
          </cell>
          <cell r="AK195">
            <v>960</v>
          </cell>
          <cell r="AL195">
            <v>960</v>
          </cell>
          <cell r="AM195">
            <v>960</v>
          </cell>
          <cell r="AN195">
            <v>960</v>
          </cell>
          <cell r="AO195">
            <v>960</v>
          </cell>
          <cell r="AP195">
            <v>960</v>
          </cell>
          <cell r="AQ195">
            <v>960</v>
          </cell>
          <cell r="AR195">
            <v>960</v>
          </cell>
          <cell r="AS195">
            <v>960</v>
          </cell>
          <cell r="AT195">
            <v>960</v>
          </cell>
          <cell r="AU195">
            <v>960</v>
          </cell>
          <cell r="AV195">
            <v>960</v>
          </cell>
          <cell r="AW195">
            <v>960</v>
          </cell>
          <cell r="AX195">
            <v>960</v>
          </cell>
          <cell r="AY195">
            <v>960</v>
          </cell>
          <cell r="AZ195">
            <v>960</v>
          </cell>
          <cell r="BA195">
            <v>960</v>
          </cell>
        </row>
        <row r="196">
          <cell r="A196" t="str">
            <v>Saudi Arabia</v>
          </cell>
          <cell r="B196" t="str">
            <v>SAU</v>
          </cell>
          <cell r="D196">
            <v>2149690</v>
          </cell>
          <cell r="E196">
            <v>2149690</v>
          </cell>
          <cell r="F196">
            <v>2149690</v>
          </cell>
          <cell r="G196">
            <v>2149690</v>
          </cell>
          <cell r="H196">
            <v>2149690</v>
          </cell>
          <cell r="I196">
            <v>2149690</v>
          </cell>
          <cell r="J196">
            <v>2149690</v>
          </cell>
          <cell r="K196">
            <v>2149690</v>
          </cell>
          <cell r="L196">
            <v>2149690</v>
          </cell>
          <cell r="M196">
            <v>2149690</v>
          </cell>
          <cell r="N196">
            <v>2149690</v>
          </cell>
          <cell r="O196">
            <v>2149690</v>
          </cell>
          <cell r="P196">
            <v>2149690</v>
          </cell>
          <cell r="Q196">
            <v>2149690</v>
          </cell>
          <cell r="R196">
            <v>2149690</v>
          </cell>
          <cell r="S196">
            <v>2149690</v>
          </cell>
          <cell r="T196">
            <v>2149690</v>
          </cell>
          <cell r="U196">
            <v>2149690</v>
          </cell>
          <cell r="V196">
            <v>2149690</v>
          </cell>
          <cell r="W196">
            <v>2149690</v>
          </cell>
          <cell r="X196">
            <v>2149690</v>
          </cell>
          <cell r="Y196">
            <v>2149690</v>
          </cell>
          <cell r="Z196">
            <v>2149690</v>
          </cell>
          <cell r="AA196">
            <v>2149690</v>
          </cell>
          <cell r="AB196">
            <v>2149690</v>
          </cell>
          <cell r="AC196">
            <v>2149690</v>
          </cell>
          <cell r="AD196">
            <v>2149690</v>
          </cell>
          <cell r="AE196">
            <v>2149690</v>
          </cell>
          <cell r="AF196">
            <v>2149690</v>
          </cell>
          <cell r="AG196">
            <v>2149690</v>
          </cell>
          <cell r="AH196">
            <v>2149690</v>
          </cell>
          <cell r="AI196">
            <v>2149690</v>
          </cell>
          <cell r="AJ196">
            <v>2149690</v>
          </cell>
          <cell r="AK196">
            <v>2149690</v>
          </cell>
          <cell r="AL196">
            <v>2149690</v>
          </cell>
          <cell r="AM196">
            <v>2149690</v>
          </cell>
          <cell r="AN196">
            <v>2149690</v>
          </cell>
          <cell r="AO196">
            <v>2149690</v>
          </cell>
          <cell r="AP196">
            <v>2149690</v>
          </cell>
          <cell r="AQ196">
            <v>2149690</v>
          </cell>
          <cell r="AR196">
            <v>2149690</v>
          </cell>
          <cell r="AS196">
            <v>2149690</v>
          </cell>
          <cell r="AT196">
            <v>2149690</v>
          </cell>
          <cell r="AU196">
            <v>2149690</v>
          </cell>
          <cell r="AV196">
            <v>2149690</v>
          </cell>
          <cell r="AW196">
            <v>2149690</v>
          </cell>
          <cell r="AX196">
            <v>2149690</v>
          </cell>
          <cell r="AY196">
            <v>2149690</v>
          </cell>
          <cell r="AZ196">
            <v>2149690</v>
          </cell>
          <cell r="BA196">
            <v>2149690</v>
          </cell>
        </row>
        <row r="197">
          <cell r="A197" t="str">
            <v>Senegal</v>
          </cell>
          <cell r="B197" t="str">
            <v>SEN</v>
          </cell>
          <cell r="D197">
            <v>192530</v>
          </cell>
          <cell r="E197">
            <v>192530</v>
          </cell>
          <cell r="F197">
            <v>192530</v>
          </cell>
          <cell r="G197">
            <v>192530</v>
          </cell>
          <cell r="H197">
            <v>192530</v>
          </cell>
          <cell r="I197">
            <v>192530</v>
          </cell>
          <cell r="J197">
            <v>192530</v>
          </cell>
          <cell r="K197">
            <v>192530</v>
          </cell>
          <cell r="L197">
            <v>192530</v>
          </cell>
          <cell r="M197">
            <v>192530</v>
          </cell>
          <cell r="N197">
            <v>192530</v>
          </cell>
          <cell r="O197">
            <v>192530</v>
          </cell>
          <cell r="P197">
            <v>192530</v>
          </cell>
          <cell r="Q197">
            <v>192530</v>
          </cell>
          <cell r="R197">
            <v>192530</v>
          </cell>
          <cell r="S197">
            <v>192530</v>
          </cell>
          <cell r="T197">
            <v>192530</v>
          </cell>
          <cell r="U197">
            <v>192530</v>
          </cell>
          <cell r="V197">
            <v>192530</v>
          </cell>
          <cell r="W197">
            <v>192530</v>
          </cell>
          <cell r="X197">
            <v>192530</v>
          </cell>
          <cell r="Y197">
            <v>192530</v>
          </cell>
          <cell r="Z197">
            <v>192530</v>
          </cell>
          <cell r="AA197">
            <v>192530</v>
          </cell>
          <cell r="AB197">
            <v>192530</v>
          </cell>
          <cell r="AC197">
            <v>192530</v>
          </cell>
          <cell r="AD197">
            <v>192530</v>
          </cell>
          <cell r="AE197">
            <v>192530</v>
          </cell>
          <cell r="AF197">
            <v>192530</v>
          </cell>
          <cell r="AG197">
            <v>192530</v>
          </cell>
          <cell r="AH197">
            <v>192530</v>
          </cell>
          <cell r="AI197">
            <v>192530</v>
          </cell>
          <cell r="AJ197">
            <v>192530</v>
          </cell>
          <cell r="AK197">
            <v>192530</v>
          </cell>
          <cell r="AL197">
            <v>192530</v>
          </cell>
          <cell r="AM197">
            <v>192530</v>
          </cell>
          <cell r="AN197">
            <v>192530</v>
          </cell>
          <cell r="AO197">
            <v>192530</v>
          </cell>
          <cell r="AP197">
            <v>192530</v>
          </cell>
          <cell r="AQ197">
            <v>192530</v>
          </cell>
          <cell r="AR197">
            <v>192530</v>
          </cell>
          <cell r="AS197">
            <v>192530</v>
          </cell>
          <cell r="AT197">
            <v>192530</v>
          </cell>
          <cell r="AU197">
            <v>192530</v>
          </cell>
          <cell r="AV197">
            <v>192530</v>
          </cell>
          <cell r="AW197">
            <v>192530</v>
          </cell>
          <cell r="AX197">
            <v>192530</v>
          </cell>
          <cell r="AY197">
            <v>192530</v>
          </cell>
          <cell r="AZ197">
            <v>192530</v>
          </cell>
          <cell r="BA197">
            <v>192530</v>
          </cell>
        </row>
        <row r="198">
          <cell r="A198" t="str">
            <v>Serbia</v>
          </cell>
          <cell r="B198" t="str">
            <v>SRB</v>
          </cell>
          <cell r="D198">
            <v>87460</v>
          </cell>
          <cell r="E198">
            <v>87460</v>
          </cell>
          <cell r="F198">
            <v>87460</v>
          </cell>
          <cell r="G198">
            <v>87460</v>
          </cell>
          <cell r="H198">
            <v>87460</v>
          </cell>
          <cell r="I198">
            <v>87460</v>
          </cell>
          <cell r="J198">
            <v>87460</v>
          </cell>
          <cell r="K198">
            <v>87460</v>
          </cell>
          <cell r="L198">
            <v>87460</v>
          </cell>
          <cell r="M198">
            <v>87460</v>
          </cell>
          <cell r="N198">
            <v>87460</v>
          </cell>
          <cell r="O198">
            <v>87460</v>
          </cell>
          <cell r="P198">
            <v>87460</v>
          </cell>
          <cell r="Q198">
            <v>87460</v>
          </cell>
          <cell r="R198">
            <v>87460</v>
          </cell>
          <cell r="S198">
            <v>87460</v>
          </cell>
          <cell r="T198">
            <v>87460</v>
          </cell>
          <cell r="U198">
            <v>87460</v>
          </cell>
          <cell r="V198">
            <v>87460</v>
          </cell>
          <cell r="W198">
            <v>87460</v>
          </cell>
          <cell r="X198">
            <v>87460</v>
          </cell>
          <cell r="Y198">
            <v>87460</v>
          </cell>
          <cell r="Z198">
            <v>87460</v>
          </cell>
          <cell r="AA198">
            <v>87460</v>
          </cell>
          <cell r="AB198">
            <v>87460</v>
          </cell>
          <cell r="AC198">
            <v>87460</v>
          </cell>
          <cell r="AD198">
            <v>87460</v>
          </cell>
          <cell r="AE198">
            <v>87460</v>
          </cell>
          <cell r="AF198">
            <v>87460</v>
          </cell>
          <cell r="AG198">
            <v>87460</v>
          </cell>
          <cell r="AH198">
            <v>87460</v>
          </cell>
          <cell r="AI198">
            <v>87460</v>
          </cell>
          <cell r="AJ198">
            <v>87460</v>
          </cell>
          <cell r="AK198">
            <v>87460</v>
          </cell>
          <cell r="AL198">
            <v>87460</v>
          </cell>
          <cell r="AM198">
            <v>87460</v>
          </cell>
          <cell r="AN198">
            <v>87460</v>
          </cell>
          <cell r="AO198">
            <v>87460</v>
          </cell>
          <cell r="AP198">
            <v>87460</v>
          </cell>
          <cell r="AQ198">
            <v>87460</v>
          </cell>
          <cell r="AR198">
            <v>87460</v>
          </cell>
          <cell r="AS198">
            <v>87460</v>
          </cell>
          <cell r="AT198">
            <v>87460</v>
          </cell>
          <cell r="AU198">
            <v>87460</v>
          </cell>
          <cell r="AV198">
            <v>87460</v>
          </cell>
          <cell r="AW198">
            <v>87460</v>
          </cell>
          <cell r="AX198">
            <v>87460</v>
          </cell>
          <cell r="AY198">
            <v>87460</v>
          </cell>
          <cell r="AZ198">
            <v>87460</v>
          </cell>
          <cell r="BA198">
            <v>87460</v>
          </cell>
        </row>
        <row r="199">
          <cell r="A199" t="str">
            <v>Seychelles</v>
          </cell>
          <cell r="B199" t="str">
            <v>SYC</v>
          </cell>
          <cell r="D199">
            <v>460</v>
          </cell>
          <cell r="E199">
            <v>460</v>
          </cell>
          <cell r="F199">
            <v>460</v>
          </cell>
          <cell r="G199">
            <v>460</v>
          </cell>
          <cell r="H199">
            <v>460</v>
          </cell>
          <cell r="I199">
            <v>460</v>
          </cell>
          <cell r="J199">
            <v>460</v>
          </cell>
          <cell r="K199">
            <v>460</v>
          </cell>
          <cell r="L199">
            <v>460</v>
          </cell>
          <cell r="M199">
            <v>460</v>
          </cell>
          <cell r="N199">
            <v>460</v>
          </cell>
          <cell r="O199">
            <v>460</v>
          </cell>
          <cell r="P199">
            <v>460</v>
          </cell>
          <cell r="Q199">
            <v>460</v>
          </cell>
          <cell r="R199">
            <v>460</v>
          </cell>
          <cell r="S199">
            <v>460</v>
          </cell>
          <cell r="T199">
            <v>460</v>
          </cell>
          <cell r="U199">
            <v>460</v>
          </cell>
          <cell r="V199">
            <v>460</v>
          </cell>
          <cell r="W199">
            <v>460</v>
          </cell>
          <cell r="X199">
            <v>460</v>
          </cell>
          <cell r="Y199">
            <v>460</v>
          </cell>
          <cell r="Z199">
            <v>460</v>
          </cell>
          <cell r="AA199">
            <v>460</v>
          </cell>
          <cell r="AB199">
            <v>460</v>
          </cell>
          <cell r="AC199">
            <v>460</v>
          </cell>
          <cell r="AD199">
            <v>460</v>
          </cell>
          <cell r="AE199">
            <v>460</v>
          </cell>
          <cell r="AF199">
            <v>460</v>
          </cell>
          <cell r="AG199">
            <v>460</v>
          </cell>
          <cell r="AH199">
            <v>460</v>
          </cell>
          <cell r="AI199">
            <v>460</v>
          </cell>
          <cell r="AJ199">
            <v>460</v>
          </cell>
          <cell r="AK199">
            <v>460</v>
          </cell>
          <cell r="AL199">
            <v>460</v>
          </cell>
          <cell r="AM199">
            <v>460</v>
          </cell>
          <cell r="AN199">
            <v>460</v>
          </cell>
          <cell r="AO199">
            <v>460</v>
          </cell>
          <cell r="AP199">
            <v>460</v>
          </cell>
          <cell r="AQ199">
            <v>460</v>
          </cell>
          <cell r="AR199">
            <v>460</v>
          </cell>
          <cell r="AS199">
            <v>460</v>
          </cell>
          <cell r="AT199">
            <v>460</v>
          </cell>
          <cell r="AU199">
            <v>460</v>
          </cell>
          <cell r="AV199">
            <v>460</v>
          </cell>
          <cell r="AW199">
            <v>460</v>
          </cell>
          <cell r="AX199">
            <v>460</v>
          </cell>
          <cell r="AY199">
            <v>460</v>
          </cell>
          <cell r="AZ199">
            <v>460</v>
          </cell>
          <cell r="BA199">
            <v>460</v>
          </cell>
        </row>
        <row r="200">
          <cell r="A200" t="str">
            <v>Sierra Leone</v>
          </cell>
          <cell r="B200" t="str">
            <v>SLE</v>
          </cell>
          <cell r="D200">
            <v>71620</v>
          </cell>
          <cell r="E200">
            <v>71620</v>
          </cell>
          <cell r="F200">
            <v>71620</v>
          </cell>
          <cell r="G200">
            <v>71620</v>
          </cell>
          <cell r="H200">
            <v>71620</v>
          </cell>
          <cell r="I200">
            <v>71620</v>
          </cell>
          <cell r="J200">
            <v>71620</v>
          </cell>
          <cell r="K200">
            <v>71620</v>
          </cell>
          <cell r="L200">
            <v>71620</v>
          </cell>
          <cell r="M200">
            <v>71620</v>
          </cell>
          <cell r="N200">
            <v>71620</v>
          </cell>
          <cell r="O200">
            <v>71620</v>
          </cell>
          <cell r="P200">
            <v>71620</v>
          </cell>
          <cell r="Q200">
            <v>71620</v>
          </cell>
          <cell r="R200">
            <v>71620</v>
          </cell>
          <cell r="S200">
            <v>71620</v>
          </cell>
          <cell r="T200">
            <v>71620</v>
          </cell>
          <cell r="U200">
            <v>71620</v>
          </cell>
          <cell r="V200">
            <v>71620</v>
          </cell>
          <cell r="W200">
            <v>71620</v>
          </cell>
          <cell r="X200">
            <v>71620</v>
          </cell>
          <cell r="Y200">
            <v>71620</v>
          </cell>
          <cell r="Z200">
            <v>71620</v>
          </cell>
          <cell r="AA200">
            <v>71620</v>
          </cell>
          <cell r="AB200">
            <v>71620</v>
          </cell>
          <cell r="AC200">
            <v>71620</v>
          </cell>
          <cell r="AD200">
            <v>71620</v>
          </cell>
          <cell r="AE200">
            <v>71620</v>
          </cell>
          <cell r="AF200">
            <v>71620</v>
          </cell>
          <cell r="AG200">
            <v>71620</v>
          </cell>
          <cell r="AH200">
            <v>71620</v>
          </cell>
          <cell r="AI200">
            <v>71620</v>
          </cell>
          <cell r="AJ200">
            <v>71620</v>
          </cell>
          <cell r="AK200">
            <v>71620</v>
          </cell>
          <cell r="AL200">
            <v>71620</v>
          </cell>
          <cell r="AM200">
            <v>71620</v>
          </cell>
          <cell r="AN200">
            <v>71620</v>
          </cell>
          <cell r="AO200">
            <v>71620</v>
          </cell>
          <cell r="AP200">
            <v>71620</v>
          </cell>
          <cell r="AQ200">
            <v>71620</v>
          </cell>
          <cell r="AR200">
            <v>71620</v>
          </cell>
          <cell r="AS200">
            <v>71620</v>
          </cell>
          <cell r="AT200">
            <v>71620</v>
          </cell>
          <cell r="AU200">
            <v>71620</v>
          </cell>
          <cell r="AV200">
            <v>71620</v>
          </cell>
          <cell r="AW200">
            <v>71620</v>
          </cell>
          <cell r="AX200">
            <v>71620</v>
          </cell>
          <cell r="AY200">
            <v>71620</v>
          </cell>
          <cell r="AZ200">
            <v>71620</v>
          </cell>
          <cell r="BA200">
            <v>71620</v>
          </cell>
        </row>
        <row r="201">
          <cell r="A201" t="str">
            <v>Singapore</v>
          </cell>
          <cell r="B201" t="str">
            <v>SGP</v>
          </cell>
          <cell r="D201">
            <v>670</v>
          </cell>
          <cell r="E201">
            <v>670</v>
          </cell>
          <cell r="F201">
            <v>670</v>
          </cell>
          <cell r="G201">
            <v>670</v>
          </cell>
          <cell r="H201">
            <v>670</v>
          </cell>
          <cell r="I201">
            <v>670</v>
          </cell>
          <cell r="J201">
            <v>670</v>
          </cell>
          <cell r="K201">
            <v>670</v>
          </cell>
          <cell r="L201">
            <v>670</v>
          </cell>
          <cell r="M201">
            <v>670</v>
          </cell>
          <cell r="N201">
            <v>670</v>
          </cell>
          <cell r="O201">
            <v>670</v>
          </cell>
          <cell r="P201">
            <v>670</v>
          </cell>
          <cell r="Q201">
            <v>670</v>
          </cell>
          <cell r="R201">
            <v>670</v>
          </cell>
          <cell r="S201">
            <v>670</v>
          </cell>
          <cell r="T201">
            <v>670</v>
          </cell>
          <cell r="U201">
            <v>670</v>
          </cell>
          <cell r="V201">
            <v>670</v>
          </cell>
          <cell r="W201">
            <v>670</v>
          </cell>
          <cell r="X201">
            <v>670</v>
          </cell>
          <cell r="Y201">
            <v>670</v>
          </cell>
          <cell r="Z201">
            <v>670</v>
          </cell>
          <cell r="AA201">
            <v>670</v>
          </cell>
          <cell r="AB201">
            <v>670</v>
          </cell>
          <cell r="AC201">
            <v>670</v>
          </cell>
          <cell r="AD201">
            <v>670</v>
          </cell>
          <cell r="AE201">
            <v>670</v>
          </cell>
          <cell r="AF201">
            <v>670</v>
          </cell>
          <cell r="AG201">
            <v>670</v>
          </cell>
          <cell r="AH201">
            <v>670</v>
          </cell>
          <cell r="AI201">
            <v>670</v>
          </cell>
          <cell r="AJ201">
            <v>670</v>
          </cell>
          <cell r="AK201">
            <v>670</v>
          </cell>
          <cell r="AL201">
            <v>670</v>
          </cell>
          <cell r="AM201">
            <v>670</v>
          </cell>
          <cell r="AN201">
            <v>670</v>
          </cell>
          <cell r="AO201">
            <v>670</v>
          </cell>
          <cell r="AP201">
            <v>670</v>
          </cell>
          <cell r="AQ201">
            <v>670</v>
          </cell>
          <cell r="AR201">
            <v>670</v>
          </cell>
          <cell r="AS201">
            <v>670</v>
          </cell>
          <cell r="AT201">
            <v>680</v>
          </cell>
          <cell r="AU201">
            <v>680</v>
          </cell>
          <cell r="AV201">
            <v>680</v>
          </cell>
          <cell r="AW201">
            <v>690</v>
          </cell>
          <cell r="AX201">
            <v>690</v>
          </cell>
          <cell r="AY201">
            <v>700</v>
          </cell>
          <cell r="AZ201">
            <v>700</v>
          </cell>
          <cell r="BA201">
            <v>700</v>
          </cell>
        </row>
        <row r="202">
          <cell r="A202" t="str">
            <v>Sint Maarten (Dutch part)</v>
          </cell>
          <cell r="B202" t="str">
            <v>SXM</v>
          </cell>
          <cell r="D202">
            <v>34</v>
          </cell>
          <cell r="E202">
            <v>34</v>
          </cell>
          <cell r="F202">
            <v>34</v>
          </cell>
          <cell r="G202">
            <v>34</v>
          </cell>
          <cell r="H202">
            <v>34</v>
          </cell>
          <cell r="I202">
            <v>34</v>
          </cell>
          <cell r="J202">
            <v>34</v>
          </cell>
          <cell r="K202">
            <v>34</v>
          </cell>
          <cell r="L202">
            <v>34</v>
          </cell>
          <cell r="M202">
            <v>34</v>
          </cell>
          <cell r="N202">
            <v>34</v>
          </cell>
          <cell r="O202">
            <v>34</v>
          </cell>
          <cell r="P202">
            <v>34</v>
          </cell>
          <cell r="Q202">
            <v>34</v>
          </cell>
          <cell r="R202">
            <v>34</v>
          </cell>
          <cell r="S202">
            <v>34</v>
          </cell>
          <cell r="T202">
            <v>34</v>
          </cell>
          <cell r="U202">
            <v>34</v>
          </cell>
          <cell r="V202">
            <v>34</v>
          </cell>
          <cell r="W202">
            <v>34</v>
          </cell>
          <cell r="X202">
            <v>34</v>
          </cell>
          <cell r="Y202">
            <v>34</v>
          </cell>
          <cell r="Z202">
            <v>34</v>
          </cell>
          <cell r="AA202">
            <v>34</v>
          </cell>
          <cell r="AB202">
            <v>34</v>
          </cell>
          <cell r="AC202">
            <v>34</v>
          </cell>
          <cell r="AD202">
            <v>34</v>
          </cell>
          <cell r="AE202">
            <v>34</v>
          </cell>
          <cell r="AF202">
            <v>34</v>
          </cell>
          <cell r="AG202">
            <v>34</v>
          </cell>
          <cell r="AH202">
            <v>34</v>
          </cell>
          <cell r="AI202">
            <v>34</v>
          </cell>
          <cell r="AJ202">
            <v>34</v>
          </cell>
          <cell r="AK202">
            <v>34</v>
          </cell>
          <cell r="AL202">
            <v>34</v>
          </cell>
          <cell r="AM202">
            <v>34</v>
          </cell>
          <cell r="AN202">
            <v>34</v>
          </cell>
          <cell r="AO202">
            <v>34</v>
          </cell>
          <cell r="AP202">
            <v>34</v>
          </cell>
          <cell r="AQ202">
            <v>34</v>
          </cell>
          <cell r="AR202">
            <v>34</v>
          </cell>
          <cell r="AS202">
            <v>34</v>
          </cell>
          <cell r="AT202">
            <v>34</v>
          </cell>
          <cell r="AU202">
            <v>34</v>
          </cell>
          <cell r="AV202">
            <v>34</v>
          </cell>
          <cell r="AW202">
            <v>34</v>
          </cell>
          <cell r="AX202">
            <v>34</v>
          </cell>
          <cell r="AY202">
            <v>34</v>
          </cell>
          <cell r="AZ202">
            <v>34</v>
          </cell>
          <cell r="BA202">
            <v>34</v>
          </cell>
        </row>
        <row r="203">
          <cell r="A203" t="str">
            <v>Slovak Republic</v>
          </cell>
          <cell r="B203" t="str">
            <v>SVK</v>
          </cell>
          <cell r="D203">
            <v>48100</v>
          </cell>
          <cell r="E203">
            <v>48100</v>
          </cell>
          <cell r="F203">
            <v>48100</v>
          </cell>
          <cell r="G203">
            <v>48100</v>
          </cell>
          <cell r="H203">
            <v>48100</v>
          </cell>
          <cell r="I203">
            <v>48100</v>
          </cell>
          <cell r="J203">
            <v>48100</v>
          </cell>
          <cell r="K203">
            <v>48100</v>
          </cell>
          <cell r="L203">
            <v>48100</v>
          </cell>
          <cell r="M203">
            <v>48100</v>
          </cell>
          <cell r="N203">
            <v>48100</v>
          </cell>
          <cell r="O203">
            <v>48100</v>
          </cell>
          <cell r="P203">
            <v>48100</v>
          </cell>
          <cell r="Q203">
            <v>48100</v>
          </cell>
          <cell r="R203">
            <v>48100</v>
          </cell>
          <cell r="S203">
            <v>48100</v>
          </cell>
          <cell r="T203">
            <v>48100</v>
          </cell>
          <cell r="U203">
            <v>48100</v>
          </cell>
          <cell r="V203">
            <v>48100</v>
          </cell>
          <cell r="W203">
            <v>48100</v>
          </cell>
          <cell r="X203">
            <v>48100</v>
          </cell>
          <cell r="Y203">
            <v>48100</v>
          </cell>
          <cell r="Z203">
            <v>48100</v>
          </cell>
          <cell r="AA203">
            <v>48100</v>
          </cell>
          <cell r="AB203">
            <v>48100</v>
          </cell>
          <cell r="AC203">
            <v>48100</v>
          </cell>
          <cell r="AD203">
            <v>48100</v>
          </cell>
          <cell r="AE203">
            <v>48100</v>
          </cell>
          <cell r="AF203">
            <v>48100</v>
          </cell>
          <cell r="AG203">
            <v>48100</v>
          </cell>
          <cell r="AH203">
            <v>48100</v>
          </cell>
          <cell r="AI203">
            <v>48100</v>
          </cell>
          <cell r="AJ203">
            <v>48100</v>
          </cell>
          <cell r="AK203">
            <v>48100</v>
          </cell>
          <cell r="AL203">
            <v>48100</v>
          </cell>
          <cell r="AM203">
            <v>48100</v>
          </cell>
          <cell r="AN203">
            <v>48100</v>
          </cell>
          <cell r="AO203">
            <v>48100</v>
          </cell>
          <cell r="AP203">
            <v>48100</v>
          </cell>
          <cell r="AQ203">
            <v>48100</v>
          </cell>
          <cell r="AR203">
            <v>48100</v>
          </cell>
          <cell r="AS203">
            <v>48100</v>
          </cell>
          <cell r="AT203">
            <v>48110</v>
          </cell>
          <cell r="AU203">
            <v>48100</v>
          </cell>
          <cell r="AV203">
            <v>48100</v>
          </cell>
          <cell r="AW203">
            <v>48100</v>
          </cell>
          <cell r="AX203">
            <v>48100</v>
          </cell>
          <cell r="AY203">
            <v>48100</v>
          </cell>
          <cell r="AZ203">
            <v>48090</v>
          </cell>
          <cell r="BA203">
            <v>48090</v>
          </cell>
        </row>
        <row r="204">
          <cell r="A204" t="str">
            <v>Slovenia</v>
          </cell>
          <cell r="B204" t="str">
            <v>SVN</v>
          </cell>
          <cell r="D204">
            <v>20140</v>
          </cell>
          <cell r="E204">
            <v>20140</v>
          </cell>
          <cell r="F204">
            <v>20140</v>
          </cell>
          <cell r="G204">
            <v>20140</v>
          </cell>
          <cell r="H204">
            <v>20140</v>
          </cell>
          <cell r="I204">
            <v>20140</v>
          </cell>
          <cell r="J204">
            <v>20140</v>
          </cell>
          <cell r="K204">
            <v>20140</v>
          </cell>
          <cell r="L204">
            <v>20140</v>
          </cell>
          <cell r="M204">
            <v>20140</v>
          </cell>
          <cell r="N204">
            <v>20140</v>
          </cell>
          <cell r="O204">
            <v>20140</v>
          </cell>
          <cell r="P204">
            <v>20140</v>
          </cell>
          <cell r="Q204">
            <v>20140</v>
          </cell>
          <cell r="R204">
            <v>20140</v>
          </cell>
          <cell r="S204">
            <v>20140</v>
          </cell>
          <cell r="T204">
            <v>20140</v>
          </cell>
          <cell r="U204">
            <v>20140</v>
          </cell>
          <cell r="V204">
            <v>20140</v>
          </cell>
          <cell r="W204">
            <v>20140</v>
          </cell>
          <cell r="X204">
            <v>20140</v>
          </cell>
          <cell r="Y204">
            <v>20140</v>
          </cell>
          <cell r="Z204">
            <v>20140</v>
          </cell>
          <cell r="AA204">
            <v>20140</v>
          </cell>
          <cell r="AB204">
            <v>20140</v>
          </cell>
          <cell r="AC204">
            <v>20140</v>
          </cell>
          <cell r="AD204">
            <v>20140</v>
          </cell>
          <cell r="AE204">
            <v>20140</v>
          </cell>
          <cell r="AF204">
            <v>20140</v>
          </cell>
          <cell r="AG204">
            <v>20140</v>
          </cell>
          <cell r="AH204">
            <v>20140</v>
          </cell>
          <cell r="AI204">
            <v>20140</v>
          </cell>
          <cell r="AJ204">
            <v>20140</v>
          </cell>
          <cell r="AK204">
            <v>20140</v>
          </cell>
          <cell r="AL204">
            <v>20140</v>
          </cell>
          <cell r="AM204">
            <v>20140</v>
          </cell>
          <cell r="AN204">
            <v>20140</v>
          </cell>
          <cell r="AO204">
            <v>20140</v>
          </cell>
          <cell r="AP204">
            <v>20140</v>
          </cell>
          <cell r="AQ204">
            <v>20140</v>
          </cell>
          <cell r="AR204">
            <v>20140</v>
          </cell>
          <cell r="AS204">
            <v>20140</v>
          </cell>
          <cell r="AT204">
            <v>20140</v>
          </cell>
          <cell r="AU204">
            <v>20140</v>
          </cell>
          <cell r="AV204">
            <v>20140</v>
          </cell>
          <cell r="AW204">
            <v>20140</v>
          </cell>
          <cell r="AX204">
            <v>20140</v>
          </cell>
          <cell r="AY204">
            <v>20140</v>
          </cell>
          <cell r="AZ204">
            <v>20140</v>
          </cell>
          <cell r="BA204">
            <v>20140</v>
          </cell>
        </row>
        <row r="205">
          <cell r="A205" t="str">
            <v>Solomon Islands</v>
          </cell>
          <cell r="B205" t="str">
            <v>SLB</v>
          </cell>
          <cell r="D205">
            <v>27990</v>
          </cell>
          <cell r="E205">
            <v>27990</v>
          </cell>
          <cell r="F205">
            <v>27990</v>
          </cell>
          <cell r="G205">
            <v>27990</v>
          </cell>
          <cell r="H205">
            <v>27990</v>
          </cell>
          <cell r="I205">
            <v>27990</v>
          </cell>
          <cell r="J205">
            <v>27990</v>
          </cell>
          <cell r="K205">
            <v>27990</v>
          </cell>
          <cell r="L205">
            <v>27990</v>
          </cell>
          <cell r="M205">
            <v>27990</v>
          </cell>
          <cell r="N205">
            <v>27990</v>
          </cell>
          <cell r="O205">
            <v>27990</v>
          </cell>
          <cell r="P205">
            <v>27990</v>
          </cell>
          <cell r="Q205">
            <v>27990</v>
          </cell>
          <cell r="R205">
            <v>27990</v>
          </cell>
          <cell r="S205">
            <v>27990</v>
          </cell>
          <cell r="T205">
            <v>27990</v>
          </cell>
          <cell r="U205">
            <v>27990</v>
          </cell>
          <cell r="V205">
            <v>27990</v>
          </cell>
          <cell r="W205">
            <v>27990</v>
          </cell>
          <cell r="X205">
            <v>27990</v>
          </cell>
          <cell r="Y205">
            <v>27990</v>
          </cell>
          <cell r="Z205">
            <v>27990</v>
          </cell>
          <cell r="AA205">
            <v>27990</v>
          </cell>
          <cell r="AB205">
            <v>27990</v>
          </cell>
          <cell r="AC205">
            <v>27990</v>
          </cell>
          <cell r="AD205">
            <v>27990</v>
          </cell>
          <cell r="AE205">
            <v>27990</v>
          </cell>
          <cell r="AF205">
            <v>27990</v>
          </cell>
          <cell r="AG205">
            <v>27990</v>
          </cell>
          <cell r="AH205">
            <v>27990</v>
          </cell>
          <cell r="AI205">
            <v>27990</v>
          </cell>
          <cell r="AJ205">
            <v>27990</v>
          </cell>
          <cell r="AK205">
            <v>27990</v>
          </cell>
          <cell r="AL205">
            <v>27990</v>
          </cell>
          <cell r="AM205">
            <v>27990</v>
          </cell>
          <cell r="AN205">
            <v>27990</v>
          </cell>
          <cell r="AO205">
            <v>27990</v>
          </cell>
          <cell r="AP205">
            <v>27990</v>
          </cell>
          <cell r="AQ205">
            <v>27990</v>
          </cell>
          <cell r="AR205">
            <v>27990</v>
          </cell>
          <cell r="AS205">
            <v>27990</v>
          </cell>
          <cell r="AT205">
            <v>27990</v>
          </cell>
          <cell r="AU205">
            <v>27990</v>
          </cell>
          <cell r="AV205">
            <v>27990</v>
          </cell>
          <cell r="AW205">
            <v>27990</v>
          </cell>
          <cell r="AX205">
            <v>27990</v>
          </cell>
          <cell r="AY205">
            <v>27990</v>
          </cell>
          <cell r="AZ205">
            <v>27990</v>
          </cell>
          <cell r="BA205">
            <v>27990</v>
          </cell>
        </row>
        <row r="206">
          <cell r="A206" t="str">
            <v>Somalia</v>
          </cell>
          <cell r="B206" t="str">
            <v>SOM</v>
          </cell>
          <cell r="D206">
            <v>627340</v>
          </cell>
          <cell r="E206">
            <v>627340</v>
          </cell>
          <cell r="F206">
            <v>627340</v>
          </cell>
          <cell r="G206">
            <v>627340</v>
          </cell>
          <cell r="H206">
            <v>627340</v>
          </cell>
          <cell r="I206">
            <v>627340</v>
          </cell>
          <cell r="J206">
            <v>627340</v>
          </cell>
          <cell r="K206">
            <v>627340</v>
          </cell>
          <cell r="L206">
            <v>627340</v>
          </cell>
          <cell r="M206">
            <v>627340</v>
          </cell>
          <cell r="N206">
            <v>627340</v>
          </cell>
          <cell r="O206">
            <v>627340</v>
          </cell>
          <cell r="P206">
            <v>627340</v>
          </cell>
          <cell r="Q206">
            <v>627340</v>
          </cell>
          <cell r="R206">
            <v>627340</v>
          </cell>
          <cell r="S206">
            <v>627340</v>
          </cell>
          <cell r="T206">
            <v>627340</v>
          </cell>
          <cell r="U206">
            <v>627340</v>
          </cell>
          <cell r="V206">
            <v>627340</v>
          </cell>
          <cell r="W206">
            <v>627340</v>
          </cell>
          <cell r="X206">
            <v>627340</v>
          </cell>
          <cell r="Y206">
            <v>627340</v>
          </cell>
          <cell r="Z206">
            <v>627340</v>
          </cell>
          <cell r="AA206">
            <v>627340</v>
          </cell>
          <cell r="AB206">
            <v>627340</v>
          </cell>
          <cell r="AC206">
            <v>627340</v>
          </cell>
          <cell r="AD206">
            <v>627340</v>
          </cell>
          <cell r="AE206">
            <v>627340</v>
          </cell>
          <cell r="AF206">
            <v>627340</v>
          </cell>
          <cell r="AG206">
            <v>627340</v>
          </cell>
          <cell r="AH206">
            <v>627340</v>
          </cell>
          <cell r="AI206">
            <v>627340</v>
          </cell>
          <cell r="AJ206">
            <v>627340</v>
          </cell>
          <cell r="AK206">
            <v>627340</v>
          </cell>
          <cell r="AL206">
            <v>627340</v>
          </cell>
          <cell r="AM206">
            <v>627340</v>
          </cell>
          <cell r="AN206">
            <v>627340</v>
          </cell>
          <cell r="AO206">
            <v>627340</v>
          </cell>
          <cell r="AP206">
            <v>627340</v>
          </cell>
          <cell r="AQ206">
            <v>627340</v>
          </cell>
          <cell r="AR206">
            <v>627340</v>
          </cell>
          <cell r="AS206">
            <v>627340</v>
          </cell>
          <cell r="AT206">
            <v>627340</v>
          </cell>
          <cell r="AU206">
            <v>627340</v>
          </cell>
          <cell r="AV206">
            <v>627340</v>
          </cell>
          <cell r="AW206">
            <v>627340</v>
          </cell>
          <cell r="AX206">
            <v>627340</v>
          </cell>
          <cell r="AY206">
            <v>627340</v>
          </cell>
          <cell r="AZ206">
            <v>627340</v>
          </cell>
          <cell r="BA206">
            <v>627340</v>
          </cell>
        </row>
        <row r="207">
          <cell r="A207" t="str">
            <v>South Africa</v>
          </cell>
          <cell r="B207" t="str">
            <v>ZAF</v>
          </cell>
          <cell r="D207">
            <v>1214470</v>
          </cell>
          <cell r="E207">
            <v>1214470</v>
          </cell>
          <cell r="F207">
            <v>1214470</v>
          </cell>
          <cell r="G207">
            <v>1214470</v>
          </cell>
          <cell r="H207">
            <v>1214470</v>
          </cell>
          <cell r="I207">
            <v>1214470</v>
          </cell>
          <cell r="J207">
            <v>1214470</v>
          </cell>
          <cell r="K207">
            <v>1214470</v>
          </cell>
          <cell r="L207">
            <v>1214470</v>
          </cell>
          <cell r="M207">
            <v>1214470</v>
          </cell>
          <cell r="N207">
            <v>1214470</v>
          </cell>
          <cell r="O207">
            <v>1214470</v>
          </cell>
          <cell r="P207">
            <v>1214470</v>
          </cell>
          <cell r="Q207">
            <v>1214470</v>
          </cell>
          <cell r="R207">
            <v>1214470</v>
          </cell>
          <cell r="S207">
            <v>1214470</v>
          </cell>
          <cell r="T207">
            <v>1214470</v>
          </cell>
          <cell r="U207">
            <v>1214470</v>
          </cell>
          <cell r="V207">
            <v>1214470</v>
          </cell>
          <cell r="W207">
            <v>1214470</v>
          </cell>
          <cell r="X207">
            <v>1214470</v>
          </cell>
          <cell r="Y207">
            <v>1214470</v>
          </cell>
          <cell r="Z207">
            <v>1214470</v>
          </cell>
          <cell r="AA207">
            <v>1214470</v>
          </cell>
          <cell r="AB207">
            <v>1214470</v>
          </cell>
          <cell r="AC207">
            <v>1214470</v>
          </cell>
          <cell r="AD207">
            <v>1214470</v>
          </cell>
          <cell r="AE207">
            <v>1214470</v>
          </cell>
          <cell r="AF207">
            <v>1214470</v>
          </cell>
          <cell r="AG207">
            <v>1214470</v>
          </cell>
          <cell r="AH207">
            <v>1214470</v>
          </cell>
          <cell r="AI207">
            <v>1214470</v>
          </cell>
          <cell r="AJ207">
            <v>1214470</v>
          </cell>
          <cell r="AK207">
            <v>1214470</v>
          </cell>
          <cell r="AL207">
            <v>1214470</v>
          </cell>
          <cell r="AM207">
            <v>1214470</v>
          </cell>
          <cell r="AN207">
            <v>1214470</v>
          </cell>
          <cell r="AO207">
            <v>1214470</v>
          </cell>
          <cell r="AP207">
            <v>1214470</v>
          </cell>
          <cell r="AQ207">
            <v>1214470</v>
          </cell>
          <cell r="AR207">
            <v>1214470</v>
          </cell>
          <cell r="AS207">
            <v>1214470</v>
          </cell>
          <cell r="AT207">
            <v>1214470</v>
          </cell>
          <cell r="AU207">
            <v>1214470</v>
          </cell>
          <cell r="AV207">
            <v>1214470</v>
          </cell>
          <cell r="AW207">
            <v>1214470</v>
          </cell>
          <cell r="AX207">
            <v>1214470</v>
          </cell>
          <cell r="AY207">
            <v>1214470</v>
          </cell>
          <cell r="AZ207">
            <v>1214470</v>
          </cell>
          <cell r="BA207">
            <v>1214470</v>
          </cell>
        </row>
        <row r="208">
          <cell r="A208" t="str">
            <v>South Sudan</v>
          </cell>
          <cell r="B208" t="str">
            <v>SSD</v>
          </cell>
        </row>
        <row r="209">
          <cell r="A209" t="str">
            <v>Spain</v>
          </cell>
          <cell r="B209" t="str">
            <v>ESP</v>
          </cell>
          <cell r="D209">
            <v>499780</v>
          </cell>
          <cell r="E209">
            <v>499780</v>
          </cell>
          <cell r="F209">
            <v>499780</v>
          </cell>
          <cell r="G209">
            <v>499780</v>
          </cell>
          <cell r="H209">
            <v>499780</v>
          </cell>
          <cell r="I209">
            <v>499780</v>
          </cell>
          <cell r="J209">
            <v>499780</v>
          </cell>
          <cell r="K209">
            <v>499780</v>
          </cell>
          <cell r="L209">
            <v>499780</v>
          </cell>
          <cell r="M209">
            <v>499780</v>
          </cell>
          <cell r="N209">
            <v>499780</v>
          </cell>
          <cell r="O209">
            <v>499780</v>
          </cell>
          <cell r="P209">
            <v>499780</v>
          </cell>
          <cell r="Q209">
            <v>499750</v>
          </cell>
          <cell r="R209">
            <v>499630</v>
          </cell>
          <cell r="S209">
            <v>499570</v>
          </cell>
          <cell r="T209">
            <v>499540</v>
          </cell>
          <cell r="U209">
            <v>499530</v>
          </cell>
          <cell r="V209">
            <v>499540</v>
          </cell>
          <cell r="W209">
            <v>499470</v>
          </cell>
          <cell r="X209">
            <v>499460</v>
          </cell>
          <cell r="Y209">
            <v>499460</v>
          </cell>
          <cell r="Z209">
            <v>499430</v>
          </cell>
          <cell r="AA209">
            <v>499440</v>
          </cell>
          <cell r="AB209">
            <v>499440</v>
          </cell>
          <cell r="AC209">
            <v>499440</v>
          </cell>
          <cell r="AD209">
            <v>499440</v>
          </cell>
          <cell r="AE209">
            <v>499440</v>
          </cell>
          <cell r="AF209">
            <v>499440</v>
          </cell>
          <cell r="AG209">
            <v>499440</v>
          </cell>
          <cell r="AH209">
            <v>499440</v>
          </cell>
          <cell r="AI209">
            <v>499440</v>
          </cell>
          <cell r="AJ209">
            <v>499440</v>
          </cell>
          <cell r="AK209">
            <v>499440</v>
          </cell>
          <cell r="AL209">
            <v>499440</v>
          </cell>
          <cell r="AM209">
            <v>499440</v>
          </cell>
          <cell r="AN209">
            <v>499440</v>
          </cell>
          <cell r="AO209">
            <v>499440</v>
          </cell>
          <cell r="AP209">
            <v>499440</v>
          </cell>
          <cell r="AQ209">
            <v>499000</v>
          </cell>
          <cell r="AR209">
            <v>498520</v>
          </cell>
          <cell r="AS209">
            <v>499040</v>
          </cell>
          <cell r="AT209">
            <v>499210</v>
          </cell>
          <cell r="AU209">
            <v>499180</v>
          </cell>
          <cell r="AV209">
            <v>499090</v>
          </cell>
          <cell r="AW209">
            <v>498980</v>
          </cell>
          <cell r="AX209">
            <v>499110</v>
          </cell>
          <cell r="AY209">
            <v>498800</v>
          </cell>
          <cell r="AZ209">
            <v>498800</v>
          </cell>
          <cell r="BA209">
            <v>498800</v>
          </cell>
        </row>
        <row r="210">
          <cell r="A210" t="str">
            <v>Sri Lanka</v>
          </cell>
          <cell r="B210" t="str">
            <v>LKA</v>
          </cell>
          <cell r="D210">
            <v>62710</v>
          </cell>
          <cell r="E210">
            <v>62710</v>
          </cell>
          <cell r="F210">
            <v>62710</v>
          </cell>
          <cell r="G210">
            <v>62710</v>
          </cell>
          <cell r="H210">
            <v>62710</v>
          </cell>
          <cell r="I210">
            <v>62710</v>
          </cell>
          <cell r="J210">
            <v>62710</v>
          </cell>
          <cell r="K210">
            <v>62710</v>
          </cell>
          <cell r="L210">
            <v>62710</v>
          </cell>
          <cell r="M210">
            <v>62710</v>
          </cell>
          <cell r="N210">
            <v>62710</v>
          </cell>
          <cell r="O210">
            <v>62710</v>
          </cell>
          <cell r="P210">
            <v>62710</v>
          </cell>
          <cell r="Q210">
            <v>62710</v>
          </cell>
          <cell r="R210">
            <v>62710</v>
          </cell>
          <cell r="S210">
            <v>62710</v>
          </cell>
          <cell r="T210">
            <v>62710</v>
          </cell>
          <cell r="U210">
            <v>62710</v>
          </cell>
          <cell r="V210">
            <v>62710</v>
          </cell>
          <cell r="W210">
            <v>62710</v>
          </cell>
          <cell r="X210">
            <v>62710</v>
          </cell>
          <cell r="Y210">
            <v>62710</v>
          </cell>
          <cell r="Z210">
            <v>62710</v>
          </cell>
          <cell r="AA210">
            <v>62710</v>
          </cell>
          <cell r="AB210">
            <v>62710</v>
          </cell>
          <cell r="AC210">
            <v>62710</v>
          </cell>
          <cell r="AD210">
            <v>62710</v>
          </cell>
          <cell r="AE210">
            <v>62710</v>
          </cell>
          <cell r="AF210">
            <v>62710</v>
          </cell>
          <cell r="AG210">
            <v>62710</v>
          </cell>
          <cell r="AH210">
            <v>62710</v>
          </cell>
          <cell r="AI210">
            <v>62710</v>
          </cell>
          <cell r="AJ210">
            <v>62710</v>
          </cell>
          <cell r="AK210">
            <v>62710</v>
          </cell>
          <cell r="AL210">
            <v>62710</v>
          </cell>
          <cell r="AM210">
            <v>62710</v>
          </cell>
          <cell r="AN210">
            <v>62710</v>
          </cell>
          <cell r="AO210">
            <v>62710</v>
          </cell>
          <cell r="AP210">
            <v>62710</v>
          </cell>
          <cell r="AQ210">
            <v>62710</v>
          </cell>
          <cell r="AR210">
            <v>62710</v>
          </cell>
          <cell r="AS210">
            <v>62710</v>
          </cell>
          <cell r="AT210">
            <v>62710</v>
          </cell>
          <cell r="AU210">
            <v>62710</v>
          </cell>
          <cell r="AV210">
            <v>62710</v>
          </cell>
          <cell r="AW210">
            <v>62710</v>
          </cell>
          <cell r="AX210">
            <v>62710</v>
          </cell>
          <cell r="AY210">
            <v>62710</v>
          </cell>
          <cell r="AZ210">
            <v>62710</v>
          </cell>
          <cell r="BA210">
            <v>62710</v>
          </cell>
        </row>
        <row r="211">
          <cell r="A211" t="str">
            <v>St. Kitts and Nevis</v>
          </cell>
          <cell r="B211" t="str">
            <v>KNA</v>
          </cell>
          <cell r="D211">
            <v>350</v>
          </cell>
          <cell r="E211">
            <v>350</v>
          </cell>
          <cell r="F211">
            <v>350</v>
          </cell>
          <cell r="G211">
            <v>350</v>
          </cell>
          <cell r="H211">
            <v>350</v>
          </cell>
          <cell r="I211">
            <v>350</v>
          </cell>
          <cell r="J211">
            <v>350</v>
          </cell>
          <cell r="K211">
            <v>350</v>
          </cell>
          <cell r="L211">
            <v>350</v>
          </cell>
          <cell r="M211">
            <v>350</v>
          </cell>
          <cell r="N211">
            <v>350</v>
          </cell>
          <cell r="O211">
            <v>350</v>
          </cell>
          <cell r="P211">
            <v>350</v>
          </cell>
          <cell r="Q211">
            <v>350</v>
          </cell>
          <cell r="R211">
            <v>350</v>
          </cell>
          <cell r="S211">
            <v>350</v>
          </cell>
          <cell r="T211">
            <v>350</v>
          </cell>
          <cell r="U211">
            <v>350</v>
          </cell>
          <cell r="V211">
            <v>350</v>
          </cell>
          <cell r="W211">
            <v>260</v>
          </cell>
          <cell r="X211">
            <v>260</v>
          </cell>
          <cell r="Y211">
            <v>260</v>
          </cell>
          <cell r="Z211">
            <v>260</v>
          </cell>
          <cell r="AA211">
            <v>260</v>
          </cell>
          <cell r="AB211">
            <v>260</v>
          </cell>
          <cell r="AC211">
            <v>260</v>
          </cell>
          <cell r="AD211">
            <v>260</v>
          </cell>
          <cell r="AE211">
            <v>260</v>
          </cell>
          <cell r="AF211">
            <v>260</v>
          </cell>
          <cell r="AG211">
            <v>260</v>
          </cell>
          <cell r="AH211">
            <v>260</v>
          </cell>
          <cell r="AI211">
            <v>260</v>
          </cell>
          <cell r="AJ211">
            <v>260</v>
          </cell>
          <cell r="AK211">
            <v>260</v>
          </cell>
          <cell r="AL211">
            <v>260</v>
          </cell>
          <cell r="AM211">
            <v>260</v>
          </cell>
          <cell r="AN211">
            <v>260</v>
          </cell>
          <cell r="AO211">
            <v>260</v>
          </cell>
          <cell r="AP211">
            <v>260</v>
          </cell>
          <cell r="AQ211">
            <v>260</v>
          </cell>
          <cell r="AR211">
            <v>260</v>
          </cell>
          <cell r="AS211">
            <v>260</v>
          </cell>
          <cell r="AT211">
            <v>260</v>
          </cell>
          <cell r="AU211">
            <v>260</v>
          </cell>
          <cell r="AV211">
            <v>260</v>
          </cell>
          <cell r="AW211">
            <v>260</v>
          </cell>
          <cell r="AX211">
            <v>260</v>
          </cell>
          <cell r="AY211">
            <v>260</v>
          </cell>
          <cell r="AZ211">
            <v>260</v>
          </cell>
          <cell r="BA211">
            <v>260</v>
          </cell>
        </row>
        <row r="212">
          <cell r="A212" t="str">
            <v>St. Lucia</v>
          </cell>
          <cell r="B212" t="str">
            <v>LCA</v>
          </cell>
          <cell r="D212">
            <v>610</v>
          </cell>
          <cell r="E212">
            <v>610</v>
          </cell>
          <cell r="F212">
            <v>610</v>
          </cell>
          <cell r="G212">
            <v>610</v>
          </cell>
          <cell r="H212">
            <v>610</v>
          </cell>
          <cell r="I212">
            <v>610</v>
          </cell>
          <cell r="J212">
            <v>610</v>
          </cell>
          <cell r="K212">
            <v>610</v>
          </cell>
          <cell r="L212">
            <v>610</v>
          </cell>
          <cell r="M212">
            <v>610</v>
          </cell>
          <cell r="N212">
            <v>610</v>
          </cell>
          <cell r="O212">
            <v>610</v>
          </cell>
          <cell r="P212">
            <v>610</v>
          </cell>
          <cell r="Q212">
            <v>610</v>
          </cell>
          <cell r="R212">
            <v>610</v>
          </cell>
          <cell r="S212">
            <v>610</v>
          </cell>
          <cell r="T212">
            <v>610</v>
          </cell>
          <cell r="U212">
            <v>610</v>
          </cell>
          <cell r="V212">
            <v>610</v>
          </cell>
          <cell r="W212">
            <v>610</v>
          </cell>
          <cell r="X212">
            <v>610</v>
          </cell>
          <cell r="Y212">
            <v>610</v>
          </cell>
          <cell r="Z212">
            <v>610</v>
          </cell>
          <cell r="AA212">
            <v>610</v>
          </cell>
          <cell r="AB212">
            <v>610</v>
          </cell>
          <cell r="AC212">
            <v>610</v>
          </cell>
          <cell r="AD212">
            <v>610</v>
          </cell>
          <cell r="AE212">
            <v>610</v>
          </cell>
          <cell r="AF212">
            <v>610</v>
          </cell>
          <cell r="AG212">
            <v>610</v>
          </cell>
          <cell r="AH212">
            <v>610</v>
          </cell>
          <cell r="AI212">
            <v>610</v>
          </cell>
          <cell r="AJ212">
            <v>610</v>
          </cell>
          <cell r="AK212">
            <v>610</v>
          </cell>
          <cell r="AL212">
            <v>610</v>
          </cell>
          <cell r="AM212">
            <v>610</v>
          </cell>
          <cell r="AN212">
            <v>610</v>
          </cell>
          <cell r="AO212">
            <v>610</v>
          </cell>
          <cell r="AP212">
            <v>610</v>
          </cell>
          <cell r="AQ212">
            <v>610</v>
          </cell>
          <cell r="AR212">
            <v>610</v>
          </cell>
          <cell r="AS212">
            <v>610</v>
          </cell>
          <cell r="AT212">
            <v>610</v>
          </cell>
          <cell r="AU212">
            <v>610</v>
          </cell>
          <cell r="AV212">
            <v>610</v>
          </cell>
          <cell r="AW212">
            <v>610</v>
          </cell>
          <cell r="AX212">
            <v>610</v>
          </cell>
          <cell r="AY212">
            <v>610</v>
          </cell>
          <cell r="AZ212">
            <v>610</v>
          </cell>
          <cell r="BA212">
            <v>610</v>
          </cell>
        </row>
        <row r="213">
          <cell r="A213" t="str">
            <v>St. Martin (French part)</v>
          </cell>
          <cell r="B213" t="str">
            <v>MAF</v>
          </cell>
          <cell r="D213">
            <v>54.4</v>
          </cell>
          <cell r="E213">
            <v>54.4</v>
          </cell>
          <cell r="F213">
            <v>54.4</v>
          </cell>
          <cell r="G213">
            <v>54.4</v>
          </cell>
          <cell r="H213">
            <v>54.4</v>
          </cell>
          <cell r="I213">
            <v>54.4</v>
          </cell>
          <cell r="J213">
            <v>54.4</v>
          </cell>
          <cell r="K213">
            <v>54.4</v>
          </cell>
          <cell r="L213">
            <v>54.4</v>
          </cell>
          <cell r="M213">
            <v>54.4</v>
          </cell>
          <cell r="N213">
            <v>54.4</v>
          </cell>
          <cell r="O213">
            <v>54.4</v>
          </cell>
          <cell r="P213">
            <v>54.4</v>
          </cell>
          <cell r="Q213">
            <v>54.4</v>
          </cell>
          <cell r="R213">
            <v>54.4</v>
          </cell>
          <cell r="S213">
            <v>54.4</v>
          </cell>
          <cell r="T213">
            <v>54.4</v>
          </cell>
          <cell r="U213">
            <v>54.4</v>
          </cell>
          <cell r="V213">
            <v>54.4</v>
          </cell>
          <cell r="W213">
            <v>54.4</v>
          </cell>
          <cell r="X213">
            <v>54.4</v>
          </cell>
          <cell r="Y213">
            <v>54.4</v>
          </cell>
          <cell r="Z213">
            <v>54.4</v>
          </cell>
          <cell r="AA213">
            <v>54.4</v>
          </cell>
          <cell r="AB213">
            <v>54.4</v>
          </cell>
          <cell r="AC213">
            <v>54.4</v>
          </cell>
          <cell r="AD213">
            <v>54.4</v>
          </cell>
          <cell r="AE213">
            <v>54.4</v>
          </cell>
          <cell r="AF213">
            <v>54.4</v>
          </cell>
          <cell r="AG213">
            <v>54.4</v>
          </cell>
          <cell r="AH213">
            <v>54.4</v>
          </cell>
          <cell r="AI213">
            <v>54.4</v>
          </cell>
          <cell r="AJ213">
            <v>54.4</v>
          </cell>
          <cell r="AK213">
            <v>54.4</v>
          </cell>
          <cell r="AL213">
            <v>54.4</v>
          </cell>
          <cell r="AM213">
            <v>54.4</v>
          </cell>
          <cell r="AN213">
            <v>54.4</v>
          </cell>
          <cell r="AO213">
            <v>54.4</v>
          </cell>
          <cell r="AP213">
            <v>54.4</v>
          </cell>
          <cell r="AQ213">
            <v>54.4</v>
          </cell>
          <cell r="AR213">
            <v>54.4</v>
          </cell>
          <cell r="AS213">
            <v>54.4</v>
          </cell>
          <cell r="AT213">
            <v>54.4</v>
          </cell>
          <cell r="AU213">
            <v>54.4</v>
          </cell>
          <cell r="AV213">
            <v>54.4</v>
          </cell>
          <cell r="AW213">
            <v>54.4</v>
          </cell>
          <cell r="AX213">
            <v>54.4</v>
          </cell>
          <cell r="AY213">
            <v>54.4</v>
          </cell>
          <cell r="AZ213">
            <v>54.4</v>
          </cell>
          <cell r="BA213">
            <v>54.4</v>
          </cell>
        </row>
        <row r="214">
          <cell r="A214" t="str">
            <v>St. Vincent and the Grenadines</v>
          </cell>
          <cell r="B214" t="str">
            <v>VCT</v>
          </cell>
          <cell r="D214">
            <v>390</v>
          </cell>
          <cell r="E214">
            <v>390</v>
          </cell>
          <cell r="F214">
            <v>390</v>
          </cell>
          <cell r="G214">
            <v>390</v>
          </cell>
          <cell r="H214">
            <v>390</v>
          </cell>
          <cell r="I214">
            <v>390</v>
          </cell>
          <cell r="J214">
            <v>390</v>
          </cell>
          <cell r="K214">
            <v>390</v>
          </cell>
          <cell r="L214">
            <v>390</v>
          </cell>
          <cell r="M214">
            <v>390</v>
          </cell>
          <cell r="N214">
            <v>390</v>
          </cell>
          <cell r="O214">
            <v>390</v>
          </cell>
          <cell r="P214">
            <v>390</v>
          </cell>
          <cell r="Q214">
            <v>390</v>
          </cell>
          <cell r="R214">
            <v>390</v>
          </cell>
          <cell r="S214">
            <v>390</v>
          </cell>
          <cell r="T214">
            <v>390</v>
          </cell>
          <cell r="U214">
            <v>390</v>
          </cell>
          <cell r="V214">
            <v>390</v>
          </cell>
          <cell r="W214">
            <v>390</v>
          </cell>
          <cell r="X214">
            <v>390</v>
          </cell>
          <cell r="Y214">
            <v>390</v>
          </cell>
          <cell r="Z214">
            <v>390</v>
          </cell>
          <cell r="AA214">
            <v>390</v>
          </cell>
          <cell r="AB214">
            <v>390</v>
          </cell>
          <cell r="AC214">
            <v>390</v>
          </cell>
          <cell r="AD214">
            <v>390</v>
          </cell>
          <cell r="AE214">
            <v>390</v>
          </cell>
          <cell r="AF214">
            <v>390</v>
          </cell>
          <cell r="AG214">
            <v>390</v>
          </cell>
          <cell r="AH214">
            <v>390</v>
          </cell>
          <cell r="AI214">
            <v>390</v>
          </cell>
          <cell r="AJ214">
            <v>390</v>
          </cell>
          <cell r="AK214">
            <v>390</v>
          </cell>
          <cell r="AL214">
            <v>390</v>
          </cell>
          <cell r="AM214">
            <v>390</v>
          </cell>
          <cell r="AN214">
            <v>390</v>
          </cell>
          <cell r="AO214">
            <v>390</v>
          </cell>
          <cell r="AP214">
            <v>390</v>
          </cell>
          <cell r="AQ214">
            <v>390</v>
          </cell>
          <cell r="AR214">
            <v>390</v>
          </cell>
          <cell r="AS214">
            <v>390</v>
          </cell>
          <cell r="AT214">
            <v>390</v>
          </cell>
          <cell r="AU214">
            <v>390</v>
          </cell>
          <cell r="AV214">
            <v>390</v>
          </cell>
          <cell r="AW214">
            <v>390</v>
          </cell>
          <cell r="AX214">
            <v>390</v>
          </cell>
          <cell r="AY214">
            <v>390</v>
          </cell>
          <cell r="AZ214">
            <v>390</v>
          </cell>
          <cell r="BA214">
            <v>390</v>
          </cell>
        </row>
        <row r="215">
          <cell r="A215" t="str">
            <v>Sudan</v>
          </cell>
          <cell r="B215" t="str">
            <v>SDN</v>
          </cell>
          <cell r="D215">
            <v>2376000</v>
          </cell>
          <cell r="E215">
            <v>2376000</v>
          </cell>
          <cell r="F215">
            <v>2376000</v>
          </cell>
          <cell r="G215">
            <v>2376000</v>
          </cell>
          <cell r="H215">
            <v>2376000</v>
          </cell>
          <cell r="I215">
            <v>2376000</v>
          </cell>
          <cell r="J215">
            <v>2376000</v>
          </cell>
          <cell r="K215">
            <v>2376000</v>
          </cell>
          <cell r="L215">
            <v>2376000</v>
          </cell>
          <cell r="M215">
            <v>2376000</v>
          </cell>
          <cell r="N215">
            <v>2376000</v>
          </cell>
          <cell r="O215">
            <v>2376000</v>
          </cell>
          <cell r="P215">
            <v>2376000</v>
          </cell>
          <cell r="Q215">
            <v>2376000</v>
          </cell>
          <cell r="R215">
            <v>2376000</v>
          </cell>
          <cell r="S215">
            <v>2376000</v>
          </cell>
          <cell r="T215">
            <v>2376000</v>
          </cell>
          <cell r="U215">
            <v>2376000</v>
          </cell>
          <cell r="V215">
            <v>2376000</v>
          </cell>
          <cell r="W215">
            <v>2376000</v>
          </cell>
          <cell r="X215">
            <v>2376000</v>
          </cell>
          <cell r="Y215">
            <v>2376000</v>
          </cell>
          <cell r="Z215">
            <v>2376000</v>
          </cell>
          <cell r="AA215">
            <v>2376000</v>
          </cell>
          <cell r="AB215">
            <v>2376000</v>
          </cell>
          <cell r="AC215">
            <v>2376000</v>
          </cell>
          <cell r="AD215">
            <v>2376000</v>
          </cell>
          <cell r="AE215">
            <v>2376000</v>
          </cell>
          <cell r="AF215">
            <v>2376000</v>
          </cell>
          <cell r="AG215">
            <v>2376000</v>
          </cell>
          <cell r="AH215">
            <v>2376000</v>
          </cell>
          <cell r="AI215">
            <v>2376000</v>
          </cell>
          <cell r="AJ215">
            <v>2376000</v>
          </cell>
          <cell r="AK215">
            <v>2376000</v>
          </cell>
          <cell r="AL215">
            <v>2376000</v>
          </cell>
          <cell r="AM215">
            <v>2376000</v>
          </cell>
          <cell r="AN215">
            <v>2376000</v>
          </cell>
          <cell r="AO215">
            <v>2376000</v>
          </cell>
          <cell r="AP215">
            <v>2376000</v>
          </cell>
          <cell r="AQ215">
            <v>2376000</v>
          </cell>
          <cell r="AR215">
            <v>2376000</v>
          </cell>
          <cell r="AS215">
            <v>2376000</v>
          </cell>
          <cell r="AT215">
            <v>2376000</v>
          </cell>
          <cell r="AU215">
            <v>2376000</v>
          </cell>
          <cell r="AV215">
            <v>2376000</v>
          </cell>
          <cell r="AW215">
            <v>2376000</v>
          </cell>
          <cell r="AX215">
            <v>2376000</v>
          </cell>
          <cell r="AY215">
            <v>2376000</v>
          </cell>
          <cell r="AZ215">
            <v>2376000</v>
          </cell>
          <cell r="BA215">
            <v>2376000</v>
          </cell>
        </row>
        <row r="216">
          <cell r="A216" t="str">
            <v>Suriname</v>
          </cell>
          <cell r="B216" t="str">
            <v>SUR</v>
          </cell>
          <cell r="D216">
            <v>156000</v>
          </cell>
          <cell r="E216">
            <v>156000</v>
          </cell>
          <cell r="F216">
            <v>156000</v>
          </cell>
          <cell r="G216">
            <v>156000</v>
          </cell>
          <cell r="H216">
            <v>156000</v>
          </cell>
          <cell r="I216">
            <v>156000</v>
          </cell>
          <cell r="J216">
            <v>156000</v>
          </cell>
          <cell r="K216">
            <v>156000</v>
          </cell>
          <cell r="L216">
            <v>156000</v>
          </cell>
          <cell r="M216">
            <v>156000</v>
          </cell>
          <cell r="N216">
            <v>156000</v>
          </cell>
          <cell r="O216">
            <v>156000</v>
          </cell>
          <cell r="P216">
            <v>156000</v>
          </cell>
          <cell r="Q216">
            <v>156000</v>
          </cell>
          <cell r="R216">
            <v>156000</v>
          </cell>
          <cell r="S216">
            <v>156000</v>
          </cell>
          <cell r="T216">
            <v>156000</v>
          </cell>
          <cell r="U216">
            <v>156000</v>
          </cell>
          <cell r="V216">
            <v>156000</v>
          </cell>
          <cell r="W216">
            <v>156000</v>
          </cell>
          <cell r="X216">
            <v>156000</v>
          </cell>
          <cell r="Y216">
            <v>156000</v>
          </cell>
          <cell r="Z216">
            <v>156000</v>
          </cell>
          <cell r="AA216">
            <v>156000</v>
          </cell>
          <cell r="AB216">
            <v>156000</v>
          </cell>
          <cell r="AC216">
            <v>156000</v>
          </cell>
          <cell r="AD216">
            <v>156000</v>
          </cell>
          <cell r="AE216">
            <v>156000</v>
          </cell>
          <cell r="AF216">
            <v>156000</v>
          </cell>
          <cell r="AG216">
            <v>156000</v>
          </cell>
          <cell r="AH216">
            <v>156000</v>
          </cell>
          <cell r="AI216">
            <v>156000</v>
          </cell>
          <cell r="AJ216">
            <v>156000</v>
          </cell>
          <cell r="AK216">
            <v>156000</v>
          </cell>
          <cell r="AL216">
            <v>156000</v>
          </cell>
          <cell r="AM216">
            <v>156000</v>
          </cell>
          <cell r="AN216">
            <v>156000</v>
          </cell>
          <cell r="AO216">
            <v>156000</v>
          </cell>
          <cell r="AP216">
            <v>156000</v>
          </cell>
          <cell r="AQ216">
            <v>156000</v>
          </cell>
          <cell r="AR216">
            <v>156000</v>
          </cell>
          <cell r="AS216">
            <v>156000</v>
          </cell>
          <cell r="AT216">
            <v>156000</v>
          </cell>
          <cell r="AU216">
            <v>156000</v>
          </cell>
          <cell r="AV216">
            <v>156000</v>
          </cell>
          <cell r="AW216">
            <v>156000</v>
          </cell>
          <cell r="AX216">
            <v>156000</v>
          </cell>
          <cell r="AY216">
            <v>156000</v>
          </cell>
          <cell r="AZ216">
            <v>156000</v>
          </cell>
          <cell r="BA216">
            <v>156000</v>
          </cell>
        </row>
        <row r="217">
          <cell r="A217" t="str">
            <v>Swaziland</v>
          </cell>
          <cell r="B217" t="str">
            <v>SWZ</v>
          </cell>
          <cell r="D217">
            <v>17200</v>
          </cell>
          <cell r="E217">
            <v>17200</v>
          </cell>
          <cell r="F217">
            <v>17200</v>
          </cell>
          <cell r="G217">
            <v>17200</v>
          </cell>
          <cell r="H217">
            <v>17200</v>
          </cell>
          <cell r="I217">
            <v>17200</v>
          </cell>
          <cell r="J217">
            <v>17200</v>
          </cell>
          <cell r="K217">
            <v>17200</v>
          </cell>
          <cell r="L217">
            <v>17200</v>
          </cell>
          <cell r="M217">
            <v>17200</v>
          </cell>
          <cell r="N217">
            <v>17200</v>
          </cell>
          <cell r="O217">
            <v>17200</v>
          </cell>
          <cell r="P217">
            <v>17200</v>
          </cell>
          <cell r="Q217">
            <v>17200</v>
          </cell>
          <cell r="R217">
            <v>17200</v>
          </cell>
          <cell r="S217">
            <v>17200</v>
          </cell>
          <cell r="T217">
            <v>17200</v>
          </cell>
          <cell r="U217">
            <v>17200</v>
          </cell>
          <cell r="V217">
            <v>17200</v>
          </cell>
          <cell r="W217">
            <v>17200</v>
          </cell>
          <cell r="X217">
            <v>17200</v>
          </cell>
          <cell r="Y217">
            <v>17200</v>
          </cell>
          <cell r="Z217">
            <v>17200</v>
          </cell>
          <cell r="AA217">
            <v>17200</v>
          </cell>
          <cell r="AB217">
            <v>17200</v>
          </cell>
          <cell r="AC217">
            <v>17200</v>
          </cell>
          <cell r="AD217">
            <v>17200</v>
          </cell>
          <cell r="AE217">
            <v>17200</v>
          </cell>
          <cell r="AF217">
            <v>17200</v>
          </cell>
          <cell r="AG217">
            <v>17200</v>
          </cell>
          <cell r="AH217">
            <v>17200</v>
          </cell>
          <cell r="AI217">
            <v>17200</v>
          </cell>
          <cell r="AJ217">
            <v>17200</v>
          </cell>
          <cell r="AK217">
            <v>17200</v>
          </cell>
          <cell r="AL217">
            <v>17200</v>
          </cell>
          <cell r="AM217">
            <v>17200</v>
          </cell>
          <cell r="AN217">
            <v>17200</v>
          </cell>
          <cell r="AO217">
            <v>17200</v>
          </cell>
          <cell r="AP217">
            <v>17200</v>
          </cell>
          <cell r="AQ217">
            <v>17200</v>
          </cell>
          <cell r="AR217">
            <v>17200</v>
          </cell>
          <cell r="AS217">
            <v>17200</v>
          </cell>
          <cell r="AT217">
            <v>17200</v>
          </cell>
          <cell r="AU217">
            <v>17200</v>
          </cell>
          <cell r="AV217">
            <v>17200</v>
          </cell>
          <cell r="AW217">
            <v>17200</v>
          </cell>
          <cell r="AX217">
            <v>17200</v>
          </cell>
          <cell r="AY217">
            <v>17200</v>
          </cell>
          <cell r="AZ217">
            <v>17200</v>
          </cell>
          <cell r="BA217">
            <v>17200</v>
          </cell>
        </row>
        <row r="218">
          <cell r="A218" t="str">
            <v>Sweden</v>
          </cell>
          <cell r="B218" t="str">
            <v>SWE</v>
          </cell>
          <cell r="D218">
            <v>410340</v>
          </cell>
          <cell r="E218">
            <v>410340</v>
          </cell>
          <cell r="F218">
            <v>410340</v>
          </cell>
          <cell r="G218">
            <v>410340</v>
          </cell>
          <cell r="H218">
            <v>410340</v>
          </cell>
          <cell r="I218">
            <v>410340</v>
          </cell>
          <cell r="J218">
            <v>410340</v>
          </cell>
          <cell r="K218">
            <v>410340</v>
          </cell>
          <cell r="L218">
            <v>410340</v>
          </cell>
          <cell r="M218">
            <v>410340</v>
          </cell>
          <cell r="N218">
            <v>410340</v>
          </cell>
          <cell r="O218">
            <v>410340</v>
          </cell>
          <cell r="P218">
            <v>410340</v>
          </cell>
          <cell r="Q218">
            <v>410340</v>
          </cell>
          <cell r="R218">
            <v>410340</v>
          </cell>
          <cell r="S218">
            <v>410340</v>
          </cell>
          <cell r="T218">
            <v>410340</v>
          </cell>
          <cell r="U218">
            <v>410340</v>
          </cell>
          <cell r="V218">
            <v>410340</v>
          </cell>
          <cell r="W218">
            <v>410340</v>
          </cell>
          <cell r="X218">
            <v>410340</v>
          </cell>
          <cell r="Y218">
            <v>410340</v>
          </cell>
          <cell r="Z218">
            <v>410340</v>
          </cell>
          <cell r="AA218">
            <v>410340</v>
          </cell>
          <cell r="AB218">
            <v>410340</v>
          </cell>
          <cell r="AC218">
            <v>410340</v>
          </cell>
          <cell r="AD218">
            <v>410340</v>
          </cell>
          <cell r="AE218">
            <v>410340</v>
          </cell>
          <cell r="AF218">
            <v>410340</v>
          </cell>
          <cell r="AG218">
            <v>410340</v>
          </cell>
          <cell r="AH218">
            <v>410340</v>
          </cell>
          <cell r="AI218">
            <v>410340</v>
          </cell>
          <cell r="AJ218">
            <v>410340</v>
          </cell>
          <cell r="AK218">
            <v>410340</v>
          </cell>
          <cell r="AL218">
            <v>410340</v>
          </cell>
          <cell r="AM218">
            <v>410340</v>
          </cell>
          <cell r="AN218">
            <v>410340</v>
          </cell>
          <cell r="AO218">
            <v>410340</v>
          </cell>
          <cell r="AP218">
            <v>410340</v>
          </cell>
          <cell r="AQ218">
            <v>410340</v>
          </cell>
          <cell r="AR218">
            <v>410340</v>
          </cell>
          <cell r="AS218">
            <v>410340</v>
          </cell>
          <cell r="AT218">
            <v>410340</v>
          </cell>
          <cell r="AU218">
            <v>410340</v>
          </cell>
          <cell r="AV218">
            <v>410340</v>
          </cell>
          <cell r="AW218">
            <v>410340</v>
          </cell>
          <cell r="AX218">
            <v>410340</v>
          </cell>
          <cell r="AY218">
            <v>410340</v>
          </cell>
          <cell r="AZ218">
            <v>410340</v>
          </cell>
          <cell r="BA218">
            <v>410340</v>
          </cell>
        </row>
        <row r="219">
          <cell r="A219" t="str">
            <v>Switzerland</v>
          </cell>
          <cell r="B219" t="str">
            <v>CHE</v>
          </cell>
          <cell r="D219">
            <v>40000</v>
          </cell>
          <cell r="E219">
            <v>40000</v>
          </cell>
          <cell r="F219">
            <v>40000</v>
          </cell>
          <cell r="G219">
            <v>40000</v>
          </cell>
          <cell r="H219">
            <v>40000</v>
          </cell>
          <cell r="I219">
            <v>40000</v>
          </cell>
          <cell r="J219">
            <v>40000</v>
          </cell>
          <cell r="K219">
            <v>40000</v>
          </cell>
          <cell r="L219">
            <v>40000</v>
          </cell>
          <cell r="M219">
            <v>40000</v>
          </cell>
          <cell r="N219">
            <v>40000</v>
          </cell>
          <cell r="O219">
            <v>40000</v>
          </cell>
          <cell r="P219">
            <v>40000</v>
          </cell>
          <cell r="Q219">
            <v>40000</v>
          </cell>
          <cell r="R219">
            <v>40000</v>
          </cell>
          <cell r="S219">
            <v>40000</v>
          </cell>
          <cell r="T219">
            <v>40000</v>
          </cell>
          <cell r="U219">
            <v>40000</v>
          </cell>
          <cell r="V219">
            <v>40000</v>
          </cell>
          <cell r="W219">
            <v>40000</v>
          </cell>
          <cell r="X219">
            <v>40000</v>
          </cell>
          <cell r="Y219">
            <v>40000</v>
          </cell>
          <cell r="Z219">
            <v>40000</v>
          </cell>
          <cell r="AA219">
            <v>40000</v>
          </cell>
          <cell r="AB219">
            <v>40000</v>
          </cell>
          <cell r="AC219">
            <v>40000</v>
          </cell>
          <cell r="AD219">
            <v>40000</v>
          </cell>
          <cell r="AE219">
            <v>40000</v>
          </cell>
          <cell r="AF219">
            <v>40000</v>
          </cell>
          <cell r="AG219">
            <v>40000</v>
          </cell>
          <cell r="AH219">
            <v>40000</v>
          </cell>
          <cell r="AI219">
            <v>40000</v>
          </cell>
          <cell r="AJ219">
            <v>40000</v>
          </cell>
          <cell r="AK219">
            <v>40000</v>
          </cell>
          <cell r="AL219">
            <v>40000</v>
          </cell>
          <cell r="AM219">
            <v>40000</v>
          </cell>
          <cell r="AN219">
            <v>40000</v>
          </cell>
          <cell r="AO219">
            <v>40000</v>
          </cell>
          <cell r="AP219">
            <v>40000</v>
          </cell>
          <cell r="AQ219">
            <v>40000</v>
          </cell>
          <cell r="AR219">
            <v>40000</v>
          </cell>
          <cell r="AS219">
            <v>40000</v>
          </cell>
          <cell r="AT219">
            <v>40000</v>
          </cell>
          <cell r="AU219">
            <v>40000</v>
          </cell>
          <cell r="AV219">
            <v>40000</v>
          </cell>
          <cell r="AW219">
            <v>40000</v>
          </cell>
          <cell r="AX219">
            <v>40000</v>
          </cell>
          <cell r="AY219">
            <v>40000</v>
          </cell>
          <cell r="AZ219">
            <v>40000</v>
          </cell>
          <cell r="BA219">
            <v>40000</v>
          </cell>
        </row>
        <row r="220">
          <cell r="A220" t="str">
            <v>Syrian Arab Republic</v>
          </cell>
          <cell r="B220" t="str">
            <v>SYR</v>
          </cell>
          <cell r="D220">
            <v>183780</v>
          </cell>
          <cell r="E220">
            <v>183780</v>
          </cell>
          <cell r="F220">
            <v>183780</v>
          </cell>
          <cell r="G220">
            <v>183780</v>
          </cell>
          <cell r="H220">
            <v>183780</v>
          </cell>
          <cell r="I220">
            <v>183780</v>
          </cell>
          <cell r="J220">
            <v>183780</v>
          </cell>
          <cell r="K220">
            <v>183780</v>
          </cell>
          <cell r="L220">
            <v>183780</v>
          </cell>
          <cell r="M220">
            <v>183780</v>
          </cell>
          <cell r="N220">
            <v>183780</v>
          </cell>
          <cell r="O220">
            <v>183780</v>
          </cell>
          <cell r="P220">
            <v>183780</v>
          </cell>
          <cell r="Q220">
            <v>183780</v>
          </cell>
          <cell r="R220">
            <v>183780</v>
          </cell>
          <cell r="S220">
            <v>183780</v>
          </cell>
          <cell r="T220">
            <v>183780</v>
          </cell>
          <cell r="U220">
            <v>183780</v>
          </cell>
          <cell r="V220">
            <v>183780</v>
          </cell>
          <cell r="W220">
            <v>183780</v>
          </cell>
          <cell r="X220">
            <v>183780</v>
          </cell>
          <cell r="Y220">
            <v>183780</v>
          </cell>
          <cell r="Z220">
            <v>183780</v>
          </cell>
          <cell r="AA220">
            <v>183780</v>
          </cell>
          <cell r="AB220">
            <v>183780</v>
          </cell>
          <cell r="AC220">
            <v>183780</v>
          </cell>
          <cell r="AD220">
            <v>183780</v>
          </cell>
          <cell r="AE220">
            <v>183780</v>
          </cell>
          <cell r="AF220">
            <v>183780</v>
          </cell>
          <cell r="AG220">
            <v>183780</v>
          </cell>
          <cell r="AH220">
            <v>183780</v>
          </cell>
          <cell r="AI220">
            <v>183780</v>
          </cell>
          <cell r="AJ220">
            <v>183780</v>
          </cell>
          <cell r="AK220">
            <v>183780</v>
          </cell>
          <cell r="AL220">
            <v>183780</v>
          </cell>
          <cell r="AM220">
            <v>183780</v>
          </cell>
          <cell r="AN220">
            <v>183780</v>
          </cell>
          <cell r="AO220">
            <v>183780</v>
          </cell>
          <cell r="AP220">
            <v>183780</v>
          </cell>
          <cell r="AQ220">
            <v>183780</v>
          </cell>
          <cell r="AR220">
            <v>183780</v>
          </cell>
          <cell r="AS220">
            <v>183780</v>
          </cell>
          <cell r="AT220">
            <v>183590</v>
          </cell>
          <cell r="AU220">
            <v>183570</v>
          </cell>
          <cell r="AV220">
            <v>183570</v>
          </cell>
          <cell r="AW220">
            <v>183630</v>
          </cell>
          <cell r="AX220">
            <v>183640</v>
          </cell>
          <cell r="AY220">
            <v>183640</v>
          </cell>
          <cell r="AZ220">
            <v>183630</v>
          </cell>
          <cell r="BA220">
            <v>183630</v>
          </cell>
        </row>
        <row r="221">
          <cell r="A221" t="str">
            <v>Tajikistan</v>
          </cell>
          <cell r="B221" t="str">
            <v>TJK</v>
          </cell>
          <cell r="D221">
            <v>139960</v>
          </cell>
          <cell r="E221">
            <v>139960</v>
          </cell>
          <cell r="F221">
            <v>139960</v>
          </cell>
          <cell r="G221">
            <v>139960</v>
          </cell>
          <cell r="H221">
            <v>139960</v>
          </cell>
          <cell r="I221">
            <v>139960</v>
          </cell>
          <cell r="J221">
            <v>139960</v>
          </cell>
          <cell r="K221">
            <v>139960</v>
          </cell>
          <cell r="L221">
            <v>139960</v>
          </cell>
          <cell r="M221">
            <v>139960</v>
          </cell>
          <cell r="N221">
            <v>139960</v>
          </cell>
          <cell r="O221">
            <v>139960</v>
          </cell>
          <cell r="P221">
            <v>139960</v>
          </cell>
          <cell r="Q221">
            <v>139960</v>
          </cell>
          <cell r="R221">
            <v>139960</v>
          </cell>
          <cell r="S221">
            <v>139960</v>
          </cell>
          <cell r="T221">
            <v>139960</v>
          </cell>
          <cell r="U221">
            <v>139960</v>
          </cell>
          <cell r="V221">
            <v>139960</v>
          </cell>
          <cell r="W221">
            <v>139960</v>
          </cell>
          <cell r="X221">
            <v>139960</v>
          </cell>
          <cell r="Y221">
            <v>139960</v>
          </cell>
          <cell r="Z221">
            <v>139960</v>
          </cell>
          <cell r="AA221">
            <v>139960</v>
          </cell>
          <cell r="AB221">
            <v>139960</v>
          </cell>
          <cell r="AC221">
            <v>139960</v>
          </cell>
          <cell r="AD221">
            <v>139960</v>
          </cell>
          <cell r="AE221">
            <v>139960</v>
          </cell>
          <cell r="AF221">
            <v>139960</v>
          </cell>
          <cell r="AG221">
            <v>139960</v>
          </cell>
          <cell r="AH221">
            <v>139960</v>
          </cell>
          <cell r="AI221">
            <v>139960</v>
          </cell>
          <cell r="AJ221">
            <v>139960</v>
          </cell>
          <cell r="AK221">
            <v>139960</v>
          </cell>
          <cell r="AL221">
            <v>139960</v>
          </cell>
          <cell r="AM221">
            <v>139960</v>
          </cell>
          <cell r="AN221">
            <v>139960</v>
          </cell>
          <cell r="AO221">
            <v>139960</v>
          </cell>
          <cell r="AP221">
            <v>139960</v>
          </cell>
          <cell r="AQ221">
            <v>139960</v>
          </cell>
          <cell r="AR221">
            <v>139960</v>
          </cell>
          <cell r="AS221">
            <v>139960</v>
          </cell>
          <cell r="AT221">
            <v>139960</v>
          </cell>
          <cell r="AU221">
            <v>139960</v>
          </cell>
          <cell r="AV221">
            <v>139960</v>
          </cell>
          <cell r="AW221">
            <v>139960</v>
          </cell>
          <cell r="AX221">
            <v>139960</v>
          </cell>
          <cell r="AY221">
            <v>139960</v>
          </cell>
          <cell r="AZ221">
            <v>139960</v>
          </cell>
          <cell r="BA221">
            <v>139960</v>
          </cell>
        </row>
        <row r="222">
          <cell r="A222" t="str">
            <v>Tanzania</v>
          </cell>
          <cell r="B222" t="str">
            <v>TZA</v>
          </cell>
          <cell r="D222">
            <v>885800</v>
          </cell>
          <cell r="E222">
            <v>885800</v>
          </cell>
          <cell r="F222">
            <v>885800</v>
          </cell>
          <cell r="G222">
            <v>885800</v>
          </cell>
          <cell r="H222">
            <v>885800</v>
          </cell>
          <cell r="I222">
            <v>885800</v>
          </cell>
          <cell r="J222">
            <v>885800</v>
          </cell>
          <cell r="K222">
            <v>885800</v>
          </cell>
          <cell r="L222">
            <v>885800</v>
          </cell>
          <cell r="M222">
            <v>885800</v>
          </cell>
          <cell r="N222">
            <v>885800</v>
          </cell>
          <cell r="O222">
            <v>885800</v>
          </cell>
          <cell r="P222">
            <v>885800</v>
          </cell>
          <cell r="Q222">
            <v>885800</v>
          </cell>
          <cell r="R222">
            <v>885800</v>
          </cell>
          <cell r="S222">
            <v>885800</v>
          </cell>
          <cell r="T222">
            <v>885800</v>
          </cell>
          <cell r="U222">
            <v>885800</v>
          </cell>
          <cell r="V222">
            <v>885800</v>
          </cell>
          <cell r="W222">
            <v>885800</v>
          </cell>
          <cell r="X222">
            <v>885800</v>
          </cell>
          <cell r="Y222">
            <v>885800</v>
          </cell>
          <cell r="Z222">
            <v>885800</v>
          </cell>
          <cell r="AA222">
            <v>885800</v>
          </cell>
          <cell r="AB222">
            <v>885800</v>
          </cell>
          <cell r="AC222">
            <v>885800</v>
          </cell>
          <cell r="AD222">
            <v>885800</v>
          </cell>
          <cell r="AE222">
            <v>885800</v>
          </cell>
          <cell r="AF222">
            <v>885800</v>
          </cell>
          <cell r="AG222">
            <v>885800</v>
          </cell>
          <cell r="AH222">
            <v>885800</v>
          </cell>
          <cell r="AI222">
            <v>885800</v>
          </cell>
          <cell r="AJ222">
            <v>885800</v>
          </cell>
          <cell r="AK222">
            <v>885800</v>
          </cell>
          <cell r="AL222">
            <v>885800</v>
          </cell>
          <cell r="AM222">
            <v>885800</v>
          </cell>
          <cell r="AN222">
            <v>885800</v>
          </cell>
          <cell r="AO222">
            <v>885800</v>
          </cell>
          <cell r="AP222">
            <v>885800</v>
          </cell>
          <cell r="AQ222">
            <v>885800</v>
          </cell>
          <cell r="AR222">
            <v>885800</v>
          </cell>
          <cell r="AS222">
            <v>885800</v>
          </cell>
          <cell r="AT222">
            <v>885800</v>
          </cell>
          <cell r="AU222">
            <v>885800</v>
          </cell>
          <cell r="AV222">
            <v>885800</v>
          </cell>
          <cell r="AW222">
            <v>885800</v>
          </cell>
          <cell r="AX222">
            <v>885800</v>
          </cell>
          <cell r="AY222">
            <v>885800</v>
          </cell>
          <cell r="AZ222">
            <v>885800</v>
          </cell>
          <cell r="BA222">
            <v>885800</v>
          </cell>
        </row>
        <row r="223">
          <cell r="A223" t="str">
            <v>Thailand</v>
          </cell>
          <cell r="B223" t="str">
            <v>THA</v>
          </cell>
          <cell r="D223">
            <v>510890</v>
          </cell>
          <cell r="E223">
            <v>510890</v>
          </cell>
          <cell r="F223">
            <v>510890</v>
          </cell>
          <cell r="G223">
            <v>510890</v>
          </cell>
          <cell r="H223">
            <v>510890</v>
          </cell>
          <cell r="I223">
            <v>510890</v>
          </cell>
          <cell r="J223">
            <v>510890</v>
          </cell>
          <cell r="K223">
            <v>510890</v>
          </cell>
          <cell r="L223">
            <v>510890</v>
          </cell>
          <cell r="M223">
            <v>510890</v>
          </cell>
          <cell r="N223">
            <v>510890</v>
          </cell>
          <cell r="O223">
            <v>510890</v>
          </cell>
          <cell r="P223">
            <v>510890</v>
          </cell>
          <cell r="Q223">
            <v>510890</v>
          </cell>
          <cell r="R223">
            <v>510890</v>
          </cell>
          <cell r="S223">
            <v>510890</v>
          </cell>
          <cell r="T223">
            <v>510890</v>
          </cell>
          <cell r="U223">
            <v>510890</v>
          </cell>
          <cell r="V223">
            <v>510890</v>
          </cell>
          <cell r="W223">
            <v>510890</v>
          </cell>
          <cell r="X223">
            <v>510890</v>
          </cell>
          <cell r="Y223">
            <v>510890</v>
          </cell>
          <cell r="Z223">
            <v>510890</v>
          </cell>
          <cell r="AA223">
            <v>510890</v>
          </cell>
          <cell r="AB223">
            <v>510890</v>
          </cell>
          <cell r="AC223">
            <v>510890</v>
          </cell>
          <cell r="AD223">
            <v>510890</v>
          </cell>
          <cell r="AE223">
            <v>510890</v>
          </cell>
          <cell r="AF223">
            <v>510890</v>
          </cell>
          <cell r="AG223">
            <v>510890</v>
          </cell>
          <cell r="AH223">
            <v>510890</v>
          </cell>
          <cell r="AI223">
            <v>510890</v>
          </cell>
          <cell r="AJ223">
            <v>510890</v>
          </cell>
          <cell r="AK223">
            <v>510890</v>
          </cell>
          <cell r="AL223">
            <v>510890</v>
          </cell>
          <cell r="AM223">
            <v>510890</v>
          </cell>
          <cell r="AN223">
            <v>510890</v>
          </cell>
          <cell r="AO223">
            <v>510890</v>
          </cell>
          <cell r="AP223">
            <v>510890</v>
          </cell>
          <cell r="AQ223">
            <v>510890</v>
          </cell>
          <cell r="AR223">
            <v>510890</v>
          </cell>
          <cell r="AS223">
            <v>510890</v>
          </cell>
          <cell r="AT223">
            <v>510890</v>
          </cell>
          <cell r="AU223">
            <v>510890</v>
          </cell>
          <cell r="AV223">
            <v>510890</v>
          </cell>
          <cell r="AW223">
            <v>510890</v>
          </cell>
          <cell r="AX223">
            <v>510890</v>
          </cell>
          <cell r="AY223">
            <v>510890</v>
          </cell>
          <cell r="AZ223">
            <v>510890</v>
          </cell>
          <cell r="BA223">
            <v>510890</v>
          </cell>
        </row>
        <row r="224">
          <cell r="A224" t="str">
            <v>Timor-Leste</v>
          </cell>
          <cell r="B224" t="str">
            <v>TLS</v>
          </cell>
          <cell r="D224">
            <v>14870</v>
          </cell>
          <cell r="E224">
            <v>14870</v>
          </cell>
          <cell r="F224">
            <v>14870</v>
          </cell>
          <cell r="G224">
            <v>14870</v>
          </cell>
          <cell r="H224">
            <v>14870</v>
          </cell>
          <cell r="I224">
            <v>14870</v>
          </cell>
          <cell r="J224">
            <v>14870</v>
          </cell>
          <cell r="K224">
            <v>14870</v>
          </cell>
          <cell r="L224">
            <v>14870</v>
          </cell>
          <cell r="M224">
            <v>14870</v>
          </cell>
          <cell r="N224">
            <v>14870</v>
          </cell>
          <cell r="O224">
            <v>14870</v>
          </cell>
          <cell r="P224">
            <v>14870</v>
          </cell>
          <cell r="Q224">
            <v>14870</v>
          </cell>
          <cell r="R224">
            <v>14870</v>
          </cell>
          <cell r="S224">
            <v>14870</v>
          </cell>
          <cell r="T224">
            <v>14870</v>
          </cell>
          <cell r="U224">
            <v>14870</v>
          </cell>
          <cell r="V224">
            <v>14870</v>
          </cell>
          <cell r="W224">
            <v>14870</v>
          </cell>
          <cell r="X224">
            <v>14870</v>
          </cell>
          <cell r="Y224">
            <v>14870</v>
          </cell>
          <cell r="Z224">
            <v>14870</v>
          </cell>
          <cell r="AA224">
            <v>14870</v>
          </cell>
          <cell r="AB224">
            <v>14870</v>
          </cell>
          <cell r="AC224">
            <v>14870</v>
          </cell>
          <cell r="AD224">
            <v>14870</v>
          </cell>
          <cell r="AE224">
            <v>14870</v>
          </cell>
          <cell r="AF224">
            <v>14870</v>
          </cell>
          <cell r="AG224">
            <v>14870</v>
          </cell>
          <cell r="AH224">
            <v>14870</v>
          </cell>
          <cell r="AI224">
            <v>14870</v>
          </cell>
          <cell r="AJ224">
            <v>14870</v>
          </cell>
          <cell r="AK224">
            <v>14870</v>
          </cell>
          <cell r="AL224">
            <v>14870</v>
          </cell>
          <cell r="AM224">
            <v>14870</v>
          </cell>
          <cell r="AN224">
            <v>14870</v>
          </cell>
          <cell r="AO224">
            <v>14870</v>
          </cell>
          <cell r="AP224">
            <v>14870</v>
          </cell>
          <cell r="AQ224">
            <v>14870</v>
          </cell>
          <cell r="AR224">
            <v>14870</v>
          </cell>
          <cell r="AS224">
            <v>14870</v>
          </cell>
          <cell r="AT224">
            <v>14870</v>
          </cell>
          <cell r="AU224">
            <v>14870</v>
          </cell>
          <cell r="AV224">
            <v>14870</v>
          </cell>
          <cell r="AW224">
            <v>14870</v>
          </cell>
          <cell r="AX224">
            <v>14870</v>
          </cell>
          <cell r="AY224">
            <v>14870</v>
          </cell>
          <cell r="AZ224">
            <v>14870</v>
          </cell>
          <cell r="BA224">
            <v>14870</v>
          </cell>
        </row>
        <row r="225">
          <cell r="A225" t="str">
            <v>Togo</v>
          </cell>
          <cell r="B225" t="str">
            <v>TGO</v>
          </cell>
          <cell r="D225">
            <v>54390</v>
          </cell>
          <cell r="E225">
            <v>54390</v>
          </cell>
          <cell r="F225">
            <v>54390</v>
          </cell>
          <cell r="G225">
            <v>54390</v>
          </cell>
          <cell r="H225">
            <v>54390</v>
          </cell>
          <cell r="I225">
            <v>54390</v>
          </cell>
          <cell r="J225">
            <v>54390</v>
          </cell>
          <cell r="K225">
            <v>54390</v>
          </cell>
          <cell r="L225">
            <v>54390</v>
          </cell>
          <cell r="M225">
            <v>54390</v>
          </cell>
          <cell r="N225">
            <v>54390</v>
          </cell>
          <cell r="O225">
            <v>54390</v>
          </cell>
          <cell r="P225">
            <v>54390</v>
          </cell>
          <cell r="Q225">
            <v>54390</v>
          </cell>
          <cell r="R225">
            <v>54390</v>
          </cell>
          <cell r="S225">
            <v>54390</v>
          </cell>
          <cell r="T225">
            <v>54390</v>
          </cell>
          <cell r="U225">
            <v>54390</v>
          </cell>
          <cell r="V225">
            <v>54390</v>
          </cell>
          <cell r="W225">
            <v>54390</v>
          </cell>
          <cell r="X225">
            <v>54390</v>
          </cell>
          <cell r="Y225">
            <v>54390</v>
          </cell>
          <cell r="Z225">
            <v>54390</v>
          </cell>
          <cell r="AA225">
            <v>54390</v>
          </cell>
          <cell r="AB225">
            <v>54390</v>
          </cell>
          <cell r="AC225">
            <v>54390</v>
          </cell>
          <cell r="AD225">
            <v>54390</v>
          </cell>
          <cell r="AE225">
            <v>54390</v>
          </cell>
          <cell r="AF225">
            <v>54390</v>
          </cell>
          <cell r="AG225">
            <v>54390</v>
          </cell>
          <cell r="AH225">
            <v>54390</v>
          </cell>
          <cell r="AI225">
            <v>54390</v>
          </cell>
          <cell r="AJ225">
            <v>54390</v>
          </cell>
          <cell r="AK225">
            <v>54390</v>
          </cell>
          <cell r="AL225">
            <v>54390</v>
          </cell>
          <cell r="AM225">
            <v>54390</v>
          </cell>
          <cell r="AN225">
            <v>54390</v>
          </cell>
          <cell r="AO225">
            <v>54390</v>
          </cell>
          <cell r="AP225">
            <v>54390</v>
          </cell>
          <cell r="AQ225">
            <v>54390</v>
          </cell>
          <cell r="AR225">
            <v>54390</v>
          </cell>
          <cell r="AS225">
            <v>54390</v>
          </cell>
          <cell r="AT225">
            <v>54390</v>
          </cell>
          <cell r="AU225">
            <v>54390</v>
          </cell>
          <cell r="AV225">
            <v>54390</v>
          </cell>
          <cell r="AW225">
            <v>54390</v>
          </cell>
          <cell r="AX225">
            <v>54390</v>
          </cell>
          <cell r="AY225">
            <v>54390</v>
          </cell>
          <cell r="AZ225">
            <v>54390</v>
          </cell>
          <cell r="BA225">
            <v>54390</v>
          </cell>
        </row>
        <row r="226">
          <cell r="A226" t="str">
            <v>Tonga</v>
          </cell>
          <cell r="B226" t="str">
            <v>TON</v>
          </cell>
          <cell r="D226">
            <v>720</v>
          </cell>
          <cell r="E226">
            <v>720</v>
          </cell>
          <cell r="F226">
            <v>720</v>
          </cell>
          <cell r="G226">
            <v>720</v>
          </cell>
          <cell r="H226">
            <v>720</v>
          </cell>
          <cell r="I226">
            <v>720</v>
          </cell>
          <cell r="J226">
            <v>720</v>
          </cell>
          <cell r="K226">
            <v>720</v>
          </cell>
          <cell r="L226">
            <v>720</v>
          </cell>
          <cell r="M226">
            <v>720</v>
          </cell>
          <cell r="N226">
            <v>720</v>
          </cell>
          <cell r="O226">
            <v>720</v>
          </cell>
          <cell r="P226">
            <v>720</v>
          </cell>
          <cell r="Q226">
            <v>720</v>
          </cell>
          <cell r="R226">
            <v>720</v>
          </cell>
          <cell r="S226">
            <v>720</v>
          </cell>
          <cell r="T226">
            <v>720</v>
          </cell>
          <cell r="U226">
            <v>720</v>
          </cell>
          <cell r="V226">
            <v>720</v>
          </cell>
          <cell r="W226">
            <v>720</v>
          </cell>
          <cell r="X226">
            <v>720</v>
          </cell>
          <cell r="Y226">
            <v>720</v>
          </cell>
          <cell r="Z226">
            <v>720</v>
          </cell>
          <cell r="AA226">
            <v>720</v>
          </cell>
          <cell r="AB226">
            <v>720</v>
          </cell>
          <cell r="AC226">
            <v>720</v>
          </cell>
          <cell r="AD226">
            <v>720</v>
          </cell>
          <cell r="AE226">
            <v>720</v>
          </cell>
          <cell r="AF226">
            <v>720</v>
          </cell>
          <cell r="AG226">
            <v>720</v>
          </cell>
          <cell r="AH226">
            <v>720</v>
          </cell>
          <cell r="AI226">
            <v>720</v>
          </cell>
          <cell r="AJ226">
            <v>720</v>
          </cell>
          <cell r="AK226">
            <v>720</v>
          </cell>
          <cell r="AL226">
            <v>720</v>
          </cell>
          <cell r="AM226">
            <v>720</v>
          </cell>
          <cell r="AN226">
            <v>720</v>
          </cell>
          <cell r="AO226">
            <v>720</v>
          </cell>
          <cell r="AP226">
            <v>720</v>
          </cell>
          <cell r="AQ226">
            <v>720</v>
          </cell>
          <cell r="AR226">
            <v>720</v>
          </cell>
          <cell r="AS226">
            <v>720</v>
          </cell>
          <cell r="AT226">
            <v>720</v>
          </cell>
          <cell r="AU226">
            <v>720</v>
          </cell>
          <cell r="AV226">
            <v>720</v>
          </cell>
          <cell r="AW226">
            <v>720</v>
          </cell>
          <cell r="AX226">
            <v>720</v>
          </cell>
          <cell r="AY226">
            <v>720</v>
          </cell>
          <cell r="AZ226">
            <v>720</v>
          </cell>
          <cell r="BA226">
            <v>720</v>
          </cell>
        </row>
        <row r="227">
          <cell r="A227" t="str">
            <v>Trinidad and Tobago</v>
          </cell>
          <cell r="B227" t="str">
            <v>TTO</v>
          </cell>
          <cell r="D227">
            <v>5130</v>
          </cell>
          <cell r="E227">
            <v>5130</v>
          </cell>
          <cell r="F227">
            <v>5130</v>
          </cell>
          <cell r="G227">
            <v>5130</v>
          </cell>
          <cell r="H227">
            <v>5130</v>
          </cell>
          <cell r="I227">
            <v>5130</v>
          </cell>
          <cell r="J227">
            <v>5130</v>
          </cell>
          <cell r="K227">
            <v>5130</v>
          </cell>
          <cell r="L227">
            <v>5130</v>
          </cell>
          <cell r="M227">
            <v>5130</v>
          </cell>
          <cell r="N227">
            <v>5130</v>
          </cell>
          <cell r="O227">
            <v>5130</v>
          </cell>
          <cell r="P227">
            <v>5130</v>
          </cell>
          <cell r="Q227">
            <v>5130</v>
          </cell>
          <cell r="R227">
            <v>5130</v>
          </cell>
          <cell r="S227">
            <v>5130</v>
          </cell>
          <cell r="T227">
            <v>5130</v>
          </cell>
          <cell r="U227">
            <v>5130</v>
          </cell>
          <cell r="V227">
            <v>5130</v>
          </cell>
          <cell r="W227">
            <v>5130</v>
          </cell>
          <cell r="X227">
            <v>5130</v>
          </cell>
          <cell r="Y227">
            <v>5130</v>
          </cell>
          <cell r="Z227">
            <v>5130</v>
          </cell>
          <cell r="AA227">
            <v>5130</v>
          </cell>
          <cell r="AB227">
            <v>5130</v>
          </cell>
          <cell r="AC227">
            <v>5130</v>
          </cell>
          <cell r="AD227">
            <v>5130</v>
          </cell>
          <cell r="AE227">
            <v>5130</v>
          </cell>
          <cell r="AF227">
            <v>5130</v>
          </cell>
          <cell r="AG227">
            <v>5130</v>
          </cell>
          <cell r="AH227">
            <v>5130</v>
          </cell>
          <cell r="AI227">
            <v>5130</v>
          </cell>
          <cell r="AJ227">
            <v>5130</v>
          </cell>
          <cell r="AK227">
            <v>5130</v>
          </cell>
          <cell r="AL227">
            <v>5130</v>
          </cell>
          <cell r="AM227">
            <v>5130</v>
          </cell>
          <cell r="AN227">
            <v>5130</v>
          </cell>
          <cell r="AO227">
            <v>5130</v>
          </cell>
          <cell r="AP227">
            <v>5130</v>
          </cell>
          <cell r="AQ227">
            <v>5130</v>
          </cell>
          <cell r="AR227">
            <v>5130</v>
          </cell>
          <cell r="AS227">
            <v>5130</v>
          </cell>
          <cell r="AT227">
            <v>5130</v>
          </cell>
          <cell r="AU227">
            <v>5130</v>
          </cell>
          <cell r="AV227">
            <v>5130</v>
          </cell>
          <cell r="AW227">
            <v>5130</v>
          </cell>
          <cell r="AX227">
            <v>5130</v>
          </cell>
          <cell r="AY227">
            <v>5130</v>
          </cell>
          <cell r="AZ227">
            <v>5130</v>
          </cell>
          <cell r="BA227">
            <v>5130</v>
          </cell>
        </row>
        <row r="228">
          <cell r="A228" t="str">
            <v>Tunisia</v>
          </cell>
          <cell r="B228" t="str">
            <v>TUN</v>
          </cell>
          <cell r="D228">
            <v>155360</v>
          </cell>
          <cell r="E228">
            <v>155360</v>
          </cell>
          <cell r="F228">
            <v>155360</v>
          </cell>
          <cell r="G228">
            <v>155360</v>
          </cell>
          <cell r="H228">
            <v>155360</v>
          </cell>
          <cell r="I228">
            <v>155360</v>
          </cell>
          <cell r="J228">
            <v>155360</v>
          </cell>
          <cell r="K228">
            <v>155360</v>
          </cell>
          <cell r="L228">
            <v>155360</v>
          </cell>
          <cell r="M228">
            <v>155360</v>
          </cell>
          <cell r="N228">
            <v>155360</v>
          </cell>
          <cell r="O228">
            <v>155360</v>
          </cell>
          <cell r="P228">
            <v>155360</v>
          </cell>
          <cell r="Q228">
            <v>155360</v>
          </cell>
          <cell r="R228">
            <v>155360</v>
          </cell>
          <cell r="S228">
            <v>155360</v>
          </cell>
          <cell r="T228">
            <v>155360</v>
          </cell>
          <cell r="U228">
            <v>155360</v>
          </cell>
          <cell r="V228">
            <v>155360</v>
          </cell>
          <cell r="W228">
            <v>155360</v>
          </cell>
          <cell r="X228">
            <v>155360</v>
          </cell>
          <cell r="Y228">
            <v>155360</v>
          </cell>
          <cell r="Z228">
            <v>155360</v>
          </cell>
          <cell r="AA228">
            <v>155360</v>
          </cell>
          <cell r="AB228">
            <v>155360</v>
          </cell>
          <cell r="AC228">
            <v>155360</v>
          </cell>
          <cell r="AD228">
            <v>155360</v>
          </cell>
          <cell r="AE228">
            <v>155360</v>
          </cell>
          <cell r="AF228">
            <v>155360</v>
          </cell>
          <cell r="AG228">
            <v>155360</v>
          </cell>
          <cell r="AH228">
            <v>155360</v>
          </cell>
          <cell r="AI228">
            <v>155360</v>
          </cell>
          <cell r="AJ228">
            <v>155360</v>
          </cell>
          <cell r="AK228">
            <v>155360</v>
          </cell>
          <cell r="AL228">
            <v>155360</v>
          </cell>
          <cell r="AM228">
            <v>155360</v>
          </cell>
          <cell r="AN228">
            <v>155360</v>
          </cell>
          <cell r="AO228">
            <v>155360</v>
          </cell>
          <cell r="AP228">
            <v>155360</v>
          </cell>
          <cell r="AQ228">
            <v>155360</v>
          </cell>
          <cell r="AR228">
            <v>155360</v>
          </cell>
          <cell r="AS228">
            <v>155360</v>
          </cell>
          <cell r="AT228">
            <v>155360</v>
          </cell>
          <cell r="AU228">
            <v>155360</v>
          </cell>
          <cell r="AV228">
            <v>155360</v>
          </cell>
          <cell r="AW228">
            <v>155360</v>
          </cell>
          <cell r="AX228">
            <v>155360</v>
          </cell>
          <cell r="AY228">
            <v>155360</v>
          </cell>
          <cell r="AZ228">
            <v>155360</v>
          </cell>
          <cell r="BA228">
            <v>155360</v>
          </cell>
        </row>
        <row r="229">
          <cell r="A229" t="str">
            <v>Turkey</v>
          </cell>
          <cell r="B229" t="str">
            <v>TUR</v>
          </cell>
          <cell r="D229">
            <v>769630</v>
          </cell>
          <cell r="E229">
            <v>769630</v>
          </cell>
          <cell r="F229">
            <v>769630</v>
          </cell>
          <cell r="G229">
            <v>769630</v>
          </cell>
          <cell r="H229">
            <v>769630</v>
          </cell>
          <cell r="I229">
            <v>769630</v>
          </cell>
          <cell r="J229">
            <v>769630</v>
          </cell>
          <cell r="K229">
            <v>769630</v>
          </cell>
          <cell r="L229">
            <v>769630</v>
          </cell>
          <cell r="M229">
            <v>769630</v>
          </cell>
          <cell r="N229">
            <v>769630</v>
          </cell>
          <cell r="O229">
            <v>769630</v>
          </cell>
          <cell r="P229">
            <v>769630</v>
          </cell>
          <cell r="Q229">
            <v>769630</v>
          </cell>
          <cell r="R229">
            <v>769630</v>
          </cell>
          <cell r="S229">
            <v>769630</v>
          </cell>
          <cell r="T229">
            <v>769630</v>
          </cell>
          <cell r="U229">
            <v>769630</v>
          </cell>
          <cell r="V229">
            <v>769630</v>
          </cell>
          <cell r="W229">
            <v>769630</v>
          </cell>
          <cell r="X229">
            <v>769630</v>
          </cell>
          <cell r="Y229">
            <v>769630</v>
          </cell>
          <cell r="Z229">
            <v>769630</v>
          </cell>
          <cell r="AA229">
            <v>769630</v>
          </cell>
          <cell r="AB229">
            <v>769630</v>
          </cell>
          <cell r="AC229">
            <v>769630</v>
          </cell>
          <cell r="AD229">
            <v>769630</v>
          </cell>
          <cell r="AE229">
            <v>769630</v>
          </cell>
          <cell r="AF229">
            <v>769630</v>
          </cell>
          <cell r="AG229">
            <v>769630</v>
          </cell>
          <cell r="AH229">
            <v>769630</v>
          </cell>
          <cell r="AI229">
            <v>769630</v>
          </cell>
          <cell r="AJ229">
            <v>769630</v>
          </cell>
          <cell r="AK229">
            <v>769630</v>
          </cell>
          <cell r="AL229">
            <v>769630</v>
          </cell>
          <cell r="AM229">
            <v>769630</v>
          </cell>
          <cell r="AN229">
            <v>769630</v>
          </cell>
          <cell r="AO229">
            <v>769630</v>
          </cell>
          <cell r="AP229">
            <v>769630</v>
          </cell>
          <cell r="AQ229">
            <v>769630</v>
          </cell>
          <cell r="AR229">
            <v>769630</v>
          </cell>
          <cell r="AS229">
            <v>769630</v>
          </cell>
          <cell r="AT229">
            <v>769630</v>
          </cell>
          <cell r="AU229">
            <v>769630</v>
          </cell>
          <cell r="AV229">
            <v>769630</v>
          </cell>
          <cell r="AW229">
            <v>769630</v>
          </cell>
          <cell r="AX229">
            <v>769630</v>
          </cell>
          <cell r="AY229">
            <v>769630</v>
          </cell>
          <cell r="AZ229">
            <v>769630</v>
          </cell>
          <cell r="BA229">
            <v>769630</v>
          </cell>
        </row>
        <row r="230">
          <cell r="A230" t="str">
            <v>Turkmenistan</v>
          </cell>
          <cell r="B230" t="str">
            <v>TKM</v>
          </cell>
          <cell r="D230">
            <v>469930</v>
          </cell>
          <cell r="E230">
            <v>469930</v>
          </cell>
          <cell r="F230">
            <v>469930</v>
          </cell>
          <cell r="G230">
            <v>469930</v>
          </cell>
          <cell r="H230">
            <v>469930</v>
          </cell>
          <cell r="I230">
            <v>469930</v>
          </cell>
          <cell r="J230">
            <v>469930</v>
          </cell>
          <cell r="K230">
            <v>469930</v>
          </cell>
          <cell r="L230">
            <v>469930</v>
          </cell>
          <cell r="M230">
            <v>469930</v>
          </cell>
          <cell r="N230">
            <v>469930</v>
          </cell>
          <cell r="O230">
            <v>469930</v>
          </cell>
          <cell r="P230">
            <v>469930</v>
          </cell>
          <cell r="Q230">
            <v>469930</v>
          </cell>
          <cell r="R230">
            <v>469930</v>
          </cell>
          <cell r="S230">
            <v>469930</v>
          </cell>
          <cell r="T230">
            <v>469930</v>
          </cell>
          <cell r="U230">
            <v>469930</v>
          </cell>
          <cell r="V230">
            <v>469930</v>
          </cell>
          <cell r="W230">
            <v>469930</v>
          </cell>
          <cell r="X230">
            <v>469930</v>
          </cell>
          <cell r="Y230">
            <v>469930</v>
          </cell>
          <cell r="Z230">
            <v>469930</v>
          </cell>
          <cell r="AA230">
            <v>469930</v>
          </cell>
          <cell r="AB230">
            <v>469930</v>
          </cell>
          <cell r="AC230">
            <v>469930</v>
          </cell>
          <cell r="AD230">
            <v>469930</v>
          </cell>
          <cell r="AE230">
            <v>469930</v>
          </cell>
          <cell r="AF230">
            <v>469930</v>
          </cell>
          <cell r="AG230">
            <v>469930</v>
          </cell>
          <cell r="AH230">
            <v>469930</v>
          </cell>
          <cell r="AI230">
            <v>469930</v>
          </cell>
          <cell r="AJ230">
            <v>469930</v>
          </cell>
          <cell r="AK230">
            <v>469930</v>
          </cell>
          <cell r="AL230">
            <v>469930</v>
          </cell>
          <cell r="AM230">
            <v>469930</v>
          </cell>
          <cell r="AN230">
            <v>469930</v>
          </cell>
          <cell r="AO230">
            <v>469930</v>
          </cell>
          <cell r="AP230">
            <v>469930</v>
          </cell>
          <cell r="AQ230">
            <v>469930</v>
          </cell>
          <cell r="AR230">
            <v>469930</v>
          </cell>
          <cell r="AS230">
            <v>469930</v>
          </cell>
          <cell r="AT230">
            <v>469930</v>
          </cell>
          <cell r="AU230">
            <v>469930</v>
          </cell>
          <cell r="AV230">
            <v>469930</v>
          </cell>
          <cell r="AW230">
            <v>469930</v>
          </cell>
          <cell r="AX230">
            <v>469930</v>
          </cell>
          <cell r="AY230">
            <v>469930</v>
          </cell>
          <cell r="AZ230">
            <v>469930</v>
          </cell>
          <cell r="BA230">
            <v>469930</v>
          </cell>
        </row>
        <row r="231">
          <cell r="A231" t="str">
            <v>Turks and Caicos Islands</v>
          </cell>
          <cell r="B231" t="str">
            <v>TCA</v>
          </cell>
          <cell r="D231">
            <v>950</v>
          </cell>
          <cell r="E231">
            <v>950</v>
          </cell>
          <cell r="F231">
            <v>950</v>
          </cell>
          <cell r="G231">
            <v>950</v>
          </cell>
          <cell r="H231">
            <v>950</v>
          </cell>
          <cell r="I231">
            <v>950</v>
          </cell>
          <cell r="J231">
            <v>950</v>
          </cell>
          <cell r="K231">
            <v>950</v>
          </cell>
          <cell r="L231">
            <v>950</v>
          </cell>
          <cell r="M231">
            <v>950</v>
          </cell>
          <cell r="N231">
            <v>950</v>
          </cell>
          <cell r="O231">
            <v>950</v>
          </cell>
          <cell r="P231">
            <v>950</v>
          </cell>
          <cell r="Q231">
            <v>950</v>
          </cell>
          <cell r="R231">
            <v>950</v>
          </cell>
          <cell r="S231">
            <v>950</v>
          </cell>
          <cell r="T231">
            <v>950</v>
          </cell>
          <cell r="U231">
            <v>950</v>
          </cell>
          <cell r="V231">
            <v>950</v>
          </cell>
          <cell r="W231">
            <v>950</v>
          </cell>
          <cell r="X231">
            <v>950</v>
          </cell>
          <cell r="Y231">
            <v>950</v>
          </cell>
          <cell r="Z231">
            <v>950</v>
          </cell>
          <cell r="AA231">
            <v>950</v>
          </cell>
          <cell r="AB231">
            <v>950</v>
          </cell>
          <cell r="AC231">
            <v>950</v>
          </cell>
          <cell r="AD231">
            <v>950</v>
          </cell>
          <cell r="AE231">
            <v>950</v>
          </cell>
          <cell r="AF231">
            <v>950</v>
          </cell>
          <cell r="AG231">
            <v>950</v>
          </cell>
          <cell r="AH231">
            <v>950</v>
          </cell>
          <cell r="AI231">
            <v>950</v>
          </cell>
          <cell r="AJ231">
            <v>950</v>
          </cell>
          <cell r="AK231">
            <v>950</v>
          </cell>
          <cell r="AL231">
            <v>950</v>
          </cell>
          <cell r="AM231">
            <v>950</v>
          </cell>
          <cell r="AN231">
            <v>950</v>
          </cell>
          <cell r="AO231">
            <v>950</v>
          </cell>
          <cell r="AP231">
            <v>950</v>
          </cell>
          <cell r="AQ231">
            <v>950</v>
          </cell>
          <cell r="AR231">
            <v>950</v>
          </cell>
          <cell r="AS231">
            <v>950</v>
          </cell>
          <cell r="AT231">
            <v>950</v>
          </cell>
          <cell r="AU231">
            <v>950</v>
          </cell>
          <cell r="AV231">
            <v>950</v>
          </cell>
          <cell r="AW231">
            <v>950</v>
          </cell>
          <cell r="AX231">
            <v>950</v>
          </cell>
          <cell r="AY231">
            <v>950</v>
          </cell>
          <cell r="AZ231">
            <v>950</v>
          </cell>
          <cell r="BA231">
            <v>950</v>
          </cell>
        </row>
        <row r="232">
          <cell r="A232" t="str">
            <v>Tuvalu</v>
          </cell>
          <cell r="B232" t="str">
            <v>TUV</v>
          </cell>
          <cell r="D232">
            <v>30</v>
          </cell>
          <cell r="E232">
            <v>30</v>
          </cell>
          <cell r="F232">
            <v>30</v>
          </cell>
          <cell r="G232">
            <v>30</v>
          </cell>
          <cell r="H232">
            <v>30</v>
          </cell>
          <cell r="I232">
            <v>30</v>
          </cell>
          <cell r="J232">
            <v>30</v>
          </cell>
          <cell r="K232">
            <v>30</v>
          </cell>
          <cell r="L232">
            <v>30</v>
          </cell>
          <cell r="M232">
            <v>30</v>
          </cell>
          <cell r="N232">
            <v>30</v>
          </cell>
          <cell r="O232">
            <v>30</v>
          </cell>
          <cell r="P232">
            <v>30</v>
          </cell>
          <cell r="Q232">
            <v>30</v>
          </cell>
          <cell r="R232">
            <v>30</v>
          </cell>
          <cell r="S232">
            <v>30</v>
          </cell>
          <cell r="T232">
            <v>30</v>
          </cell>
          <cell r="U232">
            <v>30</v>
          </cell>
          <cell r="V232">
            <v>30</v>
          </cell>
          <cell r="W232">
            <v>30</v>
          </cell>
          <cell r="X232">
            <v>30</v>
          </cell>
          <cell r="Y232">
            <v>30</v>
          </cell>
          <cell r="Z232">
            <v>30</v>
          </cell>
          <cell r="AA232">
            <v>30</v>
          </cell>
          <cell r="AB232">
            <v>30</v>
          </cell>
          <cell r="AC232">
            <v>30</v>
          </cell>
          <cell r="AD232">
            <v>30</v>
          </cell>
          <cell r="AE232">
            <v>30</v>
          </cell>
          <cell r="AF232">
            <v>30</v>
          </cell>
          <cell r="AG232">
            <v>30</v>
          </cell>
          <cell r="AH232">
            <v>30</v>
          </cell>
          <cell r="AI232">
            <v>30</v>
          </cell>
          <cell r="AJ232">
            <v>30</v>
          </cell>
          <cell r="AK232">
            <v>30</v>
          </cell>
          <cell r="AL232">
            <v>30</v>
          </cell>
          <cell r="AM232">
            <v>30</v>
          </cell>
          <cell r="AN232">
            <v>30</v>
          </cell>
          <cell r="AO232">
            <v>30</v>
          </cell>
          <cell r="AP232">
            <v>30</v>
          </cell>
          <cell r="AQ232">
            <v>30</v>
          </cell>
          <cell r="AR232">
            <v>30</v>
          </cell>
          <cell r="AS232">
            <v>30</v>
          </cell>
          <cell r="AT232">
            <v>30</v>
          </cell>
          <cell r="AU232">
            <v>30</v>
          </cell>
          <cell r="AV232">
            <v>30</v>
          </cell>
          <cell r="AW232">
            <v>30</v>
          </cell>
          <cell r="AX232">
            <v>30</v>
          </cell>
          <cell r="AY232">
            <v>30</v>
          </cell>
          <cell r="AZ232">
            <v>30</v>
          </cell>
          <cell r="BA232">
            <v>30</v>
          </cell>
        </row>
        <row r="233">
          <cell r="A233" t="str">
            <v>Uganda</v>
          </cell>
          <cell r="B233" t="str">
            <v>UGA</v>
          </cell>
          <cell r="D233">
            <v>199810</v>
          </cell>
          <cell r="E233">
            <v>199810</v>
          </cell>
          <cell r="F233">
            <v>199810</v>
          </cell>
          <cell r="G233">
            <v>199810</v>
          </cell>
          <cell r="H233">
            <v>199810</v>
          </cell>
          <cell r="I233">
            <v>199810</v>
          </cell>
          <cell r="J233">
            <v>199810</v>
          </cell>
          <cell r="K233">
            <v>199810</v>
          </cell>
          <cell r="L233">
            <v>199810</v>
          </cell>
          <cell r="M233">
            <v>199810</v>
          </cell>
          <cell r="N233">
            <v>199810</v>
          </cell>
          <cell r="O233">
            <v>199810</v>
          </cell>
          <cell r="P233">
            <v>199810</v>
          </cell>
          <cell r="Q233">
            <v>199810</v>
          </cell>
          <cell r="R233">
            <v>199810</v>
          </cell>
          <cell r="S233">
            <v>199810</v>
          </cell>
          <cell r="T233">
            <v>199810</v>
          </cell>
          <cell r="U233">
            <v>199810</v>
          </cell>
          <cell r="V233">
            <v>199810</v>
          </cell>
          <cell r="W233">
            <v>199810</v>
          </cell>
          <cell r="X233">
            <v>199810</v>
          </cell>
          <cell r="Y233">
            <v>199810</v>
          </cell>
          <cell r="Z233">
            <v>199810</v>
          </cell>
          <cell r="AA233">
            <v>199810</v>
          </cell>
          <cell r="AB233">
            <v>199810</v>
          </cell>
          <cell r="AC233">
            <v>199810</v>
          </cell>
          <cell r="AD233">
            <v>199810</v>
          </cell>
          <cell r="AE233">
            <v>199810</v>
          </cell>
          <cell r="AF233">
            <v>199810</v>
          </cell>
          <cell r="AG233">
            <v>199810</v>
          </cell>
          <cell r="AH233">
            <v>199810</v>
          </cell>
          <cell r="AI233">
            <v>199810</v>
          </cell>
          <cell r="AJ233">
            <v>199810</v>
          </cell>
          <cell r="AK233">
            <v>199810</v>
          </cell>
          <cell r="AL233">
            <v>199810</v>
          </cell>
          <cell r="AM233">
            <v>199810</v>
          </cell>
          <cell r="AN233">
            <v>199810</v>
          </cell>
          <cell r="AO233">
            <v>199810</v>
          </cell>
          <cell r="AP233">
            <v>199810</v>
          </cell>
          <cell r="AQ233">
            <v>199810</v>
          </cell>
          <cell r="AR233">
            <v>199810</v>
          </cell>
          <cell r="AS233">
            <v>199810</v>
          </cell>
          <cell r="AT233">
            <v>199810</v>
          </cell>
          <cell r="AU233">
            <v>199810</v>
          </cell>
          <cell r="AV233">
            <v>199810</v>
          </cell>
          <cell r="AW233">
            <v>199810</v>
          </cell>
          <cell r="AX233">
            <v>199810</v>
          </cell>
          <cell r="AY233">
            <v>199810</v>
          </cell>
          <cell r="AZ233">
            <v>199810</v>
          </cell>
          <cell r="BA233">
            <v>199810</v>
          </cell>
        </row>
        <row r="234">
          <cell r="A234" t="str">
            <v>Ukraine</v>
          </cell>
          <cell r="B234" t="str">
            <v>UKR</v>
          </cell>
          <cell r="D234">
            <v>579350</v>
          </cell>
          <cell r="E234">
            <v>579350</v>
          </cell>
          <cell r="F234">
            <v>579350</v>
          </cell>
          <cell r="G234">
            <v>579350</v>
          </cell>
          <cell r="H234">
            <v>579350</v>
          </cell>
          <cell r="I234">
            <v>579350</v>
          </cell>
          <cell r="J234">
            <v>579350</v>
          </cell>
          <cell r="K234">
            <v>579350</v>
          </cell>
          <cell r="L234">
            <v>579350</v>
          </cell>
          <cell r="M234">
            <v>579350</v>
          </cell>
          <cell r="N234">
            <v>579350</v>
          </cell>
          <cell r="O234">
            <v>579350</v>
          </cell>
          <cell r="P234">
            <v>579350</v>
          </cell>
          <cell r="Q234">
            <v>579350</v>
          </cell>
          <cell r="R234">
            <v>579350</v>
          </cell>
          <cell r="S234">
            <v>579350</v>
          </cell>
          <cell r="T234">
            <v>579350</v>
          </cell>
          <cell r="U234">
            <v>579350</v>
          </cell>
          <cell r="V234">
            <v>579350</v>
          </cell>
          <cell r="W234">
            <v>579350</v>
          </cell>
          <cell r="X234">
            <v>579350</v>
          </cell>
          <cell r="Y234">
            <v>579350</v>
          </cell>
          <cell r="Z234">
            <v>579350</v>
          </cell>
          <cell r="AA234">
            <v>579350</v>
          </cell>
          <cell r="AB234">
            <v>579350</v>
          </cell>
          <cell r="AC234">
            <v>579350</v>
          </cell>
          <cell r="AD234">
            <v>579350</v>
          </cell>
          <cell r="AE234">
            <v>579350</v>
          </cell>
          <cell r="AF234">
            <v>579350</v>
          </cell>
          <cell r="AG234">
            <v>579350</v>
          </cell>
          <cell r="AH234">
            <v>579350</v>
          </cell>
          <cell r="AI234">
            <v>579350</v>
          </cell>
          <cell r="AJ234">
            <v>579350</v>
          </cell>
          <cell r="AK234">
            <v>579350</v>
          </cell>
          <cell r="AL234">
            <v>579350</v>
          </cell>
          <cell r="AM234">
            <v>579350</v>
          </cell>
          <cell r="AN234">
            <v>579350</v>
          </cell>
          <cell r="AO234">
            <v>579350</v>
          </cell>
          <cell r="AP234">
            <v>579350</v>
          </cell>
          <cell r="AQ234">
            <v>579350</v>
          </cell>
          <cell r="AR234">
            <v>579350</v>
          </cell>
          <cell r="AS234">
            <v>579340</v>
          </cell>
          <cell r="AT234">
            <v>579340</v>
          </cell>
          <cell r="AU234">
            <v>579340</v>
          </cell>
          <cell r="AV234">
            <v>579380</v>
          </cell>
          <cell r="AW234">
            <v>579360</v>
          </cell>
          <cell r="AX234">
            <v>579330</v>
          </cell>
          <cell r="AY234">
            <v>579320</v>
          </cell>
          <cell r="AZ234">
            <v>579320</v>
          </cell>
          <cell r="BA234">
            <v>579320</v>
          </cell>
        </row>
        <row r="235">
          <cell r="A235" t="str">
            <v>United Arab Emirates</v>
          </cell>
          <cell r="B235" t="str">
            <v>ARE</v>
          </cell>
          <cell r="D235">
            <v>83600</v>
          </cell>
          <cell r="E235">
            <v>83600</v>
          </cell>
          <cell r="F235">
            <v>83600</v>
          </cell>
          <cell r="G235">
            <v>83600</v>
          </cell>
          <cell r="H235">
            <v>83600</v>
          </cell>
          <cell r="I235">
            <v>83600</v>
          </cell>
          <cell r="J235">
            <v>83600</v>
          </cell>
          <cell r="K235">
            <v>83600</v>
          </cell>
          <cell r="L235">
            <v>83600</v>
          </cell>
          <cell r="M235">
            <v>83600</v>
          </cell>
          <cell r="N235">
            <v>83600</v>
          </cell>
          <cell r="O235">
            <v>83600</v>
          </cell>
          <cell r="P235">
            <v>83600</v>
          </cell>
          <cell r="Q235">
            <v>83600</v>
          </cell>
          <cell r="R235">
            <v>83600</v>
          </cell>
          <cell r="S235">
            <v>83600</v>
          </cell>
          <cell r="T235">
            <v>83600</v>
          </cell>
          <cell r="U235">
            <v>83600</v>
          </cell>
          <cell r="V235">
            <v>83600</v>
          </cell>
          <cell r="W235">
            <v>83600</v>
          </cell>
          <cell r="X235">
            <v>83600</v>
          </cell>
          <cell r="Y235">
            <v>83600</v>
          </cell>
          <cell r="Z235">
            <v>83600</v>
          </cell>
          <cell r="AA235">
            <v>83600</v>
          </cell>
          <cell r="AB235">
            <v>83600</v>
          </cell>
          <cell r="AC235">
            <v>83600</v>
          </cell>
          <cell r="AD235">
            <v>83600</v>
          </cell>
          <cell r="AE235">
            <v>83600</v>
          </cell>
          <cell r="AF235">
            <v>83600</v>
          </cell>
          <cell r="AG235">
            <v>83600</v>
          </cell>
          <cell r="AH235">
            <v>83600</v>
          </cell>
          <cell r="AI235">
            <v>83600</v>
          </cell>
          <cell r="AJ235">
            <v>83600</v>
          </cell>
          <cell r="AK235">
            <v>83600</v>
          </cell>
          <cell r="AL235">
            <v>83600</v>
          </cell>
          <cell r="AM235">
            <v>83600</v>
          </cell>
          <cell r="AN235">
            <v>83600</v>
          </cell>
          <cell r="AO235">
            <v>83600</v>
          </cell>
          <cell r="AP235">
            <v>83600</v>
          </cell>
          <cell r="AQ235">
            <v>83600</v>
          </cell>
          <cell r="AR235">
            <v>83600</v>
          </cell>
          <cell r="AS235">
            <v>83600</v>
          </cell>
          <cell r="AT235">
            <v>83600</v>
          </cell>
          <cell r="AU235">
            <v>83600</v>
          </cell>
          <cell r="AV235">
            <v>83600</v>
          </cell>
          <cell r="AW235">
            <v>83600</v>
          </cell>
          <cell r="AX235">
            <v>83600</v>
          </cell>
          <cell r="AY235">
            <v>83600</v>
          </cell>
          <cell r="AZ235">
            <v>83600</v>
          </cell>
          <cell r="BA235">
            <v>83600</v>
          </cell>
        </row>
        <row r="236">
          <cell r="A236" t="str">
            <v>United Kingdom</v>
          </cell>
          <cell r="B236" t="str">
            <v>GBR</v>
          </cell>
          <cell r="D236">
            <v>241930</v>
          </cell>
          <cell r="E236">
            <v>241930</v>
          </cell>
          <cell r="F236">
            <v>241930</v>
          </cell>
          <cell r="G236">
            <v>241930</v>
          </cell>
          <cell r="H236">
            <v>241930</v>
          </cell>
          <cell r="I236">
            <v>241930</v>
          </cell>
          <cell r="J236">
            <v>241930</v>
          </cell>
          <cell r="K236">
            <v>241930</v>
          </cell>
          <cell r="L236">
            <v>241930</v>
          </cell>
          <cell r="M236">
            <v>241930</v>
          </cell>
          <cell r="N236">
            <v>241930</v>
          </cell>
          <cell r="O236">
            <v>241930</v>
          </cell>
          <cell r="P236">
            <v>241930</v>
          </cell>
          <cell r="Q236">
            <v>241930</v>
          </cell>
          <cell r="R236">
            <v>241930</v>
          </cell>
          <cell r="S236">
            <v>241930</v>
          </cell>
          <cell r="T236">
            <v>241930</v>
          </cell>
          <cell r="U236">
            <v>241930</v>
          </cell>
          <cell r="V236">
            <v>241930</v>
          </cell>
          <cell r="W236">
            <v>241930</v>
          </cell>
          <cell r="X236">
            <v>241930</v>
          </cell>
          <cell r="Y236">
            <v>241930</v>
          </cell>
          <cell r="Z236">
            <v>241930</v>
          </cell>
          <cell r="AA236">
            <v>241930</v>
          </cell>
          <cell r="AB236">
            <v>241930</v>
          </cell>
          <cell r="AC236">
            <v>241930</v>
          </cell>
          <cell r="AD236">
            <v>241930</v>
          </cell>
          <cell r="AE236">
            <v>241930</v>
          </cell>
          <cell r="AF236">
            <v>241930</v>
          </cell>
          <cell r="AG236">
            <v>241930</v>
          </cell>
          <cell r="AH236">
            <v>241930</v>
          </cell>
          <cell r="AI236">
            <v>241930</v>
          </cell>
          <cell r="AJ236">
            <v>241930</v>
          </cell>
          <cell r="AK236">
            <v>241930</v>
          </cell>
          <cell r="AL236">
            <v>241930</v>
          </cell>
          <cell r="AM236">
            <v>241930</v>
          </cell>
          <cell r="AN236">
            <v>241930</v>
          </cell>
          <cell r="AO236">
            <v>241930</v>
          </cell>
          <cell r="AP236">
            <v>241930</v>
          </cell>
          <cell r="AQ236">
            <v>241930</v>
          </cell>
          <cell r="AR236">
            <v>241930</v>
          </cell>
          <cell r="AS236">
            <v>241930</v>
          </cell>
          <cell r="AT236">
            <v>241930</v>
          </cell>
          <cell r="AU236">
            <v>241930</v>
          </cell>
          <cell r="AV236">
            <v>241930</v>
          </cell>
          <cell r="AW236">
            <v>241930</v>
          </cell>
          <cell r="AX236">
            <v>241930</v>
          </cell>
          <cell r="AY236">
            <v>241930</v>
          </cell>
          <cell r="AZ236">
            <v>241930</v>
          </cell>
          <cell r="BA236">
            <v>241930</v>
          </cell>
        </row>
        <row r="237">
          <cell r="A237" t="str">
            <v>United States</v>
          </cell>
          <cell r="B237" t="str">
            <v>USA</v>
          </cell>
          <cell r="D237">
            <v>9158960</v>
          </cell>
          <cell r="E237">
            <v>9158960</v>
          </cell>
          <cell r="F237">
            <v>9158960</v>
          </cell>
          <cell r="G237">
            <v>9158960</v>
          </cell>
          <cell r="H237">
            <v>9158960</v>
          </cell>
          <cell r="I237">
            <v>9158960</v>
          </cell>
          <cell r="J237">
            <v>9158960</v>
          </cell>
          <cell r="K237">
            <v>9158960</v>
          </cell>
          <cell r="L237">
            <v>9158960</v>
          </cell>
          <cell r="M237">
            <v>9158960</v>
          </cell>
          <cell r="N237">
            <v>9158960</v>
          </cell>
          <cell r="O237">
            <v>9158960</v>
          </cell>
          <cell r="P237">
            <v>9158960</v>
          </cell>
          <cell r="Q237">
            <v>9158960</v>
          </cell>
          <cell r="R237">
            <v>9158960</v>
          </cell>
          <cell r="S237">
            <v>9158960</v>
          </cell>
          <cell r="T237">
            <v>9158960</v>
          </cell>
          <cell r="U237">
            <v>9158960</v>
          </cell>
          <cell r="V237">
            <v>9158960</v>
          </cell>
          <cell r="W237">
            <v>9158960</v>
          </cell>
          <cell r="X237">
            <v>9158960</v>
          </cell>
          <cell r="Y237">
            <v>9158960</v>
          </cell>
          <cell r="Z237">
            <v>9158960</v>
          </cell>
          <cell r="AA237">
            <v>9158960</v>
          </cell>
          <cell r="AB237">
            <v>9158960</v>
          </cell>
          <cell r="AC237">
            <v>9158960</v>
          </cell>
          <cell r="AD237">
            <v>9158960</v>
          </cell>
          <cell r="AE237">
            <v>9158960</v>
          </cell>
          <cell r="AF237">
            <v>9158960</v>
          </cell>
          <cell r="AG237">
            <v>9158960</v>
          </cell>
          <cell r="AH237">
            <v>9158960</v>
          </cell>
          <cell r="AI237">
            <v>9158960</v>
          </cell>
          <cell r="AJ237">
            <v>9158960</v>
          </cell>
          <cell r="AK237">
            <v>9158960</v>
          </cell>
          <cell r="AL237">
            <v>9158960</v>
          </cell>
          <cell r="AM237">
            <v>9158960</v>
          </cell>
          <cell r="AN237">
            <v>9158960</v>
          </cell>
          <cell r="AO237">
            <v>9158960</v>
          </cell>
          <cell r="AP237">
            <v>9158960</v>
          </cell>
          <cell r="AQ237">
            <v>9161920</v>
          </cell>
          <cell r="AR237">
            <v>9161920</v>
          </cell>
          <cell r="AS237">
            <v>9161920</v>
          </cell>
          <cell r="AT237">
            <v>9161920</v>
          </cell>
          <cell r="AU237">
            <v>9161920</v>
          </cell>
          <cell r="AV237">
            <v>9161920</v>
          </cell>
          <cell r="AW237">
            <v>9161920</v>
          </cell>
          <cell r="AX237">
            <v>9161920</v>
          </cell>
          <cell r="AY237">
            <v>9147420</v>
          </cell>
          <cell r="AZ237">
            <v>9147420</v>
          </cell>
          <cell r="BA237">
            <v>9147420</v>
          </cell>
        </row>
        <row r="238">
          <cell r="A238" t="str">
            <v>Uruguay</v>
          </cell>
          <cell r="B238" t="str">
            <v>URY</v>
          </cell>
          <cell r="D238">
            <v>175020</v>
          </cell>
          <cell r="E238">
            <v>175020</v>
          </cell>
          <cell r="F238">
            <v>175020</v>
          </cell>
          <cell r="G238">
            <v>175020</v>
          </cell>
          <cell r="H238">
            <v>175020</v>
          </cell>
          <cell r="I238">
            <v>175020</v>
          </cell>
          <cell r="J238">
            <v>175020</v>
          </cell>
          <cell r="K238">
            <v>175020</v>
          </cell>
          <cell r="L238">
            <v>175020</v>
          </cell>
          <cell r="M238">
            <v>175020</v>
          </cell>
          <cell r="N238">
            <v>175020</v>
          </cell>
          <cell r="O238">
            <v>175020</v>
          </cell>
          <cell r="P238">
            <v>175020</v>
          </cell>
          <cell r="Q238">
            <v>175020</v>
          </cell>
          <cell r="R238">
            <v>175020</v>
          </cell>
          <cell r="S238">
            <v>175020</v>
          </cell>
          <cell r="T238">
            <v>175020</v>
          </cell>
          <cell r="U238">
            <v>175020</v>
          </cell>
          <cell r="V238">
            <v>175020</v>
          </cell>
          <cell r="W238">
            <v>175020</v>
          </cell>
          <cell r="X238">
            <v>175020</v>
          </cell>
          <cell r="Y238">
            <v>175020</v>
          </cell>
          <cell r="Z238">
            <v>175020</v>
          </cell>
          <cell r="AA238">
            <v>175020</v>
          </cell>
          <cell r="AB238">
            <v>175020</v>
          </cell>
          <cell r="AC238">
            <v>175020</v>
          </cell>
          <cell r="AD238">
            <v>175020</v>
          </cell>
          <cell r="AE238">
            <v>175020</v>
          </cell>
          <cell r="AF238">
            <v>175020</v>
          </cell>
          <cell r="AG238">
            <v>175020</v>
          </cell>
          <cell r="AH238">
            <v>175020</v>
          </cell>
          <cell r="AI238">
            <v>175020</v>
          </cell>
          <cell r="AJ238">
            <v>175020</v>
          </cell>
          <cell r="AK238">
            <v>175020</v>
          </cell>
          <cell r="AL238">
            <v>175020</v>
          </cell>
          <cell r="AM238">
            <v>175020</v>
          </cell>
          <cell r="AN238">
            <v>175020</v>
          </cell>
          <cell r="AO238">
            <v>175020</v>
          </cell>
          <cell r="AP238">
            <v>175020</v>
          </cell>
          <cell r="AQ238">
            <v>175020</v>
          </cell>
          <cell r="AR238">
            <v>175020</v>
          </cell>
          <cell r="AS238">
            <v>175020</v>
          </cell>
          <cell r="AT238">
            <v>175020</v>
          </cell>
          <cell r="AU238">
            <v>175020</v>
          </cell>
          <cell r="AV238">
            <v>175020</v>
          </cell>
          <cell r="AW238">
            <v>175020</v>
          </cell>
          <cell r="AX238">
            <v>175020</v>
          </cell>
          <cell r="AY238">
            <v>175020</v>
          </cell>
          <cell r="AZ238">
            <v>175020</v>
          </cell>
          <cell r="BA238">
            <v>175020</v>
          </cell>
        </row>
        <row r="239">
          <cell r="A239" t="str">
            <v>Uzbekistan</v>
          </cell>
          <cell r="B239" t="str">
            <v>UZB</v>
          </cell>
          <cell r="D239">
            <v>425400</v>
          </cell>
          <cell r="E239">
            <v>425400</v>
          </cell>
          <cell r="F239">
            <v>425400</v>
          </cell>
          <cell r="G239">
            <v>425400</v>
          </cell>
          <cell r="H239">
            <v>425400</v>
          </cell>
          <cell r="I239">
            <v>425400</v>
          </cell>
          <cell r="J239">
            <v>425400</v>
          </cell>
          <cell r="K239">
            <v>425400</v>
          </cell>
          <cell r="L239">
            <v>425400</v>
          </cell>
          <cell r="M239">
            <v>425400</v>
          </cell>
          <cell r="N239">
            <v>425400</v>
          </cell>
          <cell r="O239">
            <v>425400</v>
          </cell>
          <cell r="P239">
            <v>425400</v>
          </cell>
          <cell r="Q239">
            <v>425400</v>
          </cell>
          <cell r="R239">
            <v>425400</v>
          </cell>
          <cell r="S239">
            <v>425400</v>
          </cell>
          <cell r="T239">
            <v>425400</v>
          </cell>
          <cell r="U239">
            <v>425400</v>
          </cell>
          <cell r="V239">
            <v>425400</v>
          </cell>
          <cell r="W239">
            <v>425400</v>
          </cell>
          <cell r="X239">
            <v>425400</v>
          </cell>
          <cell r="Y239">
            <v>425400</v>
          </cell>
          <cell r="Z239">
            <v>425400</v>
          </cell>
          <cell r="AA239">
            <v>425400</v>
          </cell>
          <cell r="AB239">
            <v>425400</v>
          </cell>
          <cell r="AC239">
            <v>425400</v>
          </cell>
          <cell r="AD239">
            <v>425400</v>
          </cell>
          <cell r="AE239">
            <v>425400</v>
          </cell>
          <cell r="AF239">
            <v>425400</v>
          </cell>
          <cell r="AG239">
            <v>425400</v>
          </cell>
          <cell r="AH239">
            <v>425400</v>
          </cell>
          <cell r="AI239">
            <v>425400</v>
          </cell>
          <cell r="AJ239">
            <v>425400</v>
          </cell>
          <cell r="AK239">
            <v>425400</v>
          </cell>
          <cell r="AL239">
            <v>425400</v>
          </cell>
          <cell r="AM239">
            <v>425400</v>
          </cell>
          <cell r="AN239">
            <v>425400</v>
          </cell>
          <cell r="AO239">
            <v>425400</v>
          </cell>
          <cell r="AP239">
            <v>425400</v>
          </cell>
          <cell r="AQ239">
            <v>425400</v>
          </cell>
          <cell r="AR239">
            <v>425400</v>
          </cell>
          <cell r="AS239">
            <v>425400</v>
          </cell>
          <cell r="AT239">
            <v>425400</v>
          </cell>
          <cell r="AU239">
            <v>425400</v>
          </cell>
          <cell r="AV239">
            <v>425400</v>
          </cell>
          <cell r="AW239">
            <v>425400</v>
          </cell>
          <cell r="AX239">
            <v>425400</v>
          </cell>
          <cell r="AY239">
            <v>425400</v>
          </cell>
          <cell r="AZ239">
            <v>425400</v>
          </cell>
          <cell r="BA239">
            <v>425400</v>
          </cell>
        </row>
        <row r="240">
          <cell r="A240" t="str">
            <v>Vanuatu</v>
          </cell>
          <cell r="B240" t="str">
            <v>VUT</v>
          </cell>
          <cell r="D240">
            <v>12190</v>
          </cell>
          <cell r="E240">
            <v>12190</v>
          </cell>
          <cell r="F240">
            <v>12190</v>
          </cell>
          <cell r="G240">
            <v>12190</v>
          </cell>
          <cell r="H240">
            <v>12190</v>
          </cell>
          <cell r="I240">
            <v>12190</v>
          </cell>
          <cell r="J240">
            <v>12190</v>
          </cell>
          <cell r="K240">
            <v>12190</v>
          </cell>
          <cell r="L240">
            <v>12190</v>
          </cell>
          <cell r="M240">
            <v>12190</v>
          </cell>
          <cell r="N240">
            <v>12190</v>
          </cell>
          <cell r="O240">
            <v>12190</v>
          </cell>
          <cell r="P240">
            <v>12190</v>
          </cell>
          <cell r="Q240">
            <v>12190</v>
          </cell>
          <cell r="R240">
            <v>12190</v>
          </cell>
          <cell r="S240">
            <v>12190</v>
          </cell>
          <cell r="T240">
            <v>12190</v>
          </cell>
          <cell r="U240">
            <v>12190</v>
          </cell>
          <cell r="V240">
            <v>12190</v>
          </cell>
          <cell r="W240">
            <v>12190</v>
          </cell>
          <cell r="X240">
            <v>12190</v>
          </cell>
          <cell r="Y240">
            <v>12190</v>
          </cell>
          <cell r="Z240">
            <v>12190</v>
          </cell>
          <cell r="AA240">
            <v>12190</v>
          </cell>
          <cell r="AB240">
            <v>12190</v>
          </cell>
          <cell r="AC240">
            <v>12190</v>
          </cell>
          <cell r="AD240">
            <v>12190</v>
          </cell>
          <cell r="AE240">
            <v>12190</v>
          </cell>
          <cell r="AF240">
            <v>12190</v>
          </cell>
          <cell r="AG240">
            <v>12190</v>
          </cell>
          <cell r="AH240">
            <v>12190</v>
          </cell>
          <cell r="AI240">
            <v>12190</v>
          </cell>
          <cell r="AJ240">
            <v>12190</v>
          </cell>
          <cell r="AK240">
            <v>12190</v>
          </cell>
          <cell r="AL240">
            <v>12190</v>
          </cell>
          <cell r="AM240">
            <v>12190</v>
          </cell>
          <cell r="AN240">
            <v>12190</v>
          </cell>
          <cell r="AO240">
            <v>12190</v>
          </cell>
          <cell r="AP240">
            <v>12190</v>
          </cell>
          <cell r="AQ240">
            <v>12190</v>
          </cell>
          <cell r="AR240">
            <v>12190</v>
          </cell>
          <cell r="AS240">
            <v>12190</v>
          </cell>
          <cell r="AT240">
            <v>12190</v>
          </cell>
          <cell r="AU240">
            <v>12190</v>
          </cell>
          <cell r="AV240">
            <v>12190</v>
          </cell>
          <cell r="AW240">
            <v>12190</v>
          </cell>
          <cell r="AX240">
            <v>12190</v>
          </cell>
          <cell r="AY240">
            <v>12190</v>
          </cell>
          <cell r="AZ240">
            <v>12190</v>
          </cell>
          <cell r="BA240">
            <v>12190</v>
          </cell>
        </row>
        <row r="241">
          <cell r="A241" t="str">
            <v>Venezuela</v>
          </cell>
          <cell r="B241" t="str">
            <v>VEN</v>
          </cell>
          <cell r="D241">
            <v>882050</v>
          </cell>
          <cell r="E241">
            <v>882050</v>
          </cell>
          <cell r="F241">
            <v>882050</v>
          </cell>
          <cell r="G241">
            <v>882050</v>
          </cell>
          <cell r="H241">
            <v>882050</v>
          </cell>
          <cell r="I241">
            <v>882050</v>
          </cell>
          <cell r="J241">
            <v>882050</v>
          </cell>
          <cell r="K241">
            <v>882050</v>
          </cell>
          <cell r="L241">
            <v>882050</v>
          </cell>
          <cell r="M241">
            <v>882050</v>
          </cell>
          <cell r="N241">
            <v>882050</v>
          </cell>
          <cell r="O241">
            <v>882050</v>
          </cell>
          <cell r="P241">
            <v>882050</v>
          </cell>
          <cell r="Q241">
            <v>882050</v>
          </cell>
          <cell r="R241">
            <v>882050</v>
          </cell>
          <cell r="S241">
            <v>882050</v>
          </cell>
          <cell r="T241">
            <v>882050</v>
          </cell>
          <cell r="U241">
            <v>882050</v>
          </cell>
          <cell r="V241">
            <v>882050</v>
          </cell>
          <cell r="W241">
            <v>882050</v>
          </cell>
          <cell r="X241">
            <v>882050</v>
          </cell>
          <cell r="Y241">
            <v>882050</v>
          </cell>
          <cell r="Z241">
            <v>882050</v>
          </cell>
          <cell r="AA241">
            <v>882050</v>
          </cell>
          <cell r="AB241">
            <v>882050</v>
          </cell>
          <cell r="AC241">
            <v>882050</v>
          </cell>
          <cell r="AD241">
            <v>882050</v>
          </cell>
          <cell r="AE241">
            <v>882050</v>
          </cell>
          <cell r="AF241">
            <v>882050</v>
          </cell>
          <cell r="AG241">
            <v>882050</v>
          </cell>
          <cell r="AH241">
            <v>882050</v>
          </cell>
          <cell r="AI241">
            <v>882050</v>
          </cell>
          <cell r="AJ241">
            <v>882050</v>
          </cell>
          <cell r="AK241">
            <v>882050</v>
          </cell>
          <cell r="AL241">
            <v>882050</v>
          </cell>
          <cell r="AM241">
            <v>882050</v>
          </cell>
          <cell r="AN241">
            <v>882050</v>
          </cell>
          <cell r="AO241">
            <v>882050</v>
          </cell>
          <cell r="AP241">
            <v>882050</v>
          </cell>
          <cell r="AQ241">
            <v>882050</v>
          </cell>
          <cell r="AR241">
            <v>882050</v>
          </cell>
          <cell r="AS241">
            <v>882050</v>
          </cell>
          <cell r="AT241">
            <v>882050</v>
          </cell>
          <cell r="AU241">
            <v>882050</v>
          </cell>
          <cell r="AV241">
            <v>882050</v>
          </cell>
          <cell r="AW241">
            <v>882050</v>
          </cell>
          <cell r="AX241">
            <v>882050</v>
          </cell>
          <cell r="AY241">
            <v>882050</v>
          </cell>
          <cell r="AZ241">
            <v>882050</v>
          </cell>
          <cell r="BA241">
            <v>882050</v>
          </cell>
        </row>
        <row r="242">
          <cell r="A242" t="str">
            <v>Vietnam</v>
          </cell>
          <cell r="B242" t="str">
            <v>VNM</v>
          </cell>
          <cell r="D242">
            <v>325490</v>
          </cell>
          <cell r="E242">
            <v>325490</v>
          </cell>
          <cell r="F242">
            <v>325490</v>
          </cell>
          <cell r="G242">
            <v>325490</v>
          </cell>
          <cell r="H242">
            <v>325490</v>
          </cell>
          <cell r="I242">
            <v>325490</v>
          </cell>
          <cell r="J242">
            <v>325490</v>
          </cell>
          <cell r="K242">
            <v>325490</v>
          </cell>
          <cell r="L242">
            <v>325490</v>
          </cell>
          <cell r="M242">
            <v>325490</v>
          </cell>
          <cell r="N242">
            <v>325490</v>
          </cell>
          <cell r="O242">
            <v>325490</v>
          </cell>
          <cell r="P242">
            <v>325490</v>
          </cell>
          <cell r="Q242">
            <v>325490</v>
          </cell>
          <cell r="R242">
            <v>325490</v>
          </cell>
          <cell r="S242">
            <v>325490</v>
          </cell>
          <cell r="T242">
            <v>325490</v>
          </cell>
          <cell r="U242">
            <v>325490</v>
          </cell>
          <cell r="V242">
            <v>325490</v>
          </cell>
          <cell r="W242">
            <v>325490</v>
          </cell>
          <cell r="X242">
            <v>325490</v>
          </cell>
          <cell r="Y242">
            <v>325490</v>
          </cell>
          <cell r="Z242">
            <v>325490</v>
          </cell>
          <cell r="AA242">
            <v>325490</v>
          </cell>
          <cell r="AB242">
            <v>325490</v>
          </cell>
          <cell r="AC242">
            <v>325490</v>
          </cell>
          <cell r="AD242">
            <v>325490</v>
          </cell>
          <cell r="AE242">
            <v>325490</v>
          </cell>
          <cell r="AF242">
            <v>325490</v>
          </cell>
          <cell r="AG242">
            <v>325490</v>
          </cell>
          <cell r="AH242">
            <v>325490</v>
          </cell>
          <cell r="AI242">
            <v>325490</v>
          </cell>
          <cell r="AJ242">
            <v>325490</v>
          </cell>
          <cell r="AK242">
            <v>325490</v>
          </cell>
          <cell r="AL242">
            <v>325490</v>
          </cell>
          <cell r="AM242">
            <v>325490</v>
          </cell>
          <cell r="AN242">
            <v>325490</v>
          </cell>
          <cell r="AO242">
            <v>325490</v>
          </cell>
          <cell r="AP242">
            <v>325490</v>
          </cell>
          <cell r="AQ242">
            <v>311060</v>
          </cell>
          <cell r="AR242">
            <v>311090</v>
          </cell>
          <cell r="AS242">
            <v>310550</v>
          </cell>
          <cell r="AT242">
            <v>310070</v>
          </cell>
          <cell r="AU242">
            <v>310070</v>
          </cell>
          <cell r="AV242">
            <v>310070</v>
          </cell>
          <cell r="AW242">
            <v>310070</v>
          </cell>
          <cell r="AX242">
            <v>310070</v>
          </cell>
          <cell r="AY242">
            <v>310070</v>
          </cell>
          <cell r="AZ242">
            <v>310070</v>
          </cell>
          <cell r="BA242">
            <v>310070</v>
          </cell>
        </row>
        <row r="243">
          <cell r="A243" t="str">
            <v>Virgin Islands (U.S.)</v>
          </cell>
          <cell r="B243" t="str">
            <v>VIR</v>
          </cell>
          <cell r="D243">
            <v>350</v>
          </cell>
          <cell r="E243">
            <v>350</v>
          </cell>
          <cell r="F243">
            <v>350</v>
          </cell>
          <cell r="G243">
            <v>350</v>
          </cell>
          <cell r="H243">
            <v>350</v>
          </cell>
          <cell r="I243">
            <v>350</v>
          </cell>
          <cell r="J243">
            <v>350</v>
          </cell>
          <cell r="K243">
            <v>350</v>
          </cell>
          <cell r="L243">
            <v>350</v>
          </cell>
          <cell r="M243">
            <v>350</v>
          </cell>
          <cell r="N243">
            <v>350</v>
          </cell>
          <cell r="O243">
            <v>350</v>
          </cell>
          <cell r="P243">
            <v>350</v>
          </cell>
          <cell r="Q243">
            <v>350</v>
          </cell>
          <cell r="R243">
            <v>350</v>
          </cell>
          <cell r="S243">
            <v>350</v>
          </cell>
          <cell r="T243">
            <v>350</v>
          </cell>
          <cell r="U243">
            <v>350</v>
          </cell>
          <cell r="V243">
            <v>350</v>
          </cell>
          <cell r="W243">
            <v>350</v>
          </cell>
          <cell r="X243">
            <v>350</v>
          </cell>
          <cell r="Y243">
            <v>350</v>
          </cell>
          <cell r="Z243">
            <v>350</v>
          </cell>
          <cell r="AA243">
            <v>350</v>
          </cell>
          <cell r="AB243">
            <v>350</v>
          </cell>
          <cell r="AC243">
            <v>350</v>
          </cell>
          <cell r="AD243">
            <v>350</v>
          </cell>
          <cell r="AE243">
            <v>350</v>
          </cell>
          <cell r="AF243">
            <v>350</v>
          </cell>
          <cell r="AG243">
            <v>350</v>
          </cell>
          <cell r="AH243">
            <v>350</v>
          </cell>
          <cell r="AI243">
            <v>350</v>
          </cell>
          <cell r="AJ243">
            <v>350</v>
          </cell>
          <cell r="AK243">
            <v>350</v>
          </cell>
          <cell r="AL243">
            <v>350</v>
          </cell>
          <cell r="AM243">
            <v>350</v>
          </cell>
          <cell r="AN243">
            <v>350</v>
          </cell>
          <cell r="AO243">
            <v>350</v>
          </cell>
          <cell r="AP243">
            <v>350</v>
          </cell>
          <cell r="AQ243">
            <v>350</v>
          </cell>
          <cell r="AR243">
            <v>350</v>
          </cell>
          <cell r="AS243">
            <v>350</v>
          </cell>
          <cell r="AT243">
            <v>350</v>
          </cell>
          <cell r="AU243">
            <v>350</v>
          </cell>
          <cell r="AV243">
            <v>350</v>
          </cell>
          <cell r="AW243">
            <v>350</v>
          </cell>
          <cell r="AX243">
            <v>350</v>
          </cell>
          <cell r="AY243">
            <v>350</v>
          </cell>
          <cell r="AZ243">
            <v>350</v>
          </cell>
          <cell r="BA243">
            <v>350</v>
          </cell>
        </row>
        <row r="244">
          <cell r="A244" t="str">
            <v>West Bank and Gaza</v>
          </cell>
          <cell r="B244" t="str">
            <v>PSE</v>
          </cell>
          <cell r="D244">
            <v>6020</v>
          </cell>
          <cell r="E244">
            <v>6020</v>
          </cell>
          <cell r="F244">
            <v>6020</v>
          </cell>
          <cell r="G244">
            <v>6020</v>
          </cell>
          <cell r="H244">
            <v>6020</v>
          </cell>
          <cell r="I244">
            <v>6020</v>
          </cell>
          <cell r="J244">
            <v>6020</v>
          </cell>
          <cell r="K244">
            <v>6020</v>
          </cell>
          <cell r="L244">
            <v>6020</v>
          </cell>
          <cell r="M244">
            <v>6020</v>
          </cell>
          <cell r="N244">
            <v>6020</v>
          </cell>
          <cell r="O244">
            <v>6020</v>
          </cell>
          <cell r="P244">
            <v>6020</v>
          </cell>
          <cell r="Q244">
            <v>6020</v>
          </cell>
          <cell r="R244">
            <v>6020</v>
          </cell>
          <cell r="S244">
            <v>6020</v>
          </cell>
          <cell r="T244">
            <v>6020</v>
          </cell>
          <cell r="U244">
            <v>6020</v>
          </cell>
          <cell r="V244">
            <v>6020</v>
          </cell>
          <cell r="W244">
            <v>6020</v>
          </cell>
          <cell r="X244">
            <v>6020</v>
          </cell>
          <cell r="Y244">
            <v>6020</v>
          </cell>
          <cell r="Z244">
            <v>6020</v>
          </cell>
          <cell r="AA244">
            <v>6020</v>
          </cell>
          <cell r="AB244">
            <v>6020</v>
          </cell>
          <cell r="AC244">
            <v>6020</v>
          </cell>
          <cell r="AD244">
            <v>6020</v>
          </cell>
          <cell r="AE244">
            <v>6020</v>
          </cell>
          <cell r="AF244">
            <v>6020</v>
          </cell>
          <cell r="AG244">
            <v>6020</v>
          </cell>
          <cell r="AH244">
            <v>6020</v>
          </cell>
          <cell r="AI244">
            <v>6020</v>
          </cell>
          <cell r="AJ244">
            <v>6020</v>
          </cell>
          <cell r="AK244">
            <v>6020</v>
          </cell>
          <cell r="AL244">
            <v>6020</v>
          </cell>
          <cell r="AM244">
            <v>6020</v>
          </cell>
          <cell r="AN244">
            <v>6020</v>
          </cell>
          <cell r="AO244">
            <v>6020</v>
          </cell>
          <cell r="AP244">
            <v>6020</v>
          </cell>
          <cell r="AQ244">
            <v>6020</v>
          </cell>
          <cell r="AR244">
            <v>6020</v>
          </cell>
          <cell r="AS244">
            <v>6020</v>
          </cell>
          <cell r="AT244">
            <v>6020</v>
          </cell>
          <cell r="AU244">
            <v>6020</v>
          </cell>
          <cell r="AV244">
            <v>6020</v>
          </cell>
          <cell r="AW244">
            <v>6020</v>
          </cell>
          <cell r="AX244">
            <v>6020</v>
          </cell>
          <cell r="AY244">
            <v>6020</v>
          </cell>
          <cell r="AZ244">
            <v>6020</v>
          </cell>
          <cell r="BA244">
            <v>6020</v>
          </cell>
        </row>
        <row r="245">
          <cell r="A245" t="str">
            <v>Republic of Yemen</v>
          </cell>
          <cell r="B245" t="str">
            <v>YEM</v>
          </cell>
          <cell r="D245">
            <v>527970</v>
          </cell>
          <cell r="E245">
            <v>527970</v>
          </cell>
          <cell r="F245">
            <v>527970</v>
          </cell>
          <cell r="G245">
            <v>527970</v>
          </cell>
          <cell r="H245">
            <v>527970</v>
          </cell>
          <cell r="I245">
            <v>527970</v>
          </cell>
          <cell r="J245">
            <v>527970</v>
          </cell>
          <cell r="K245">
            <v>527970</v>
          </cell>
          <cell r="L245">
            <v>527970</v>
          </cell>
          <cell r="M245">
            <v>527970</v>
          </cell>
          <cell r="N245">
            <v>527970</v>
          </cell>
          <cell r="O245">
            <v>527970</v>
          </cell>
          <cell r="P245">
            <v>527970</v>
          </cell>
          <cell r="Q245">
            <v>527970</v>
          </cell>
          <cell r="R245">
            <v>527970</v>
          </cell>
          <cell r="S245">
            <v>527970</v>
          </cell>
          <cell r="T245">
            <v>527970</v>
          </cell>
          <cell r="U245">
            <v>527970</v>
          </cell>
          <cell r="V245">
            <v>527970</v>
          </cell>
          <cell r="W245">
            <v>527970</v>
          </cell>
          <cell r="X245">
            <v>527970</v>
          </cell>
          <cell r="Y245">
            <v>527970</v>
          </cell>
          <cell r="Z245">
            <v>527970</v>
          </cell>
          <cell r="AA245">
            <v>527970</v>
          </cell>
          <cell r="AB245">
            <v>527970</v>
          </cell>
          <cell r="AC245">
            <v>527970</v>
          </cell>
          <cell r="AD245">
            <v>527970</v>
          </cell>
          <cell r="AE245">
            <v>527970</v>
          </cell>
          <cell r="AF245">
            <v>527970</v>
          </cell>
          <cell r="AG245">
            <v>527970</v>
          </cell>
          <cell r="AH245">
            <v>527970</v>
          </cell>
          <cell r="AI245">
            <v>527970</v>
          </cell>
          <cell r="AJ245">
            <v>527970</v>
          </cell>
          <cell r="AK245">
            <v>527970</v>
          </cell>
          <cell r="AL245">
            <v>527970</v>
          </cell>
          <cell r="AM245">
            <v>527970</v>
          </cell>
          <cell r="AN245">
            <v>527970</v>
          </cell>
          <cell r="AO245">
            <v>527970</v>
          </cell>
          <cell r="AP245">
            <v>527970</v>
          </cell>
          <cell r="AQ245">
            <v>527970</v>
          </cell>
          <cell r="AR245">
            <v>527970</v>
          </cell>
          <cell r="AS245">
            <v>527970</v>
          </cell>
          <cell r="AT245">
            <v>527970</v>
          </cell>
          <cell r="AU245">
            <v>527970</v>
          </cell>
          <cell r="AV245">
            <v>527970</v>
          </cell>
          <cell r="AW245">
            <v>527970</v>
          </cell>
          <cell r="AX245">
            <v>527970</v>
          </cell>
          <cell r="AY245">
            <v>527970</v>
          </cell>
          <cell r="AZ245">
            <v>527970</v>
          </cell>
          <cell r="BA245">
            <v>527970</v>
          </cell>
        </row>
        <row r="246">
          <cell r="A246" t="str">
            <v>Zambia</v>
          </cell>
          <cell r="B246" t="str">
            <v>ZMB</v>
          </cell>
          <cell r="D246">
            <v>743390</v>
          </cell>
          <cell r="E246">
            <v>743390</v>
          </cell>
          <cell r="F246">
            <v>743390</v>
          </cell>
          <cell r="G246">
            <v>743390</v>
          </cell>
          <cell r="H246">
            <v>743390</v>
          </cell>
          <cell r="I246">
            <v>743390</v>
          </cell>
          <cell r="J246">
            <v>743390</v>
          </cell>
          <cell r="K246">
            <v>743390</v>
          </cell>
          <cell r="L246">
            <v>743390</v>
          </cell>
          <cell r="M246">
            <v>743390</v>
          </cell>
          <cell r="N246">
            <v>743390</v>
          </cell>
          <cell r="O246">
            <v>743390</v>
          </cell>
          <cell r="P246">
            <v>743390</v>
          </cell>
          <cell r="Q246">
            <v>743390</v>
          </cell>
          <cell r="R246">
            <v>743390</v>
          </cell>
          <cell r="S246">
            <v>743390</v>
          </cell>
          <cell r="T246">
            <v>743390</v>
          </cell>
          <cell r="U246">
            <v>743390</v>
          </cell>
          <cell r="V246">
            <v>743390</v>
          </cell>
          <cell r="W246">
            <v>743390</v>
          </cell>
          <cell r="X246">
            <v>743390</v>
          </cell>
          <cell r="Y246">
            <v>743390</v>
          </cell>
          <cell r="Z246">
            <v>743390</v>
          </cell>
          <cell r="AA246">
            <v>743390</v>
          </cell>
          <cell r="AB246">
            <v>743390</v>
          </cell>
          <cell r="AC246">
            <v>743390</v>
          </cell>
          <cell r="AD246">
            <v>743390</v>
          </cell>
          <cell r="AE246">
            <v>743390</v>
          </cell>
          <cell r="AF246">
            <v>743390</v>
          </cell>
          <cell r="AG246">
            <v>743390</v>
          </cell>
          <cell r="AH246">
            <v>743390</v>
          </cell>
          <cell r="AI246">
            <v>743390</v>
          </cell>
          <cell r="AJ246">
            <v>743390</v>
          </cell>
          <cell r="AK246">
            <v>743390</v>
          </cell>
          <cell r="AL246">
            <v>743390</v>
          </cell>
          <cell r="AM246">
            <v>743390</v>
          </cell>
          <cell r="AN246">
            <v>743390</v>
          </cell>
          <cell r="AO246">
            <v>743390</v>
          </cell>
          <cell r="AP246">
            <v>743390</v>
          </cell>
          <cell r="AQ246">
            <v>743390</v>
          </cell>
          <cell r="AR246">
            <v>743390</v>
          </cell>
          <cell r="AS246">
            <v>743390</v>
          </cell>
          <cell r="AT246">
            <v>743390</v>
          </cell>
          <cell r="AU246">
            <v>743390</v>
          </cell>
          <cell r="AV246">
            <v>743390</v>
          </cell>
          <cell r="AW246">
            <v>743390</v>
          </cell>
          <cell r="AX246">
            <v>743390</v>
          </cell>
          <cell r="AY246">
            <v>743390</v>
          </cell>
          <cell r="AZ246">
            <v>743390</v>
          </cell>
          <cell r="BA246">
            <v>743390</v>
          </cell>
        </row>
        <row r="247">
          <cell r="A247" t="str">
            <v>Zimbabwe</v>
          </cell>
          <cell r="B247" t="str">
            <v>ZWE</v>
          </cell>
          <cell r="D247">
            <v>386850</v>
          </cell>
          <cell r="E247">
            <v>386850</v>
          </cell>
          <cell r="F247">
            <v>386850</v>
          </cell>
          <cell r="G247">
            <v>386850</v>
          </cell>
          <cell r="H247">
            <v>386850</v>
          </cell>
          <cell r="I247">
            <v>386850</v>
          </cell>
          <cell r="J247">
            <v>386850</v>
          </cell>
          <cell r="K247">
            <v>386850</v>
          </cell>
          <cell r="L247">
            <v>386850</v>
          </cell>
          <cell r="M247">
            <v>386850</v>
          </cell>
          <cell r="N247">
            <v>386850</v>
          </cell>
          <cell r="O247">
            <v>386850</v>
          </cell>
          <cell r="P247">
            <v>386850</v>
          </cell>
          <cell r="Q247">
            <v>386850</v>
          </cell>
          <cell r="R247">
            <v>386850</v>
          </cell>
          <cell r="S247">
            <v>386850</v>
          </cell>
          <cell r="T247">
            <v>386850</v>
          </cell>
          <cell r="U247">
            <v>386850</v>
          </cell>
          <cell r="V247">
            <v>386850</v>
          </cell>
          <cell r="W247">
            <v>386850</v>
          </cell>
          <cell r="X247">
            <v>386850</v>
          </cell>
          <cell r="Y247">
            <v>386850</v>
          </cell>
          <cell r="Z247">
            <v>386850</v>
          </cell>
          <cell r="AA247">
            <v>386850</v>
          </cell>
          <cell r="AB247">
            <v>386850</v>
          </cell>
          <cell r="AC247">
            <v>386850</v>
          </cell>
          <cell r="AD247">
            <v>386850</v>
          </cell>
          <cell r="AE247">
            <v>386850</v>
          </cell>
          <cell r="AF247">
            <v>386850</v>
          </cell>
          <cell r="AG247">
            <v>386850</v>
          </cell>
          <cell r="AH247">
            <v>386850</v>
          </cell>
          <cell r="AI247">
            <v>386850</v>
          </cell>
          <cell r="AJ247">
            <v>386850</v>
          </cell>
          <cell r="AK247">
            <v>386850</v>
          </cell>
          <cell r="AL247">
            <v>386850</v>
          </cell>
          <cell r="AM247">
            <v>386850</v>
          </cell>
          <cell r="AN247">
            <v>386850</v>
          </cell>
          <cell r="AO247">
            <v>386850</v>
          </cell>
          <cell r="AP247">
            <v>386850</v>
          </cell>
          <cell r="AQ247">
            <v>386850</v>
          </cell>
          <cell r="AR247">
            <v>386850</v>
          </cell>
          <cell r="AS247">
            <v>386850</v>
          </cell>
          <cell r="AT247">
            <v>386850</v>
          </cell>
          <cell r="AU247">
            <v>386850</v>
          </cell>
          <cell r="AV247">
            <v>386850</v>
          </cell>
          <cell r="AW247">
            <v>386850</v>
          </cell>
          <cell r="AX247">
            <v>386850</v>
          </cell>
          <cell r="AY247">
            <v>386850</v>
          </cell>
          <cell r="AZ247">
            <v>386850</v>
          </cell>
          <cell r="BA247">
            <v>386850</v>
          </cell>
        </row>
      </sheetData>
      <sheetData sheetId="12">
        <row r="11">
          <cell r="B11" t="str">
            <v>Country</v>
          </cell>
          <cell r="C11" t="str">
            <v>WorldRiskIndex (%)</v>
          </cell>
          <cell r="D11" t="str">
            <v>Exposure (%)</v>
          </cell>
          <cell r="E11" t="str">
            <v>Vulnerability (%)</v>
          </cell>
          <cell r="F11" t="str">
            <v>Susceptibility (%)</v>
          </cell>
          <cell r="G11" t="str">
            <v>Lack of coping (%)</v>
          </cell>
          <cell r="H11" t="str">
            <v>Lack of adaptive capacities (%)</v>
          </cell>
        </row>
        <row r="12">
          <cell r="B12" t="str">
            <v>Vanuatu</v>
          </cell>
          <cell r="C12">
            <v>32</v>
          </cell>
          <cell r="D12">
            <v>56.33</v>
          </cell>
          <cell r="E12">
            <v>56.81</v>
          </cell>
          <cell r="F12">
            <v>37.14</v>
          </cell>
          <cell r="G12">
            <v>79.34</v>
          </cell>
          <cell r="H12">
            <v>53.96</v>
          </cell>
        </row>
        <row r="13">
          <cell r="B13" t="str">
            <v>Tonga</v>
          </cell>
          <cell r="C13">
            <v>29.08</v>
          </cell>
          <cell r="D13">
            <v>56.04</v>
          </cell>
          <cell r="E13">
            <v>51.9</v>
          </cell>
          <cell r="F13">
            <v>28.94</v>
          </cell>
          <cell r="G13">
            <v>81.8</v>
          </cell>
          <cell r="H13">
            <v>44.97</v>
          </cell>
        </row>
        <row r="14">
          <cell r="B14" t="str">
            <v>Philippines</v>
          </cell>
          <cell r="C14">
            <v>24.32</v>
          </cell>
          <cell r="D14">
            <v>45.09</v>
          </cell>
          <cell r="E14">
            <v>53.93</v>
          </cell>
          <cell r="F14">
            <v>34.99</v>
          </cell>
          <cell r="G14">
            <v>82.78</v>
          </cell>
          <cell r="H14">
            <v>44.01</v>
          </cell>
        </row>
        <row r="15">
          <cell r="B15" t="str">
            <v>Solomon Islands</v>
          </cell>
          <cell r="C15">
            <v>23.51</v>
          </cell>
          <cell r="D15">
            <v>36.4</v>
          </cell>
          <cell r="E15">
            <v>64.599999999999994</v>
          </cell>
          <cell r="F15">
            <v>44.11</v>
          </cell>
          <cell r="G15">
            <v>85.95</v>
          </cell>
          <cell r="H15">
            <v>63.74</v>
          </cell>
        </row>
        <row r="16">
          <cell r="B16" t="str">
            <v>Guatemala</v>
          </cell>
          <cell r="C16">
            <v>20.88</v>
          </cell>
          <cell r="D16">
            <v>38.42</v>
          </cell>
          <cell r="E16">
            <v>54.35</v>
          </cell>
          <cell r="F16">
            <v>35.36</v>
          </cell>
          <cell r="G16">
            <v>77.83</v>
          </cell>
          <cell r="H16">
            <v>49.87</v>
          </cell>
        </row>
        <row r="17">
          <cell r="B17" t="str">
            <v>Bangladesh</v>
          </cell>
          <cell r="C17">
            <v>17.45</v>
          </cell>
          <cell r="D17">
            <v>27.52</v>
          </cell>
          <cell r="E17">
            <v>63.41</v>
          </cell>
          <cell r="F17">
            <v>44.96</v>
          </cell>
          <cell r="G17">
            <v>86.49</v>
          </cell>
          <cell r="H17">
            <v>58.77</v>
          </cell>
        </row>
        <row r="18">
          <cell r="B18" t="str">
            <v>Timor-Leste</v>
          </cell>
          <cell r="C18">
            <v>17.45</v>
          </cell>
          <cell r="D18">
            <v>25.97</v>
          </cell>
          <cell r="E18">
            <v>67.17</v>
          </cell>
          <cell r="F18">
            <v>52.42</v>
          </cell>
          <cell r="G18">
            <v>89.16</v>
          </cell>
          <cell r="H18">
            <v>59.93</v>
          </cell>
        </row>
        <row r="19">
          <cell r="B19" t="str">
            <v>Costa Rica</v>
          </cell>
          <cell r="C19">
            <v>16.739999999999998</v>
          </cell>
          <cell r="D19">
            <v>42.39</v>
          </cell>
          <cell r="E19">
            <v>39.5</v>
          </cell>
          <cell r="F19">
            <v>21.96</v>
          </cell>
          <cell r="G19">
            <v>63.39</v>
          </cell>
          <cell r="H19">
            <v>33.14</v>
          </cell>
        </row>
        <row r="20">
          <cell r="B20" t="str">
            <v>Cambodia</v>
          </cell>
          <cell r="C20">
            <v>16.579999999999998</v>
          </cell>
          <cell r="D20">
            <v>26.66</v>
          </cell>
          <cell r="E20">
            <v>62.18</v>
          </cell>
          <cell r="F20">
            <v>48.28</v>
          </cell>
          <cell r="G20">
            <v>86.43</v>
          </cell>
          <cell r="H20">
            <v>51.81</v>
          </cell>
        </row>
        <row r="21">
          <cell r="B21" t="str">
            <v>El Salvador</v>
          </cell>
          <cell r="C21">
            <v>16.489999999999998</v>
          </cell>
          <cell r="D21">
            <v>32.18</v>
          </cell>
          <cell r="E21">
            <v>51.24</v>
          </cell>
          <cell r="F21">
            <v>30.55</v>
          </cell>
          <cell r="G21">
            <v>75.349999999999994</v>
          </cell>
          <cell r="H21">
            <v>47.82</v>
          </cell>
        </row>
        <row r="22">
          <cell r="B22" t="str">
            <v>Nicaragua</v>
          </cell>
          <cell r="C22">
            <v>15.74</v>
          </cell>
          <cell r="D22">
            <v>27.64</v>
          </cell>
          <cell r="E22">
            <v>56.94</v>
          </cell>
          <cell r="F22">
            <v>41.23</v>
          </cell>
          <cell r="G22">
            <v>83</v>
          </cell>
          <cell r="H22">
            <v>46.59</v>
          </cell>
        </row>
        <row r="23">
          <cell r="B23" t="str">
            <v>Papua New Guinea</v>
          </cell>
          <cell r="C23">
            <v>15.45</v>
          </cell>
          <cell r="D23">
            <v>23.26</v>
          </cell>
          <cell r="E23">
            <v>66.41</v>
          </cell>
          <cell r="F23">
            <v>50.04</v>
          </cell>
          <cell r="G23">
            <v>84.83</v>
          </cell>
          <cell r="H23">
            <v>64.36</v>
          </cell>
        </row>
        <row r="24">
          <cell r="B24" t="str">
            <v>Madagascar</v>
          </cell>
          <cell r="C24">
            <v>14.46</v>
          </cell>
          <cell r="D24">
            <v>20.68</v>
          </cell>
          <cell r="E24">
            <v>69.91</v>
          </cell>
          <cell r="F24">
            <v>67.510000000000005</v>
          </cell>
          <cell r="G24">
            <v>85.65</v>
          </cell>
          <cell r="H24">
            <v>56.57</v>
          </cell>
        </row>
        <row r="25">
          <cell r="B25" t="str">
            <v>Brunei Darussalam</v>
          </cell>
          <cell r="C25">
            <v>14.08</v>
          </cell>
          <cell r="D25">
            <v>36.28</v>
          </cell>
          <cell r="E25">
            <v>38.83</v>
          </cell>
          <cell r="F25">
            <v>13.48</v>
          </cell>
          <cell r="G25">
            <v>66.06</v>
          </cell>
          <cell r="H25">
            <v>36.93</v>
          </cell>
        </row>
        <row r="26">
          <cell r="B26" t="str">
            <v>Afghanistan</v>
          </cell>
          <cell r="C26">
            <v>14.06</v>
          </cell>
          <cell r="D26">
            <v>18.45</v>
          </cell>
          <cell r="E26">
            <v>76.19</v>
          </cell>
          <cell r="F26">
            <v>61.09</v>
          </cell>
          <cell r="G26">
            <v>93.94</v>
          </cell>
          <cell r="H26">
            <v>73.55</v>
          </cell>
        </row>
        <row r="27">
          <cell r="B27" t="str">
            <v>Niger</v>
          </cell>
          <cell r="C27">
            <v>14.03</v>
          </cell>
          <cell r="D27">
            <v>18.489999999999998</v>
          </cell>
          <cell r="E27">
            <v>75.86</v>
          </cell>
          <cell r="F27">
            <v>69.38</v>
          </cell>
          <cell r="G27">
            <v>89.54</v>
          </cell>
          <cell r="H27">
            <v>68.650000000000006</v>
          </cell>
        </row>
        <row r="28">
          <cell r="B28" t="str">
            <v>The Gambia</v>
          </cell>
          <cell r="C28">
            <v>13.9</v>
          </cell>
          <cell r="D28">
            <v>22.2</v>
          </cell>
          <cell r="E28">
            <v>62.63</v>
          </cell>
          <cell r="F28">
            <v>45.29</v>
          </cell>
          <cell r="G28">
            <v>83.99</v>
          </cell>
          <cell r="H28">
            <v>58.62</v>
          </cell>
        </row>
        <row r="29">
          <cell r="B29" t="str">
            <v>Bhutan</v>
          </cell>
          <cell r="C29">
            <v>13.65</v>
          </cell>
          <cell r="D29">
            <v>24.63</v>
          </cell>
          <cell r="E29">
            <v>55.42</v>
          </cell>
          <cell r="F29">
            <v>34.56</v>
          </cell>
          <cell r="G29">
            <v>79.02</v>
          </cell>
          <cell r="H29">
            <v>52.67</v>
          </cell>
        </row>
        <row r="30">
          <cell r="B30" t="str">
            <v>Fiji</v>
          </cell>
          <cell r="C30">
            <v>13.57</v>
          </cell>
          <cell r="D30">
            <v>25.87</v>
          </cell>
          <cell r="E30">
            <v>52.48</v>
          </cell>
          <cell r="F30">
            <v>36.32</v>
          </cell>
          <cell r="G30">
            <v>76.44</v>
          </cell>
          <cell r="H30">
            <v>44.67</v>
          </cell>
        </row>
        <row r="31">
          <cell r="B31" t="str">
            <v>Guinea-Bissau</v>
          </cell>
          <cell r="C31">
            <v>13.12</v>
          </cell>
          <cell r="D31">
            <v>18.53</v>
          </cell>
          <cell r="E31">
            <v>70.84</v>
          </cell>
          <cell r="F31">
            <v>59.51</v>
          </cell>
          <cell r="G31">
            <v>89.76</v>
          </cell>
          <cell r="H31">
            <v>63.26</v>
          </cell>
        </row>
        <row r="32">
          <cell r="B32" t="str">
            <v>Jamaica</v>
          </cell>
          <cell r="C32">
            <v>12.89</v>
          </cell>
          <cell r="D32">
            <v>28.11</v>
          </cell>
          <cell r="E32">
            <v>45.85</v>
          </cell>
          <cell r="F32">
            <v>26.32</v>
          </cell>
          <cell r="G32">
            <v>71.39</v>
          </cell>
          <cell r="H32">
            <v>39.83</v>
          </cell>
        </row>
        <row r="33">
          <cell r="B33" t="str">
            <v>Chad</v>
          </cell>
          <cell r="C33">
            <v>12.25</v>
          </cell>
          <cell r="D33">
            <v>16.3</v>
          </cell>
          <cell r="E33">
            <v>75.14</v>
          </cell>
          <cell r="F33">
            <v>64.28</v>
          </cell>
          <cell r="G33">
            <v>94.36</v>
          </cell>
          <cell r="H33">
            <v>66.78</v>
          </cell>
        </row>
        <row r="34">
          <cell r="B34" t="str">
            <v>Honduras</v>
          </cell>
          <cell r="C34">
            <v>12.1</v>
          </cell>
          <cell r="D34">
            <v>21.81</v>
          </cell>
          <cell r="E34">
            <v>55.5</v>
          </cell>
          <cell r="F34">
            <v>37.61</v>
          </cell>
          <cell r="G34">
            <v>80.03</v>
          </cell>
          <cell r="H34">
            <v>48.85</v>
          </cell>
        </row>
        <row r="35">
          <cell r="B35" t="str">
            <v>Dominican Republic</v>
          </cell>
          <cell r="C35">
            <v>12</v>
          </cell>
          <cell r="D35">
            <v>24.91</v>
          </cell>
          <cell r="E35">
            <v>48.17</v>
          </cell>
          <cell r="F35">
            <v>30.83</v>
          </cell>
          <cell r="G35">
            <v>73.55</v>
          </cell>
          <cell r="H35">
            <v>40.14</v>
          </cell>
        </row>
        <row r="36">
          <cell r="B36" t="str">
            <v>Chile</v>
          </cell>
          <cell r="C36">
            <v>11.97</v>
          </cell>
          <cell r="D36">
            <v>31.25</v>
          </cell>
          <cell r="E36">
            <v>38.31</v>
          </cell>
          <cell r="F36">
            <v>21.86</v>
          </cell>
          <cell r="G36">
            <v>55.89</v>
          </cell>
          <cell r="H36">
            <v>37.19</v>
          </cell>
        </row>
        <row r="37">
          <cell r="B37" t="str">
            <v>Mauritius</v>
          </cell>
          <cell r="C37">
            <v>11.91</v>
          </cell>
          <cell r="D37">
            <v>29.59</v>
          </cell>
          <cell r="E37">
            <v>40.24</v>
          </cell>
          <cell r="F37">
            <v>19.57</v>
          </cell>
          <cell r="G37">
            <v>60.08</v>
          </cell>
          <cell r="H37">
            <v>41.08</v>
          </cell>
        </row>
        <row r="38">
          <cell r="B38" t="str">
            <v>Senegal</v>
          </cell>
          <cell r="C38">
            <v>11.76</v>
          </cell>
          <cell r="D38">
            <v>18.7</v>
          </cell>
          <cell r="E38">
            <v>62.9</v>
          </cell>
          <cell r="F38">
            <v>49.02</v>
          </cell>
          <cell r="G38">
            <v>81.99</v>
          </cell>
          <cell r="H38">
            <v>57.68</v>
          </cell>
        </row>
        <row r="39">
          <cell r="B39" t="str">
            <v>Indonesia</v>
          </cell>
          <cell r="C39">
            <v>11.69</v>
          </cell>
          <cell r="D39">
            <v>20.49</v>
          </cell>
          <cell r="E39">
            <v>57.06</v>
          </cell>
          <cell r="F39">
            <v>37.659999999999997</v>
          </cell>
          <cell r="G39">
            <v>83.31</v>
          </cell>
          <cell r="H39">
            <v>50.2</v>
          </cell>
        </row>
        <row r="40">
          <cell r="B40" t="str">
            <v>Burkina Faso</v>
          </cell>
          <cell r="C40">
            <v>11.58</v>
          </cell>
          <cell r="D40">
            <v>16.920000000000002</v>
          </cell>
          <cell r="E40">
            <v>68.459999999999994</v>
          </cell>
          <cell r="F40">
            <v>56.92</v>
          </cell>
          <cell r="G40">
            <v>86.37</v>
          </cell>
          <cell r="H40">
            <v>62.09</v>
          </cell>
        </row>
        <row r="41">
          <cell r="B41" t="str">
            <v>Burundi</v>
          </cell>
          <cell r="C41">
            <v>11.56</v>
          </cell>
          <cell r="D41">
            <v>16.09</v>
          </cell>
          <cell r="E41">
            <v>71.819999999999993</v>
          </cell>
          <cell r="F41">
            <v>63.88</v>
          </cell>
          <cell r="G41">
            <v>90.68</v>
          </cell>
          <cell r="H41">
            <v>60.89</v>
          </cell>
        </row>
        <row r="42">
          <cell r="B42" t="str">
            <v>Mali</v>
          </cell>
          <cell r="C42">
            <v>11.51</v>
          </cell>
          <cell r="D42">
            <v>16.59</v>
          </cell>
          <cell r="E42">
            <v>69.349999999999994</v>
          </cell>
          <cell r="F42">
            <v>54.74</v>
          </cell>
          <cell r="G42">
            <v>85.45</v>
          </cell>
          <cell r="H42">
            <v>67.849999999999994</v>
          </cell>
        </row>
        <row r="43">
          <cell r="B43" t="str">
            <v>Haiti</v>
          </cell>
          <cell r="C43">
            <v>11.45</v>
          </cell>
          <cell r="D43">
            <v>15.95</v>
          </cell>
          <cell r="E43">
            <v>71.77</v>
          </cell>
          <cell r="F43">
            <v>64.03</v>
          </cell>
          <cell r="G43">
            <v>89.46</v>
          </cell>
          <cell r="H43">
            <v>61.83</v>
          </cell>
        </row>
        <row r="44">
          <cell r="B44" t="str">
            <v>Sierra Leone</v>
          </cell>
          <cell r="C44">
            <v>11.25</v>
          </cell>
          <cell r="D44">
            <v>15.31</v>
          </cell>
          <cell r="E44">
            <v>73.5</v>
          </cell>
          <cell r="F44">
            <v>64.790000000000006</v>
          </cell>
          <cell r="G44">
            <v>89.09</v>
          </cell>
          <cell r="H44">
            <v>66.62</v>
          </cell>
        </row>
        <row r="45">
          <cell r="B45" t="str">
            <v>Vietnam</v>
          </cell>
          <cell r="C45">
            <v>11.21</v>
          </cell>
          <cell r="D45">
            <v>22.02</v>
          </cell>
          <cell r="E45">
            <v>50.89</v>
          </cell>
          <cell r="F45">
            <v>30.82</v>
          </cell>
          <cell r="G45">
            <v>78.88</v>
          </cell>
          <cell r="H45">
            <v>42.97</v>
          </cell>
        </row>
        <row r="46">
          <cell r="B46" t="str">
            <v>Japan</v>
          </cell>
          <cell r="C46">
            <v>11.13</v>
          </cell>
          <cell r="D46">
            <v>39.57</v>
          </cell>
          <cell r="E46">
            <v>28.13</v>
          </cell>
          <cell r="F46">
            <v>16.3</v>
          </cell>
          <cell r="G46">
            <v>36.659999999999997</v>
          </cell>
          <cell r="H46">
            <v>31.44</v>
          </cell>
        </row>
        <row r="47">
          <cell r="B47" t="str">
            <v>Benin</v>
          </cell>
          <cell r="C47">
            <v>10.9</v>
          </cell>
          <cell r="D47">
            <v>16.2</v>
          </cell>
          <cell r="E47">
            <v>67.239999999999995</v>
          </cell>
          <cell r="F47">
            <v>54.87</v>
          </cell>
          <cell r="G47">
            <v>84.9</v>
          </cell>
          <cell r="H47">
            <v>61.94</v>
          </cell>
        </row>
        <row r="48">
          <cell r="B48" t="str">
            <v>Togo</v>
          </cell>
          <cell r="C48">
            <v>10.4</v>
          </cell>
          <cell r="D48">
            <v>14.98</v>
          </cell>
          <cell r="E48">
            <v>69.45</v>
          </cell>
          <cell r="F48">
            <v>58.26</v>
          </cell>
          <cell r="G48">
            <v>87.49</v>
          </cell>
          <cell r="H48">
            <v>62.59</v>
          </cell>
        </row>
        <row r="49">
          <cell r="B49" t="str">
            <v>Cameroon</v>
          </cell>
          <cell r="C49">
            <v>10.27</v>
          </cell>
          <cell r="D49">
            <v>16.23</v>
          </cell>
          <cell r="E49">
            <v>63.29</v>
          </cell>
          <cell r="F49">
            <v>47.62</v>
          </cell>
          <cell r="G49">
            <v>85.82</v>
          </cell>
          <cell r="H49">
            <v>56.42</v>
          </cell>
        </row>
        <row r="50">
          <cell r="B50" t="str">
            <v>Albania</v>
          </cell>
          <cell r="C50">
            <v>9.98</v>
          </cell>
          <cell r="D50">
            <v>22.47</v>
          </cell>
          <cell r="E50">
            <v>44.42</v>
          </cell>
          <cell r="F50">
            <v>20.04</v>
          </cell>
          <cell r="G50">
            <v>74.31</v>
          </cell>
          <cell r="H50">
            <v>38.909999999999997</v>
          </cell>
        </row>
        <row r="51">
          <cell r="B51" t="str">
            <v>Mozambique</v>
          </cell>
          <cell r="C51">
            <v>9.98</v>
          </cell>
          <cell r="D51">
            <v>13.86</v>
          </cell>
          <cell r="E51">
            <v>71.95</v>
          </cell>
          <cell r="F51">
            <v>68.19</v>
          </cell>
          <cell r="G51">
            <v>86.16</v>
          </cell>
          <cell r="H51">
            <v>61.52</v>
          </cell>
        </row>
        <row r="52">
          <cell r="B52" t="str">
            <v>Mauritania</v>
          </cell>
          <cell r="C52">
            <v>9.6999999999999993</v>
          </cell>
          <cell r="D52">
            <v>14.57</v>
          </cell>
          <cell r="E52">
            <v>66.59</v>
          </cell>
          <cell r="F52">
            <v>49</v>
          </cell>
          <cell r="G52">
            <v>85.79</v>
          </cell>
          <cell r="H52">
            <v>64.989999999999995</v>
          </cell>
        </row>
        <row r="53">
          <cell r="B53" t="str">
            <v>Zimbabwe</v>
          </cell>
          <cell r="C53">
            <v>9.6300000000000008</v>
          </cell>
          <cell r="D53">
            <v>14.3</v>
          </cell>
          <cell r="E53">
            <v>67.33</v>
          </cell>
          <cell r="F53">
            <v>55.7</v>
          </cell>
          <cell r="G53">
            <v>89.03</v>
          </cell>
          <cell r="H53">
            <v>57.26</v>
          </cell>
        </row>
        <row r="54">
          <cell r="B54" t="str">
            <v>Guinea</v>
          </cell>
          <cell r="C54">
            <v>9.49</v>
          </cell>
          <cell r="D54">
            <v>13.35</v>
          </cell>
          <cell r="E54">
            <v>71.13</v>
          </cell>
          <cell r="F54">
            <v>58.49</v>
          </cell>
          <cell r="G54">
            <v>92.13</v>
          </cell>
          <cell r="H54">
            <v>62.79</v>
          </cell>
        </row>
        <row r="55">
          <cell r="B55" t="str">
            <v>Cape Verde</v>
          </cell>
          <cell r="C55">
            <v>9.4700000000000006</v>
          </cell>
          <cell r="D55">
            <v>17.25</v>
          </cell>
          <cell r="E55">
            <v>54.86</v>
          </cell>
          <cell r="F55">
            <v>39.520000000000003</v>
          </cell>
          <cell r="G55">
            <v>76.86</v>
          </cell>
          <cell r="H55">
            <v>48.2</v>
          </cell>
        </row>
        <row r="56">
          <cell r="B56" t="str">
            <v>Uzbekistan</v>
          </cell>
          <cell r="C56">
            <v>9.3699999999999992</v>
          </cell>
          <cell r="D56">
            <v>17.28</v>
          </cell>
          <cell r="E56">
            <v>54.25</v>
          </cell>
          <cell r="F56">
            <v>33.17</v>
          </cell>
          <cell r="G56">
            <v>77.069999999999993</v>
          </cell>
          <cell r="H56">
            <v>52.51</v>
          </cell>
        </row>
        <row r="57">
          <cell r="B57" t="str">
            <v>Ghana</v>
          </cell>
          <cell r="C57">
            <v>9.35</v>
          </cell>
          <cell r="D57">
            <v>15.67</v>
          </cell>
          <cell r="E57">
            <v>59.66</v>
          </cell>
          <cell r="F57">
            <v>48.25</v>
          </cell>
          <cell r="G57">
            <v>77.099999999999994</v>
          </cell>
          <cell r="H57">
            <v>53.63</v>
          </cell>
        </row>
        <row r="58">
          <cell r="B58" t="str">
            <v>Suriname</v>
          </cell>
          <cell r="C58">
            <v>9.25</v>
          </cell>
          <cell r="D58">
            <v>19.52</v>
          </cell>
          <cell r="E58">
            <v>47.4</v>
          </cell>
          <cell r="F58">
            <v>28.84</v>
          </cell>
          <cell r="G58">
            <v>73.819999999999993</v>
          </cell>
          <cell r="H58">
            <v>39.53</v>
          </cell>
        </row>
        <row r="59">
          <cell r="B59" t="str">
            <v>Sudan</v>
          </cell>
          <cell r="C59">
            <v>9.25</v>
          </cell>
          <cell r="D59">
            <v>13.71</v>
          </cell>
          <cell r="E59">
            <v>67.44</v>
          </cell>
          <cell r="F59">
            <v>51.62</v>
          </cell>
          <cell r="G59">
            <v>90.9</v>
          </cell>
          <cell r="H59">
            <v>59.8</v>
          </cell>
        </row>
        <row r="60">
          <cell r="B60" t="str">
            <v>Liberia</v>
          </cell>
          <cell r="C60">
            <v>9.1999999999999993</v>
          </cell>
          <cell r="D60">
            <v>12.71</v>
          </cell>
          <cell r="E60">
            <v>72.33</v>
          </cell>
          <cell r="F60">
            <v>67.59</v>
          </cell>
          <cell r="G60">
            <v>86.37</v>
          </cell>
          <cell r="H60">
            <v>63.02</v>
          </cell>
        </row>
        <row r="61">
          <cell r="B61" t="str">
            <v>Nigeria</v>
          </cell>
          <cell r="C61">
            <v>9.0299999999999994</v>
          </cell>
          <cell r="D61">
            <v>13.41</v>
          </cell>
          <cell r="E61">
            <v>67.37</v>
          </cell>
          <cell r="F61">
            <v>54.94</v>
          </cell>
          <cell r="G61">
            <v>86.93</v>
          </cell>
          <cell r="H61">
            <v>60.24</v>
          </cell>
        </row>
        <row r="62">
          <cell r="B62" t="str">
            <v>Côte d'Ivoire</v>
          </cell>
          <cell r="C62">
            <v>9.0299999999999994</v>
          </cell>
          <cell r="D62">
            <v>14.5</v>
          </cell>
          <cell r="E62">
            <v>62.27</v>
          </cell>
          <cell r="F62">
            <v>48.39</v>
          </cell>
          <cell r="G62">
            <v>77.239999999999995</v>
          </cell>
          <cell r="H62">
            <v>61.19</v>
          </cell>
        </row>
        <row r="63">
          <cell r="B63" t="str">
            <v>Guyana</v>
          </cell>
          <cell r="C63">
            <v>9.02</v>
          </cell>
          <cell r="D63">
            <v>17.850000000000001</v>
          </cell>
          <cell r="E63">
            <v>50.55</v>
          </cell>
          <cell r="F63">
            <v>29.57</v>
          </cell>
          <cell r="G63">
            <v>76.900000000000006</v>
          </cell>
          <cell r="H63">
            <v>45.18</v>
          </cell>
        </row>
        <row r="64">
          <cell r="B64" t="str">
            <v>Malawi</v>
          </cell>
          <cell r="C64">
            <v>8.99</v>
          </cell>
          <cell r="D64">
            <v>13.73</v>
          </cell>
          <cell r="E64">
            <v>65.48</v>
          </cell>
          <cell r="F64">
            <v>56.63</v>
          </cell>
          <cell r="G64">
            <v>86.05</v>
          </cell>
          <cell r="H64">
            <v>53.76</v>
          </cell>
        </row>
        <row r="65">
          <cell r="B65" t="str">
            <v>Ecuador</v>
          </cell>
          <cell r="C65">
            <v>8.69</v>
          </cell>
          <cell r="D65">
            <v>18.13</v>
          </cell>
          <cell r="E65">
            <v>47.97</v>
          </cell>
          <cell r="F65">
            <v>27.63</v>
          </cell>
          <cell r="G65">
            <v>76.94</v>
          </cell>
          <cell r="H65">
            <v>39.35</v>
          </cell>
        </row>
        <row r="66">
          <cell r="B66" t="str">
            <v>Rwanda</v>
          </cell>
          <cell r="C66">
            <v>8.68</v>
          </cell>
          <cell r="D66">
            <v>13.72</v>
          </cell>
          <cell r="E66">
            <v>63.32</v>
          </cell>
          <cell r="F66">
            <v>59</v>
          </cell>
          <cell r="G66">
            <v>83.11</v>
          </cell>
          <cell r="H66">
            <v>47.84</v>
          </cell>
        </row>
        <row r="67">
          <cell r="B67" t="str">
            <v>Tanzania</v>
          </cell>
          <cell r="C67">
            <v>8.64</v>
          </cell>
          <cell r="D67">
            <v>12.91</v>
          </cell>
          <cell r="E67">
            <v>66.97</v>
          </cell>
          <cell r="F67">
            <v>65.430000000000007</v>
          </cell>
          <cell r="G67">
            <v>83.03</v>
          </cell>
          <cell r="H67">
            <v>52.46</v>
          </cell>
        </row>
        <row r="68">
          <cell r="B68" t="str">
            <v>Myanmar</v>
          </cell>
          <cell r="C68">
            <v>8.5399999999999991</v>
          </cell>
          <cell r="D68">
            <v>14.47</v>
          </cell>
          <cell r="E68">
            <v>59.02</v>
          </cell>
          <cell r="F68">
            <v>41.67</v>
          </cell>
          <cell r="G68">
            <v>79.75</v>
          </cell>
          <cell r="H68">
            <v>55.62</v>
          </cell>
        </row>
        <row r="69">
          <cell r="B69" t="str">
            <v>Kyrgyz Republic</v>
          </cell>
          <cell r="C69">
            <v>8.48</v>
          </cell>
          <cell r="D69">
            <v>17.09</v>
          </cell>
          <cell r="E69">
            <v>49.63</v>
          </cell>
          <cell r="F69">
            <v>28.29</v>
          </cell>
          <cell r="G69">
            <v>76.16</v>
          </cell>
          <cell r="H69">
            <v>44.43</v>
          </cell>
        </row>
        <row r="70">
          <cell r="B70" t="str">
            <v>Zambia</v>
          </cell>
          <cell r="C70">
            <v>8.41</v>
          </cell>
          <cell r="D70">
            <v>12.89</v>
          </cell>
          <cell r="E70">
            <v>65.27</v>
          </cell>
          <cell r="F70">
            <v>61.63</v>
          </cell>
          <cell r="G70">
            <v>81.72</v>
          </cell>
          <cell r="H70">
            <v>52.47</v>
          </cell>
        </row>
        <row r="71">
          <cell r="B71" t="str">
            <v>Ethiopia</v>
          </cell>
          <cell r="C71">
            <v>8.27</v>
          </cell>
          <cell r="D71">
            <v>11.64</v>
          </cell>
          <cell r="E71">
            <v>71.05</v>
          </cell>
          <cell r="F71">
            <v>63.11</v>
          </cell>
          <cell r="G71">
            <v>87.11</v>
          </cell>
          <cell r="H71">
            <v>62.92</v>
          </cell>
        </row>
        <row r="72">
          <cell r="B72" t="str">
            <v>Algeria</v>
          </cell>
          <cell r="C72">
            <v>8.06</v>
          </cell>
          <cell r="D72">
            <v>16.510000000000002</v>
          </cell>
          <cell r="E72">
            <v>48.8</v>
          </cell>
          <cell r="F72">
            <v>22.89</v>
          </cell>
          <cell r="G72">
            <v>76.36</v>
          </cell>
          <cell r="H72">
            <v>47.14</v>
          </cell>
        </row>
        <row r="73">
          <cell r="B73" t="str">
            <v>Angola</v>
          </cell>
          <cell r="C73">
            <v>8.02</v>
          </cell>
          <cell r="D73">
            <v>12.88</v>
          </cell>
          <cell r="E73">
            <v>62.28</v>
          </cell>
          <cell r="F73">
            <v>53.64</v>
          </cell>
          <cell r="G73">
            <v>82.84</v>
          </cell>
          <cell r="H73">
            <v>50.35</v>
          </cell>
        </row>
        <row r="74">
          <cell r="B74" t="str">
            <v>Samoa</v>
          </cell>
          <cell r="C74">
            <v>7.88</v>
          </cell>
          <cell r="D74">
            <v>14.95</v>
          </cell>
          <cell r="E74">
            <v>52.69</v>
          </cell>
          <cell r="F74">
            <v>30.49</v>
          </cell>
          <cell r="G74">
            <v>79.849999999999994</v>
          </cell>
          <cell r="H74">
            <v>47.73</v>
          </cell>
        </row>
        <row r="75">
          <cell r="B75" t="str">
            <v>Lesotho</v>
          </cell>
          <cell r="C75">
            <v>7.86</v>
          </cell>
          <cell r="D75">
            <v>12.46</v>
          </cell>
          <cell r="E75">
            <v>63.12</v>
          </cell>
          <cell r="F75">
            <v>52.04</v>
          </cell>
          <cell r="G75">
            <v>83.46</v>
          </cell>
          <cell r="H75">
            <v>53.86</v>
          </cell>
        </row>
        <row r="76">
          <cell r="B76" t="str">
            <v>Sri Lanka</v>
          </cell>
          <cell r="C76">
            <v>7.84</v>
          </cell>
          <cell r="D76">
            <v>15.05</v>
          </cell>
          <cell r="E76">
            <v>52.14</v>
          </cell>
          <cell r="F76">
            <v>29.49</v>
          </cell>
          <cell r="G76">
            <v>81.02</v>
          </cell>
          <cell r="H76">
            <v>45.91</v>
          </cell>
        </row>
        <row r="77">
          <cell r="B77" t="str">
            <v>Pakistan</v>
          </cell>
          <cell r="C77">
            <v>7.84</v>
          </cell>
          <cell r="D77">
            <v>12.27</v>
          </cell>
          <cell r="E77">
            <v>63.84</v>
          </cell>
          <cell r="F77">
            <v>40.33</v>
          </cell>
          <cell r="G77">
            <v>86.61</v>
          </cell>
          <cell r="H77">
            <v>64.58</v>
          </cell>
        </row>
        <row r="78">
          <cell r="B78" t="str">
            <v>Kenya</v>
          </cell>
          <cell r="C78">
            <v>7.82</v>
          </cell>
          <cell r="D78">
            <v>11.9</v>
          </cell>
          <cell r="E78">
            <v>65.75</v>
          </cell>
          <cell r="F78">
            <v>54.51</v>
          </cell>
          <cell r="G78">
            <v>87.6</v>
          </cell>
          <cell r="H78">
            <v>55.14</v>
          </cell>
        </row>
        <row r="79">
          <cell r="B79" t="str">
            <v>Republic of Congo</v>
          </cell>
          <cell r="C79">
            <v>7.71</v>
          </cell>
          <cell r="D79">
            <v>12.19</v>
          </cell>
          <cell r="E79">
            <v>63.28</v>
          </cell>
          <cell r="F79">
            <v>50.98</v>
          </cell>
          <cell r="G79">
            <v>87.39</v>
          </cell>
          <cell r="H79">
            <v>51.45</v>
          </cell>
        </row>
        <row r="80">
          <cell r="B80" t="str">
            <v>Netherlands</v>
          </cell>
          <cell r="C80">
            <v>7.71</v>
          </cell>
          <cell r="D80">
            <v>29.24</v>
          </cell>
          <cell r="E80">
            <v>26.37</v>
          </cell>
          <cell r="F80">
            <v>13.99</v>
          </cell>
          <cell r="G80">
            <v>38.71</v>
          </cell>
          <cell r="H80">
            <v>26.42</v>
          </cell>
        </row>
        <row r="81">
          <cell r="B81" t="str">
            <v>Panama</v>
          </cell>
          <cell r="C81">
            <v>7.7</v>
          </cell>
          <cell r="D81">
            <v>17.27</v>
          </cell>
          <cell r="E81">
            <v>44.56</v>
          </cell>
          <cell r="F81">
            <v>30.57</v>
          </cell>
          <cell r="G81">
            <v>67.17</v>
          </cell>
          <cell r="H81">
            <v>35.94</v>
          </cell>
        </row>
        <row r="82">
          <cell r="B82" t="str">
            <v>India</v>
          </cell>
          <cell r="C82">
            <v>7.68</v>
          </cell>
          <cell r="D82">
            <v>12.68</v>
          </cell>
          <cell r="E82">
            <v>60.55</v>
          </cell>
          <cell r="F82">
            <v>45.3</v>
          </cell>
          <cell r="G82">
            <v>80.11</v>
          </cell>
          <cell r="H82">
            <v>56.24</v>
          </cell>
        </row>
        <row r="83">
          <cell r="B83" t="str">
            <v>Uganda</v>
          </cell>
          <cell r="C83">
            <v>7.57</v>
          </cell>
          <cell r="D83">
            <v>11.68</v>
          </cell>
          <cell r="E83">
            <v>64.87</v>
          </cell>
          <cell r="F83">
            <v>54.8</v>
          </cell>
          <cell r="G83">
            <v>86.94</v>
          </cell>
          <cell r="H83">
            <v>52.86</v>
          </cell>
        </row>
        <row r="84">
          <cell r="B84" t="str">
            <v>Tajikistan</v>
          </cell>
          <cell r="C84">
            <v>7.47</v>
          </cell>
          <cell r="D84">
            <v>13.56</v>
          </cell>
          <cell r="E84">
            <v>55.11</v>
          </cell>
          <cell r="F84">
            <v>37.44</v>
          </cell>
          <cell r="G84">
            <v>75.62</v>
          </cell>
          <cell r="H84">
            <v>52.28</v>
          </cell>
        </row>
        <row r="85">
          <cell r="B85" t="str">
            <v>Swaziland</v>
          </cell>
          <cell r="C85">
            <v>7.37</v>
          </cell>
          <cell r="D85">
            <v>11.98</v>
          </cell>
          <cell r="E85">
            <v>61.56</v>
          </cell>
          <cell r="F85">
            <v>48.56</v>
          </cell>
          <cell r="G85">
            <v>83.1</v>
          </cell>
          <cell r="H85">
            <v>53.02</v>
          </cell>
        </row>
        <row r="86">
          <cell r="B86" t="str">
            <v>Peru</v>
          </cell>
          <cell r="C86">
            <v>7.24</v>
          </cell>
          <cell r="D86">
            <v>15.08</v>
          </cell>
          <cell r="E86">
            <v>47.99</v>
          </cell>
          <cell r="F86">
            <v>31.75</v>
          </cell>
          <cell r="G86">
            <v>74.86</v>
          </cell>
          <cell r="H86">
            <v>37.36</v>
          </cell>
        </row>
        <row r="87">
          <cell r="B87" t="str">
            <v>Eritrea</v>
          </cell>
          <cell r="C87">
            <v>7.22</v>
          </cell>
          <cell r="D87">
            <v>9.9</v>
          </cell>
          <cell r="E87">
            <v>72.88</v>
          </cell>
          <cell r="F87">
            <v>67.17</v>
          </cell>
          <cell r="G87">
            <v>87.68</v>
          </cell>
          <cell r="H87">
            <v>63.79</v>
          </cell>
        </row>
        <row r="88">
          <cell r="B88" t="str">
            <v>Central African Republic</v>
          </cell>
          <cell r="C88">
            <v>7.18</v>
          </cell>
          <cell r="D88">
            <v>9.91</v>
          </cell>
          <cell r="E88">
            <v>72.42</v>
          </cell>
          <cell r="F88">
            <v>63.34</v>
          </cell>
          <cell r="G88">
            <v>91.2</v>
          </cell>
          <cell r="H88">
            <v>62.72</v>
          </cell>
        </row>
        <row r="89">
          <cell r="B89" t="str">
            <v>Morocco</v>
          </cell>
          <cell r="C89">
            <v>7.17</v>
          </cell>
          <cell r="D89">
            <v>13.41</v>
          </cell>
          <cell r="E89">
            <v>53.49</v>
          </cell>
          <cell r="F89">
            <v>29.72</v>
          </cell>
          <cell r="G89">
            <v>77.12</v>
          </cell>
          <cell r="H89">
            <v>53.64</v>
          </cell>
        </row>
        <row r="90">
          <cell r="B90" t="str">
            <v>Greece</v>
          </cell>
          <cell r="C90">
            <v>7.09</v>
          </cell>
          <cell r="D90">
            <v>20.89</v>
          </cell>
          <cell r="E90">
            <v>33.94</v>
          </cell>
          <cell r="F90">
            <v>16.22</v>
          </cell>
          <cell r="G90">
            <v>53.29</v>
          </cell>
          <cell r="H90">
            <v>32.32</v>
          </cell>
        </row>
        <row r="91">
          <cell r="B91" t="str">
            <v>Djibouti</v>
          </cell>
          <cell r="C91">
            <v>7.05</v>
          </cell>
          <cell r="D91">
            <v>11.14</v>
          </cell>
          <cell r="E91">
            <v>63.29</v>
          </cell>
          <cell r="F91">
            <v>40.08</v>
          </cell>
          <cell r="G91">
            <v>83.56</v>
          </cell>
          <cell r="H91">
            <v>66.22</v>
          </cell>
        </row>
        <row r="92">
          <cell r="B92" t="str">
            <v>Georgia</v>
          </cell>
          <cell r="C92">
            <v>6.97</v>
          </cell>
          <cell r="D92">
            <v>15.11</v>
          </cell>
          <cell r="E92">
            <v>46.15</v>
          </cell>
          <cell r="F92">
            <v>25.37</v>
          </cell>
          <cell r="G92">
            <v>66.97</v>
          </cell>
          <cell r="H92">
            <v>46.12</v>
          </cell>
        </row>
        <row r="93">
          <cell r="B93" t="str">
            <v>Turkmenistan</v>
          </cell>
          <cell r="C93">
            <v>6.95</v>
          </cell>
          <cell r="D93">
            <v>13.77</v>
          </cell>
          <cell r="E93">
            <v>50.44</v>
          </cell>
          <cell r="F93">
            <v>21.64</v>
          </cell>
          <cell r="G93">
            <v>79.27</v>
          </cell>
          <cell r="H93">
            <v>50.43</v>
          </cell>
        </row>
        <row r="94">
          <cell r="B94" t="str">
            <v>Comoros</v>
          </cell>
          <cell r="C94">
            <v>6.93</v>
          </cell>
          <cell r="D94">
            <v>10.1</v>
          </cell>
          <cell r="E94">
            <v>68.599999999999994</v>
          </cell>
          <cell r="F94">
            <v>51.13</v>
          </cell>
          <cell r="G94">
            <v>85.92</v>
          </cell>
          <cell r="H94">
            <v>68.75</v>
          </cell>
        </row>
        <row r="95">
          <cell r="B95" t="str">
            <v>Armenia</v>
          </cell>
          <cell r="C95">
            <v>6.9</v>
          </cell>
          <cell r="D95">
            <v>14.67</v>
          </cell>
          <cell r="E95">
            <v>47.01</v>
          </cell>
          <cell r="F95">
            <v>26.27</v>
          </cell>
          <cell r="G95">
            <v>70.11</v>
          </cell>
          <cell r="H95">
            <v>44.64</v>
          </cell>
        </row>
        <row r="96">
          <cell r="B96" t="str">
            <v>Thailand</v>
          </cell>
          <cell r="C96">
            <v>6.86</v>
          </cell>
          <cell r="D96">
            <v>14.84</v>
          </cell>
          <cell r="E96">
            <v>46.25</v>
          </cell>
          <cell r="F96">
            <v>22.44</v>
          </cell>
          <cell r="G96">
            <v>76.23</v>
          </cell>
          <cell r="H96">
            <v>40.1</v>
          </cell>
        </row>
        <row r="97">
          <cell r="B97" t="str">
            <v>Colombia</v>
          </cell>
          <cell r="C97">
            <v>6.86</v>
          </cell>
          <cell r="D97">
            <v>14</v>
          </cell>
          <cell r="E97">
            <v>49.03</v>
          </cell>
          <cell r="F97">
            <v>30.81</v>
          </cell>
          <cell r="G97">
            <v>75.75</v>
          </cell>
          <cell r="H97">
            <v>40.520000000000003</v>
          </cell>
        </row>
        <row r="98">
          <cell r="B98" t="str">
            <v>Republic of Yemen</v>
          </cell>
          <cell r="C98">
            <v>6.83</v>
          </cell>
          <cell r="D98">
            <v>10.23</v>
          </cell>
          <cell r="E98">
            <v>66.760000000000005</v>
          </cell>
          <cell r="F98">
            <v>47.3</v>
          </cell>
          <cell r="G98">
            <v>87.27</v>
          </cell>
          <cell r="H98">
            <v>65.7</v>
          </cell>
        </row>
        <row r="99">
          <cell r="B99" t="str">
            <v>Azerbaijan</v>
          </cell>
          <cell r="C99">
            <v>6.8</v>
          </cell>
          <cell r="D99">
            <v>13.9</v>
          </cell>
          <cell r="E99">
            <v>48.94</v>
          </cell>
          <cell r="F99">
            <v>32.64</v>
          </cell>
          <cell r="G99">
            <v>68.010000000000005</v>
          </cell>
          <cell r="H99">
            <v>46.16</v>
          </cell>
        </row>
        <row r="100">
          <cell r="B100" t="str">
            <v>Equatorial Guinea</v>
          </cell>
          <cell r="C100">
            <v>6.72</v>
          </cell>
          <cell r="D100">
            <v>11.71</v>
          </cell>
          <cell r="E100">
            <v>57.36</v>
          </cell>
          <cell r="F100">
            <v>34.82</v>
          </cell>
          <cell r="G100">
            <v>87.01</v>
          </cell>
          <cell r="H100">
            <v>50.25</v>
          </cell>
        </row>
        <row r="101">
          <cell r="B101" t="str">
            <v>Trinidad and Tobago</v>
          </cell>
          <cell r="C101">
            <v>6.7</v>
          </cell>
          <cell r="D101">
            <v>15.97</v>
          </cell>
          <cell r="E101">
            <v>41.98</v>
          </cell>
          <cell r="F101">
            <v>20.100000000000001</v>
          </cell>
          <cell r="G101">
            <v>68.599999999999994</v>
          </cell>
          <cell r="H101">
            <v>37.22</v>
          </cell>
        </row>
        <row r="102">
          <cell r="B102" t="str">
            <v>Malaysia</v>
          </cell>
          <cell r="C102">
            <v>6.69</v>
          </cell>
          <cell r="D102">
            <v>15.59</v>
          </cell>
          <cell r="E102">
            <v>42.88</v>
          </cell>
          <cell r="F102">
            <v>20.12</v>
          </cell>
          <cell r="G102">
            <v>69.45</v>
          </cell>
          <cell r="H102">
            <v>39.06</v>
          </cell>
        </row>
        <row r="103">
          <cell r="B103" t="str">
            <v>Namibia</v>
          </cell>
          <cell r="C103">
            <v>6.63</v>
          </cell>
          <cell r="D103">
            <v>11.76</v>
          </cell>
          <cell r="E103">
            <v>56.41</v>
          </cell>
          <cell r="F103">
            <v>48.32</v>
          </cell>
          <cell r="G103">
            <v>75.209999999999994</v>
          </cell>
          <cell r="H103">
            <v>45.69</v>
          </cell>
        </row>
        <row r="104">
          <cell r="B104" t="str">
            <v>Mexico</v>
          </cell>
          <cell r="C104">
            <v>6.53</v>
          </cell>
          <cell r="D104">
            <v>14.75</v>
          </cell>
          <cell r="E104">
            <v>44.27</v>
          </cell>
          <cell r="F104">
            <v>24.52</v>
          </cell>
          <cell r="G104">
            <v>70.13</v>
          </cell>
          <cell r="H104">
            <v>38.17</v>
          </cell>
        </row>
        <row r="105">
          <cell r="B105" t="str">
            <v>Romania</v>
          </cell>
          <cell r="C105">
            <v>6.43</v>
          </cell>
          <cell r="D105">
            <v>15.68</v>
          </cell>
          <cell r="E105">
            <v>41.02</v>
          </cell>
          <cell r="F105">
            <v>23.38</v>
          </cell>
          <cell r="G105">
            <v>61.33</v>
          </cell>
          <cell r="H105">
            <v>38.35</v>
          </cell>
        </row>
        <row r="106">
          <cell r="B106" t="str">
            <v>China</v>
          </cell>
          <cell r="C106">
            <v>6.36</v>
          </cell>
          <cell r="D106">
            <v>12.89</v>
          </cell>
          <cell r="E106">
            <v>49.3</v>
          </cell>
          <cell r="F106">
            <v>31.44</v>
          </cell>
          <cell r="G106">
            <v>73.62</v>
          </cell>
          <cell r="H106">
            <v>42.85</v>
          </cell>
        </row>
        <row r="107">
          <cell r="B107" t="str">
            <v>Gabon</v>
          </cell>
          <cell r="C107">
            <v>6.3</v>
          </cell>
          <cell r="D107">
            <v>11.82</v>
          </cell>
          <cell r="E107">
            <v>53.34</v>
          </cell>
          <cell r="F107">
            <v>34.11</v>
          </cell>
          <cell r="G107">
            <v>83.2</v>
          </cell>
          <cell r="H107">
            <v>42.7</v>
          </cell>
        </row>
        <row r="108">
          <cell r="B108" t="str">
            <v>Bosnia and Herzegovina</v>
          </cell>
          <cell r="C108">
            <v>6.25</v>
          </cell>
          <cell r="D108">
            <v>13.89</v>
          </cell>
          <cell r="E108">
            <v>45</v>
          </cell>
          <cell r="F108">
            <v>19.66</v>
          </cell>
          <cell r="G108">
            <v>73.14</v>
          </cell>
          <cell r="H108">
            <v>42.19</v>
          </cell>
        </row>
        <row r="109">
          <cell r="B109" t="str">
            <v>Syria</v>
          </cell>
          <cell r="C109">
            <v>6.19</v>
          </cell>
          <cell r="D109">
            <v>11.35</v>
          </cell>
          <cell r="E109">
            <v>54.5</v>
          </cell>
          <cell r="F109">
            <v>28.82</v>
          </cell>
          <cell r="G109">
            <v>82.98</v>
          </cell>
          <cell r="H109">
            <v>51.71</v>
          </cell>
        </row>
        <row r="110">
          <cell r="B110" t="str">
            <v>Nepal</v>
          </cell>
          <cell r="C110">
            <v>6.15</v>
          </cell>
          <cell r="D110">
            <v>9.9700000000000006</v>
          </cell>
          <cell r="E110">
            <v>61.69</v>
          </cell>
          <cell r="F110">
            <v>50.72</v>
          </cell>
          <cell r="G110">
            <v>81.84</v>
          </cell>
          <cell r="H110">
            <v>52.52</v>
          </cell>
        </row>
        <row r="111">
          <cell r="B111" t="str">
            <v>Venezuela</v>
          </cell>
          <cell r="C111">
            <v>6.11</v>
          </cell>
          <cell r="D111">
            <v>13.42</v>
          </cell>
          <cell r="E111">
            <v>45.57</v>
          </cell>
          <cell r="F111">
            <v>23.82</v>
          </cell>
          <cell r="G111">
            <v>74.430000000000007</v>
          </cell>
          <cell r="H111">
            <v>38.46</v>
          </cell>
        </row>
        <row r="112">
          <cell r="B112" t="str">
            <v>Cuba</v>
          </cell>
          <cell r="C112">
            <v>5.99</v>
          </cell>
          <cell r="D112">
            <v>15.17</v>
          </cell>
          <cell r="E112">
            <v>39.49</v>
          </cell>
          <cell r="F112">
            <v>17.98</v>
          </cell>
          <cell r="G112">
            <v>69.73</v>
          </cell>
          <cell r="H112">
            <v>30.76</v>
          </cell>
        </row>
        <row r="113">
          <cell r="B113" t="str">
            <v>Belize</v>
          </cell>
          <cell r="C113">
            <v>5.93</v>
          </cell>
          <cell r="D113">
            <v>12.59</v>
          </cell>
          <cell r="E113">
            <v>47.14</v>
          </cell>
          <cell r="F113">
            <v>28.61</v>
          </cell>
          <cell r="G113">
            <v>69.040000000000006</v>
          </cell>
          <cell r="H113">
            <v>43.78</v>
          </cell>
        </row>
        <row r="114">
          <cell r="B114" t="str">
            <v>Macedonia</v>
          </cell>
          <cell r="C114">
            <v>5.86</v>
          </cell>
          <cell r="D114">
            <v>14.28</v>
          </cell>
          <cell r="E114">
            <v>41.03</v>
          </cell>
          <cell r="F114">
            <v>19.28</v>
          </cell>
          <cell r="G114">
            <v>64.739999999999995</v>
          </cell>
          <cell r="H114">
            <v>39.049999999999997</v>
          </cell>
        </row>
        <row r="115">
          <cell r="B115" t="str">
            <v>Lao PDR</v>
          </cell>
          <cell r="C115">
            <v>5.8</v>
          </cell>
          <cell r="D115">
            <v>9.6999999999999993</v>
          </cell>
          <cell r="E115">
            <v>59.78</v>
          </cell>
          <cell r="F115">
            <v>47.38</v>
          </cell>
          <cell r="G115">
            <v>84.77</v>
          </cell>
          <cell r="H115">
            <v>47.2</v>
          </cell>
        </row>
        <row r="116">
          <cell r="B116" t="str">
            <v>Iraq</v>
          </cell>
          <cell r="C116">
            <v>5.77</v>
          </cell>
          <cell r="D116">
            <v>9.18</v>
          </cell>
          <cell r="E116">
            <v>62.87</v>
          </cell>
          <cell r="F116">
            <v>39.33</v>
          </cell>
          <cell r="G116">
            <v>89.09</v>
          </cell>
          <cell r="H116">
            <v>60.2</v>
          </cell>
        </row>
        <row r="117">
          <cell r="B117" t="str">
            <v>Tunisia</v>
          </cell>
          <cell r="C117">
            <v>5.72</v>
          </cell>
          <cell r="D117">
            <v>12.43</v>
          </cell>
          <cell r="E117">
            <v>46.04</v>
          </cell>
          <cell r="F117">
            <v>22.86</v>
          </cell>
          <cell r="G117">
            <v>68.97</v>
          </cell>
          <cell r="H117">
            <v>46.3</v>
          </cell>
        </row>
        <row r="118">
          <cell r="B118" t="str">
            <v>South Africa</v>
          </cell>
          <cell r="C118">
            <v>5.71</v>
          </cell>
          <cell r="D118">
            <v>12.42</v>
          </cell>
          <cell r="E118">
            <v>46.02</v>
          </cell>
          <cell r="F118">
            <v>31.04</v>
          </cell>
          <cell r="G118">
            <v>67.72</v>
          </cell>
          <cell r="H118">
            <v>39.31</v>
          </cell>
        </row>
        <row r="119">
          <cell r="B119" t="str">
            <v>Botswana</v>
          </cell>
          <cell r="C119">
            <v>5.56</v>
          </cell>
          <cell r="D119">
            <v>11.52</v>
          </cell>
          <cell r="E119">
            <v>48.26</v>
          </cell>
          <cell r="F119">
            <v>30.25</v>
          </cell>
          <cell r="G119">
            <v>68.14</v>
          </cell>
          <cell r="H119">
            <v>46.4</v>
          </cell>
        </row>
        <row r="120">
          <cell r="B120" t="str">
            <v>Hungary</v>
          </cell>
          <cell r="C120">
            <v>5.49</v>
          </cell>
          <cell r="D120">
            <v>15.37</v>
          </cell>
          <cell r="E120">
            <v>35.729999999999997</v>
          </cell>
          <cell r="F120">
            <v>16.52</v>
          </cell>
          <cell r="G120">
            <v>54.58</v>
          </cell>
          <cell r="H120">
            <v>36.08</v>
          </cell>
        </row>
        <row r="121">
          <cell r="B121" t="str">
            <v>Serbia</v>
          </cell>
          <cell r="C121">
            <v>5.44</v>
          </cell>
          <cell r="D121">
            <v>13.1</v>
          </cell>
          <cell r="E121">
            <v>41.55</v>
          </cell>
          <cell r="F121">
            <v>19.87</v>
          </cell>
          <cell r="G121">
            <v>66.05</v>
          </cell>
          <cell r="H121">
            <v>38.74</v>
          </cell>
        </row>
        <row r="122">
          <cell r="B122" t="str">
            <v>Turkey</v>
          </cell>
          <cell r="C122">
            <v>5.38</v>
          </cell>
          <cell r="D122">
            <v>11.81</v>
          </cell>
          <cell r="E122">
            <v>45.57</v>
          </cell>
          <cell r="F122">
            <v>21.41</v>
          </cell>
          <cell r="G122">
            <v>68.14</v>
          </cell>
          <cell r="H122">
            <v>47.15</v>
          </cell>
        </row>
        <row r="123">
          <cell r="B123" t="str">
            <v>Bolivia</v>
          </cell>
          <cell r="C123">
            <v>5.16</v>
          </cell>
          <cell r="D123">
            <v>9.34</v>
          </cell>
          <cell r="E123">
            <v>55.23</v>
          </cell>
          <cell r="F123">
            <v>43.45</v>
          </cell>
          <cell r="G123">
            <v>80.64</v>
          </cell>
          <cell r="H123">
            <v>41.61</v>
          </cell>
        </row>
        <row r="124">
          <cell r="B124" t="str">
            <v>Jordan</v>
          </cell>
          <cell r="C124">
            <v>5.13</v>
          </cell>
          <cell r="D124">
            <v>11.5</v>
          </cell>
          <cell r="E124">
            <v>44.61</v>
          </cell>
          <cell r="F124">
            <v>24.18</v>
          </cell>
          <cell r="G124">
            <v>67.33</v>
          </cell>
          <cell r="H124">
            <v>42.33</v>
          </cell>
        </row>
        <row r="125">
          <cell r="B125" t="str">
            <v>Iran</v>
          </cell>
          <cell r="C125">
            <v>5.1100000000000003</v>
          </cell>
          <cell r="D125">
            <v>10.4</v>
          </cell>
          <cell r="E125">
            <v>49.07</v>
          </cell>
          <cell r="F125">
            <v>21.48</v>
          </cell>
          <cell r="G125">
            <v>80.010000000000005</v>
          </cell>
          <cell r="H125">
            <v>45.73</v>
          </cell>
        </row>
        <row r="126">
          <cell r="B126" t="str">
            <v>Lebanon</v>
          </cell>
          <cell r="C126">
            <v>5.01</v>
          </cell>
          <cell r="D126">
            <v>11.12</v>
          </cell>
          <cell r="E126">
            <v>45.03</v>
          </cell>
          <cell r="F126">
            <v>21.05</v>
          </cell>
          <cell r="G126">
            <v>70.28</v>
          </cell>
          <cell r="H126">
            <v>43.75</v>
          </cell>
        </row>
        <row r="127">
          <cell r="B127" t="str">
            <v>Moldova</v>
          </cell>
          <cell r="C127">
            <v>4.78</v>
          </cell>
          <cell r="D127">
            <v>10.24</v>
          </cell>
          <cell r="E127">
            <v>46.74</v>
          </cell>
          <cell r="F127">
            <v>25.61</v>
          </cell>
          <cell r="G127">
            <v>71.319999999999993</v>
          </cell>
          <cell r="H127">
            <v>43.29</v>
          </cell>
        </row>
        <row r="128">
          <cell r="B128" t="str">
            <v>Italy</v>
          </cell>
          <cell r="C128">
            <v>4.74</v>
          </cell>
          <cell r="D128">
            <v>14.14</v>
          </cell>
          <cell r="E128">
            <v>33.54</v>
          </cell>
          <cell r="F128">
            <v>16.07</v>
          </cell>
          <cell r="G128">
            <v>55.83</v>
          </cell>
          <cell r="H128">
            <v>28.7</v>
          </cell>
        </row>
        <row r="129">
          <cell r="B129" t="str">
            <v>The Bahamas</v>
          </cell>
          <cell r="C129">
            <v>4.5199999999999996</v>
          </cell>
          <cell r="D129">
            <v>11.08</v>
          </cell>
          <cell r="E129">
            <v>40.81</v>
          </cell>
          <cell r="F129">
            <v>15.89</v>
          </cell>
          <cell r="G129">
            <v>65.39</v>
          </cell>
          <cell r="H129">
            <v>41.15</v>
          </cell>
        </row>
        <row r="130">
          <cell r="B130" t="str">
            <v>Australia</v>
          </cell>
          <cell r="C130">
            <v>4.28</v>
          </cell>
          <cell r="D130">
            <v>14.72</v>
          </cell>
          <cell r="E130">
            <v>29.09</v>
          </cell>
          <cell r="F130">
            <v>14.52</v>
          </cell>
          <cell r="G130">
            <v>46.5</v>
          </cell>
          <cell r="H130">
            <v>26.26</v>
          </cell>
        </row>
        <row r="131">
          <cell r="B131" t="str">
            <v>New Zealand</v>
          </cell>
          <cell r="C131">
            <v>4.28</v>
          </cell>
          <cell r="D131">
            <v>15.73</v>
          </cell>
          <cell r="E131">
            <v>27.19</v>
          </cell>
          <cell r="F131">
            <v>16.149999999999999</v>
          </cell>
          <cell r="G131">
            <v>40.54</v>
          </cell>
          <cell r="H131">
            <v>24.89</v>
          </cell>
        </row>
        <row r="132">
          <cell r="B132" t="str">
            <v>Brazil</v>
          </cell>
          <cell r="C132">
            <v>4.26</v>
          </cell>
          <cell r="D132">
            <v>9.6999999999999993</v>
          </cell>
          <cell r="E132">
            <v>43.87</v>
          </cell>
          <cell r="F132">
            <v>26.08</v>
          </cell>
          <cell r="G132">
            <v>67.81</v>
          </cell>
          <cell r="H132">
            <v>37.729999999999997</v>
          </cell>
        </row>
        <row r="133">
          <cell r="B133" t="str">
            <v>Ireland</v>
          </cell>
          <cell r="C133">
            <v>4.1500000000000004</v>
          </cell>
          <cell r="D133">
            <v>14.09</v>
          </cell>
          <cell r="E133">
            <v>29.46</v>
          </cell>
          <cell r="F133">
            <v>14.67</v>
          </cell>
          <cell r="G133">
            <v>40.81</v>
          </cell>
          <cell r="H133">
            <v>32.9</v>
          </cell>
        </row>
        <row r="134">
          <cell r="B134" t="str">
            <v>Czech Republic</v>
          </cell>
          <cell r="C134">
            <v>4.1500000000000004</v>
          </cell>
          <cell r="D134">
            <v>11</v>
          </cell>
          <cell r="E134">
            <v>37.75</v>
          </cell>
          <cell r="F134">
            <v>14.37</v>
          </cell>
          <cell r="G134">
            <v>66.67</v>
          </cell>
          <cell r="H134">
            <v>32.22</v>
          </cell>
        </row>
        <row r="135">
          <cell r="B135" t="str">
            <v>Korea</v>
          </cell>
          <cell r="C135">
            <v>4.1399999999999997</v>
          </cell>
          <cell r="D135">
            <v>12.34</v>
          </cell>
          <cell r="E135">
            <v>33.549999999999997</v>
          </cell>
          <cell r="F135">
            <v>14.67</v>
          </cell>
          <cell r="G135">
            <v>50.82</v>
          </cell>
          <cell r="H135">
            <v>35.17</v>
          </cell>
        </row>
        <row r="136">
          <cell r="B136" t="str">
            <v>Paraguay</v>
          </cell>
          <cell r="C136">
            <v>4.12</v>
          </cell>
          <cell r="D136">
            <v>7.68</v>
          </cell>
          <cell r="E136">
            <v>53.63</v>
          </cell>
          <cell r="F136">
            <v>34.369999999999997</v>
          </cell>
          <cell r="G136">
            <v>81.99</v>
          </cell>
          <cell r="H136">
            <v>44.51</v>
          </cell>
        </row>
        <row r="137">
          <cell r="B137" t="str">
            <v>United Arab Emirates</v>
          </cell>
          <cell r="C137">
            <v>4.09</v>
          </cell>
          <cell r="D137">
            <v>10.48</v>
          </cell>
          <cell r="E137">
            <v>38.99</v>
          </cell>
          <cell r="F137">
            <v>10.85</v>
          </cell>
          <cell r="G137">
            <v>58.78</v>
          </cell>
          <cell r="H137">
            <v>47.35</v>
          </cell>
        </row>
        <row r="138">
          <cell r="B138" t="str">
            <v>Bulgaria</v>
          </cell>
          <cell r="C138">
            <v>4.08</v>
          </cell>
          <cell r="D138">
            <v>11.08</v>
          </cell>
          <cell r="E138">
            <v>36.78</v>
          </cell>
          <cell r="F138">
            <v>17.3</v>
          </cell>
          <cell r="G138">
            <v>57.92</v>
          </cell>
          <cell r="H138">
            <v>35.119999999999997</v>
          </cell>
        </row>
        <row r="139">
          <cell r="B139" t="str">
            <v>Kazakhstan</v>
          </cell>
          <cell r="C139">
            <v>4.04</v>
          </cell>
          <cell r="D139">
            <v>9.7100000000000009</v>
          </cell>
          <cell r="E139">
            <v>41.55</v>
          </cell>
          <cell r="F139">
            <v>20.350000000000001</v>
          </cell>
          <cell r="G139">
            <v>60.96</v>
          </cell>
          <cell r="H139">
            <v>43.35</v>
          </cell>
        </row>
        <row r="140">
          <cell r="B140" t="str">
            <v>Uruguay</v>
          </cell>
          <cell r="C140">
            <v>3.94</v>
          </cell>
          <cell r="D140">
            <v>10.84</v>
          </cell>
          <cell r="E140">
            <v>36.35</v>
          </cell>
          <cell r="F140">
            <v>21.19</v>
          </cell>
          <cell r="G140">
            <v>50.74</v>
          </cell>
          <cell r="H140">
            <v>37.130000000000003</v>
          </cell>
        </row>
        <row r="141">
          <cell r="B141" t="str">
            <v>Argentina</v>
          </cell>
          <cell r="C141">
            <v>3.77</v>
          </cell>
          <cell r="D141">
            <v>9.7100000000000009</v>
          </cell>
          <cell r="E141">
            <v>38.799999999999997</v>
          </cell>
          <cell r="F141">
            <v>23.22</v>
          </cell>
          <cell r="G141">
            <v>60.34</v>
          </cell>
          <cell r="H141">
            <v>32.85</v>
          </cell>
        </row>
        <row r="142">
          <cell r="B142" t="str">
            <v>São Tomé and Príncipe</v>
          </cell>
          <cell r="C142">
            <v>3.73</v>
          </cell>
          <cell r="D142">
            <v>6.28</v>
          </cell>
          <cell r="E142">
            <v>59.45</v>
          </cell>
          <cell r="F142">
            <v>45.58</v>
          </cell>
          <cell r="G142">
            <v>80.260000000000005</v>
          </cell>
          <cell r="H142">
            <v>52.52</v>
          </cell>
        </row>
        <row r="143">
          <cell r="B143" t="str">
            <v>Slovenia</v>
          </cell>
          <cell r="C143">
            <v>3.72</v>
          </cell>
          <cell r="D143">
            <v>11.75</v>
          </cell>
          <cell r="E143">
            <v>31.65</v>
          </cell>
          <cell r="F143">
            <v>14.18</v>
          </cell>
          <cell r="G143">
            <v>49.12</v>
          </cell>
          <cell r="H143">
            <v>31.65</v>
          </cell>
        </row>
        <row r="144">
          <cell r="B144" t="str">
            <v>United States</v>
          </cell>
          <cell r="C144">
            <v>3.72</v>
          </cell>
          <cell r="D144">
            <v>12</v>
          </cell>
          <cell r="E144">
            <v>30.98</v>
          </cell>
          <cell r="F144">
            <v>16.8</v>
          </cell>
          <cell r="G144">
            <v>48.65</v>
          </cell>
          <cell r="H144">
            <v>27.49</v>
          </cell>
        </row>
        <row r="145">
          <cell r="B145" t="str">
            <v>Croatia</v>
          </cell>
          <cell r="C145">
            <v>3.71</v>
          </cell>
          <cell r="D145">
            <v>11.17</v>
          </cell>
          <cell r="E145">
            <v>33.22</v>
          </cell>
          <cell r="F145">
            <v>16.63</v>
          </cell>
          <cell r="G145">
            <v>50.69</v>
          </cell>
          <cell r="H145">
            <v>32.35</v>
          </cell>
        </row>
        <row r="146">
          <cell r="B146" t="str">
            <v>Kuwait</v>
          </cell>
          <cell r="C146">
            <v>3.71</v>
          </cell>
          <cell r="D146">
            <v>8.9600000000000009</v>
          </cell>
          <cell r="E146">
            <v>41.35</v>
          </cell>
          <cell r="F146">
            <v>12.68</v>
          </cell>
          <cell r="G146">
            <v>65.33</v>
          </cell>
          <cell r="H146">
            <v>46.04</v>
          </cell>
        </row>
        <row r="147">
          <cell r="B147" t="str">
            <v>Libya</v>
          </cell>
          <cell r="C147">
            <v>3.67</v>
          </cell>
          <cell r="D147">
            <v>7.53</v>
          </cell>
          <cell r="E147">
            <v>48.74</v>
          </cell>
          <cell r="F147">
            <v>24.12</v>
          </cell>
          <cell r="G147">
            <v>73.53</v>
          </cell>
          <cell r="H147">
            <v>48.57</v>
          </cell>
        </row>
        <row r="148">
          <cell r="B148" t="str">
            <v>Portugal</v>
          </cell>
          <cell r="C148">
            <v>3.62</v>
          </cell>
          <cell r="D148">
            <v>11.02</v>
          </cell>
          <cell r="E148">
            <v>32.85</v>
          </cell>
          <cell r="F148">
            <v>17.34</v>
          </cell>
          <cell r="G148">
            <v>49.78</v>
          </cell>
          <cell r="H148">
            <v>31.43</v>
          </cell>
        </row>
        <row r="149">
          <cell r="B149" t="str">
            <v>United Kingdom</v>
          </cell>
          <cell r="C149">
            <v>3.61</v>
          </cell>
          <cell r="D149">
            <v>11.61</v>
          </cell>
          <cell r="E149">
            <v>31.11</v>
          </cell>
          <cell r="F149">
            <v>15.51</v>
          </cell>
          <cell r="G149">
            <v>47.55</v>
          </cell>
          <cell r="H149">
            <v>30.25</v>
          </cell>
        </row>
        <row r="150">
          <cell r="B150" t="str">
            <v>Russia</v>
          </cell>
          <cell r="C150">
            <v>3.56</v>
          </cell>
          <cell r="D150">
            <v>9.07</v>
          </cell>
          <cell r="E150">
            <v>39.270000000000003</v>
          </cell>
          <cell r="F150">
            <v>19.88</v>
          </cell>
          <cell r="G150">
            <v>59.48</v>
          </cell>
          <cell r="H150">
            <v>38.450000000000003</v>
          </cell>
        </row>
        <row r="151">
          <cell r="B151" t="str">
            <v>Belgium</v>
          </cell>
          <cell r="C151">
            <v>3.51</v>
          </cell>
          <cell r="D151">
            <v>11.82</v>
          </cell>
          <cell r="E151">
            <v>29.66</v>
          </cell>
          <cell r="F151">
            <v>15.03</v>
          </cell>
          <cell r="G151">
            <v>42.05</v>
          </cell>
          <cell r="H151">
            <v>31.92</v>
          </cell>
        </row>
        <row r="152">
          <cell r="B152" t="str">
            <v>Cyprus</v>
          </cell>
          <cell r="C152">
            <v>3.46</v>
          </cell>
          <cell r="D152">
            <v>10.62</v>
          </cell>
          <cell r="E152">
            <v>32.630000000000003</v>
          </cell>
          <cell r="F152">
            <v>15.1</v>
          </cell>
          <cell r="G152">
            <v>50.09</v>
          </cell>
          <cell r="H152">
            <v>32.69</v>
          </cell>
        </row>
        <row r="153">
          <cell r="B153" t="str">
            <v>Mongolia</v>
          </cell>
          <cell r="C153">
            <v>3.43</v>
          </cell>
          <cell r="D153">
            <v>6.99</v>
          </cell>
          <cell r="E153">
            <v>49.13</v>
          </cell>
          <cell r="F153">
            <v>35.15</v>
          </cell>
          <cell r="G153">
            <v>67.53</v>
          </cell>
          <cell r="H153">
            <v>44.7</v>
          </cell>
        </row>
        <row r="154">
          <cell r="B154" t="str">
            <v>Poland</v>
          </cell>
          <cell r="C154">
            <v>3.42</v>
          </cell>
          <cell r="D154">
            <v>9.6</v>
          </cell>
          <cell r="E154">
            <v>35.619999999999997</v>
          </cell>
          <cell r="F154">
            <v>17.27</v>
          </cell>
          <cell r="G154">
            <v>56.89</v>
          </cell>
          <cell r="H154">
            <v>32.72</v>
          </cell>
        </row>
        <row r="155">
          <cell r="B155" t="str">
            <v>Austria</v>
          </cell>
          <cell r="C155">
            <v>3.41</v>
          </cell>
          <cell r="D155">
            <v>13.4</v>
          </cell>
          <cell r="E155">
            <v>25.48</v>
          </cell>
          <cell r="F155">
            <v>13.85</v>
          </cell>
          <cell r="G155">
            <v>37.520000000000003</v>
          </cell>
          <cell r="H155">
            <v>25.06</v>
          </cell>
        </row>
        <row r="156">
          <cell r="B156" t="str">
            <v>Slovak Republic</v>
          </cell>
          <cell r="C156">
            <v>3.38</v>
          </cell>
          <cell r="D156">
            <v>10.18</v>
          </cell>
          <cell r="E156">
            <v>33.22</v>
          </cell>
          <cell r="F156">
            <v>14.43</v>
          </cell>
          <cell r="G156">
            <v>54.8</v>
          </cell>
          <cell r="H156">
            <v>30.43</v>
          </cell>
        </row>
        <row r="157">
          <cell r="B157" t="str">
            <v>Spain</v>
          </cell>
          <cell r="C157">
            <v>3.29</v>
          </cell>
          <cell r="D157">
            <v>10.65</v>
          </cell>
          <cell r="E157">
            <v>30.87</v>
          </cell>
          <cell r="F157">
            <v>15.06</v>
          </cell>
          <cell r="G157">
            <v>49.65</v>
          </cell>
          <cell r="H157">
            <v>27.91</v>
          </cell>
        </row>
        <row r="158">
          <cell r="B158" t="str">
            <v>Latvia</v>
          </cell>
          <cell r="C158">
            <v>3.09</v>
          </cell>
          <cell r="D158">
            <v>8.66</v>
          </cell>
          <cell r="E158">
            <v>35.630000000000003</v>
          </cell>
          <cell r="F158">
            <v>21.39</v>
          </cell>
          <cell r="G158">
            <v>55.32</v>
          </cell>
          <cell r="H158">
            <v>30.17</v>
          </cell>
        </row>
        <row r="159">
          <cell r="B159" t="str">
            <v>Ukraine</v>
          </cell>
          <cell r="C159">
            <v>3.02</v>
          </cell>
          <cell r="D159">
            <v>7.2</v>
          </cell>
          <cell r="E159">
            <v>41.91</v>
          </cell>
          <cell r="F159">
            <v>21.49</v>
          </cell>
          <cell r="G159">
            <v>62.05</v>
          </cell>
          <cell r="H159">
            <v>42.2</v>
          </cell>
        </row>
        <row r="160">
          <cell r="B160" t="str">
            <v>Belarus</v>
          </cell>
          <cell r="C160">
            <v>2.98</v>
          </cell>
          <cell r="D160">
            <v>8.0299999999999994</v>
          </cell>
          <cell r="E160">
            <v>37.15</v>
          </cell>
          <cell r="F160">
            <v>17.190000000000001</v>
          </cell>
          <cell r="G160">
            <v>58.07</v>
          </cell>
          <cell r="H160">
            <v>36.19</v>
          </cell>
        </row>
        <row r="161">
          <cell r="B161" t="str">
            <v>Germany</v>
          </cell>
          <cell r="C161">
            <v>2.96</v>
          </cell>
          <cell r="D161">
            <v>11.14</v>
          </cell>
          <cell r="E161">
            <v>26.55</v>
          </cell>
          <cell r="F161">
            <v>14.78</v>
          </cell>
          <cell r="G161">
            <v>39.200000000000003</v>
          </cell>
          <cell r="H161">
            <v>25.67</v>
          </cell>
        </row>
        <row r="162">
          <cell r="B162" t="str">
            <v>Lithuania</v>
          </cell>
          <cell r="C162">
            <v>2.89</v>
          </cell>
          <cell r="D162">
            <v>8.39</v>
          </cell>
          <cell r="E162">
            <v>34.43</v>
          </cell>
          <cell r="F162">
            <v>19.579999999999998</v>
          </cell>
          <cell r="G162">
            <v>49.53</v>
          </cell>
          <cell r="H162">
            <v>34.19</v>
          </cell>
        </row>
        <row r="163">
          <cell r="B163" t="str">
            <v>Denmark</v>
          </cell>
          <cell r="C163">
            <v>2.86</v>
          </cell>
          <cell r="D163">
            <v>10.53</v>
          </cell>
          <cell r="E163">
            <v>27.16</v>
          </cell>
          <cell r="F163">
            <v>14.56</v>
          </cell>
          <cell r="G163">
            <v>39.82</v>
          </cell>
          <cell r="H163">
            <v>27.11</v>
          </cell>
        </row>
        <row r="164">
          <cell r="B164" t="str">
            <v>Singapore</v>
          </cell>
          <cell r="C164">
            <v>2.85</v>
          </cell>
          <cell r="D164">
            <v>9.2100000000000009</v>
          </cell>
          <cell r="E164">
            <v>30.97</v>
          </cell>
          <cell r="F164">
            <v>14.6</v>
          </cell>
          <cell r="G164">
            <v>47.37</v>
          </cell>
          <cell r="H164">
            <v>30.94</v>
          </cell>
        </row>
        <row r="165">
          <cell r="B165" t="str">
            <v>Oman</v>
          </cell>
          <cell r="C165">
            <v>2.8</v>
          </cell>
          <cell r="D165">
            <v>6.41</v>
          </cell>
          <cell r="E165">
            <v>43.6</v>
          </cell>
          <cell r="F165">
            <v>21.08</v>
          </cell>
          <cell r="G165">
            <v>60.82</v>
          </cell>
          <cell r="H165">
            <v>48.91</v>
          </cell>
        </row>
        <row r="166">
          <cell r="B166" t="str">
            <v>France</v>
          </cell>
          <cell r="C166">
            <v>2.76</v>
          </cell>
          <cell r="D166">
            <v>9.64</v>
          </cell>
          <cell r="E166">
            <v>28.6</v>
          </cell>
          <cell r="F166">
            <v>15.45</v>
          </cell>
          <cell r="G166">
            <v>42.23</v>
          </cell>
          <cell r="H166">
            <v>28.11</v>
          </cell>
        </row>
        <row r="167">
          <cell r="B167" t="str">
            <v>Luxembourg</v>
          </cell>
          <cell r="C167">
            <v>2.7</v>
          </cell>
          <cell r="D167">
            <v>10.09</v>
          </cell>
          <cell r="E167">
            <v>26.78</v>
          </cell>
          <cell r="F167">
            <v>11.92</v>
          </cell>
          <cell r="G167">
            <v>39.99</v>
          </cell>
          <cell r="H167">
            <v>28.43</v>
          </cell>
        </row>
        <row r="168">
          <cell r="B168" t="str">
            <v>Seychelles</v>
          </cell>
          <cell r="C168">
            <v>2.68</v>
          </cell>
          <cell r="D168">
            <v>6.09</v>
          </cell>
          <cell r="E168">
            <v>43.97</v>
          </cell>
          <cell r="F168">
            <v>21.16</v>
          </cell>
          <cell r="G168">
            <v>71.650000000000006</v>
          </cell>
          <cell r="H168">
            <v>39.1</v>
          </cell>
        </row>
        <row r="169">
          <cell r="B169" t="str">
            <v>Israel</v>
          </cell>
          <cell r="C169">
            <v>2.6</v>
          </cell>
          <cell r="D169">
            <v>7.13</v>
          </cell>
          <cell r="E169">
            <v>36.44</v>
          </cell>
          <cell r="F169">
            <v>18.399999999999999</v>
          </cell>
          <cell r="G169">
            <v>56.2</v>
          </cell>
          <cell r="H169">
            <v>34.729999999999997</v>
          </cell>
        </row>
        <row r="170">
          <cell r="B170" t="str">
            <v>Canada</v>
          </cell>
          <cell r="C170">
            <v>2.57</v>
          </cell>
          <cell r="D170">
            <v>9.08</v>
          </cell>
          <cell r="E170">
            <v>28.32</v>
          </cell>
          <cell r="F170">
            <v>14.04</v>
          </cell>
          <cell r="G170">
            <v>44.58</v>
          </cell>
          <cell r="H170">
            <v>26.35</v>
          </cell>
        </row>
        <row r="171">
          <cell r="B171" t="str">
            <v>Switzerland</v>
          </cell>
          <cell r="C171">
            <v>2.5499999999999998</v>
          </cell>
          <cell r="D171">
            <v>9.9600000000000009</v>
          </cell>
          <cell r="E171">
            <v>25.57</v>
          </cell>
          <cell r="F171">
            <v>14.27</v>
          </cell>
          <cell r="G171">
            <v>36.89</v>
          </cell>
          <cell r="H171">
            <v>25.56</v>
          </cell>
        </row>
        <row r="172">
          <cell r="B172" t="str">
            <v>Barbados</v>
          </cell>
          <cell r="C172">
            <v>2.44</v>
          </cell>
          <cell r="D172">
            <v>6.87</v>
          </cell>
          <cell r="E172">
            <v>35.54</v>
          </cell>
          <cell r="F172">
            <v>15.76</v>
          </cell>
          <cell r="G172">
            <v>50.34</v>
          </cell>
          <cell r="H172">
            <v>40.520000000000003</v>
          </cell>
        </row>
        <row r="173">
          <cell r="B173" t="str">
            <v>Egypt</v>
          </cell>
          <cell r="C173">
            <v>2.38</v>
          </cell>
          <cell r="D173">
            <v>4.79</v>
          </cell>
          <cell r="E173">
            <v>49.62</v>
          </cell>
          <cell r="F173">
            <v>23.2</v>
          </cell>
          <cell r="G173">
            <v>76.62</v>
          </cell>
          <cell r="H173">
            <v>49.04</v>
          </cell>
        </row>
        <row r="174">
          <cell r="B174" t="str">
            <v>Grenada</v>
          </cell>
          <cell r="C174">
            <v>2.29</v>
          </cell>
          <cell r="D174">
            <v>4.9000000000000004</v>
          </cell>
          <cell r="E174">
            <v>46.71</v>
          </cell>
          <cell r="F174">
            <v>26.14</v>
          </cell>
          <cell r="G174">
            <v>68.7</v>
          </cell>
          <cell r="H174">
            <v>45.29</v>
          </cell>
        </row>
        <row r="175">
          <cell r="B175" t="str">
            <v>Norway</v>
          </cell>
          <cell r="C175">
            <v>2.2799999999999998</v>
          </cell>
          <cell r="D175">
            <v>8.75</v>
          </cell>
          <cell r="E175">
            <v>26.09</v>
          </cell>
          <cell r="F175">
            <v>13.98</v>
          </cell>
          <cell r="G175">
            <v>38.520000000000003</v>
          </cell>
          <cell r="H175">
            <v>25.77</v>
          </cell>
        </row>
        <row r="176">
          <cell r="B176" t="str">
            <v>Estonia</v>
          </cell>
          <cell r="C176">
            <v>2.25</v>
          </cell>
          <cell r="D176">
            <v>6.8</v>
          </cell>
          <cell r="E176">
            <v>33.15</v>
          </cell>
          <cell r="F176">
            <v>17.899999999999999</v>
          </cell>
          <cell r="G176">
            <v>51.09</v>
          </cell>
          <cell r="H176">
            <v>30.47</v>
          </cell>
        </row>
        <row r="177">
          <cell r="B177" t="str">
            <v>Finland</v>
          </cell>
          <cell r="C177">
            <v>2.06</v>
          </cell>
          <cell r="D177">
            <v>8.14</v>
          </cell>
          <cell r="E177">
            <v>25.27</v>
          </cell>
          <cell r="F177">
            <v>14.67</v>
          </cell>
          <cell r="G177">
            <v>36.549999999999997</v>
          </cell>
          <cell r="H177">
            <v>24.59</v>
          </cell>
        </row>
        <row r="178">
          <cell r="B178" t="str">
            <v>Sweden</v>
          </cell>
          <cell r="C178">
            <v>2</v>
          </cell>
          <cell r="D178">
            <v>8.14</v>
          </cell>
          <cell r="E178">
            <v>24.57</v>
          </cell>
          <cell r="F178">
            <v>14.34</v>
          </cell>
          <cell r="G178">
            <v>35.46</v>
          </cell>
          <cell r="H178">
            <v>23.91</v>
          </cell>
        </row>
        <row r="179">
          <cell r="B179" t="str">
            <v>Kiribati</v>
          </cell>
          <cell r="C179">
            <v>1.88</v>
          </cell>
          <cell r="D179">
            <v>3.31</v>
          </cell>
          <cell r="E179">
            <v>56.87</v>
          </cell>
          <cell r="F179">
            <v>41.52</v>
          </cell>
          <cell r="G179">
            <v>83.54</v>
          </cell>
          <cell r="H179">
            <v>45.56</v>
          </cell>
        </row>
        <row r="180">
          <cell r="B180" t="str">
            <v>Bahrain</v>
          </cell>
          <cell r="C180">
            <v>1.66</v>
          </cell>
          <cell r="D180">
            <v>4.03</v>
          </cell>
          <cell r="E180">
            <v>41.27</v>
          </cell>
          <cell r="F180">
            <v>15.74</v>
          </cell>
          <cell r="G180">
            <v>61.07</v>
          </cell>
          <cell r="H180">
            <v>47.01</v>
          </cell>
        </row>
        <row r="181">
          <cell r="B181" t="str">
            <v>Iceland</v>
          </cell>
          <cell r="C181">
            <v>1.56</v>
          </cell>
          <cell r="D181">
            <v>6.22</v>
          </cell>
          <cell r="E181">
            <v>25.01</v>
          </cell>
          <cell r="F181">
            <v>14.06</v>
          </cell>
          <cell r="G181">
            <v>37.04</v>
          </cell>
          <cell r="H181">
            <v>23.94</v>
          </cell>
        </row>
        <row r="182">
          <cell r="B182" t="str">
            <v>Saudi Arabia</v>
          </cell>
          <cell r="C182">
            <v>1.26</v>
          </cell>
          <cell r="D182">
            <v>2.91</v>
          </cell>
          <cell r="E182">
            <v>43.3</v>
          </cell>
          <cell r="F182">
            <v>18.260000000000002</v>
          </cell>
          <cell r="G182">
            <v>67.84</v>
          </cell>
          <cell r="H182">
            <v>43.8</v>
          </cell>
        </row>
        <row r="183">
          <cell r="B183" t="str">
            <v>Malta</v>
          </cell>
          <cell r="C183">
            <v>0.72</v>
          </cell>
          <cell r="D183">
            <v>2.15</v>
          </cell>
          <cell r="E183">
            <v>33.340000000000003</v>
          </cell>
          <cell r="F183">
            <v>15.21</v>
          </cell>
          <cell r="G183">
            <v>50.13</v>
          </cell>
          <cell r="H183">
            <v>34.67</v>
          </cell>
        </row>
        <row r="184">
          <cell r="B184" t="str">
            <v>Qatar</v>
          </cell>
          <cell r="C184">
            <v>0.02</v>
          </cell>
          <cell r="D184">
            <v>0.05</v>
          </cell>
          <cell r="E184">
            <v>33.18</v>
          </cell>
          <cell r="F184">
            <v>9.4</v>
          </cell>
          <cell r="G184">
            <v>52.12</v>
          </cell>
          <cell r="H184">
            <v>38.03</v>
          </cell>
        </row>
      </sheetData>
      <sheetData sheetId="13"/>
      <sheetData sheetId="14"/>
      <sheetData sheetId="15"/>
      <sheetData sheetId="16">
        <row r="2">
          <cell r="A2" t="str">
            <v>Afghanistan</v>
          </cell>
          <cell r="B2">
            <v>0</v>
          </cell>
          <cell r="C2">
            <v>0</v>
          </cell>
          <cell r="D2">
            <v>0</v>
          </cell>
          <cell r="E2">
            <v>0</v>
          </cell>
          <cell r="F2">
            <v>0</v>
          </cell>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165.96766980748768</v>
          </cell>
          <cell r="Y2">
            <v>187.78846384481434</v>
          </cell>
          <cell r="Z2">
            <v>209.80428118406613</v>
          </cell>
          <cell r="AA2">
            <v>232.34358048871999</v>
          </cell>
          <cell r="AB2">
            <v>255.66932761041224</v>
          </cell>
          <cell r="AC2">
            <v>279.98074259589191</v>
          </cell>
          <cell r="AD2">
            <v>305.3055522158038</v>
          </cell>
          <cell r="AE2">
            <v>331.58460581483382</v>
          </cell>
          <cell r="AF2">
            <v>358.51659721550988</v>
          </cell>
          <cell r="AG2">
            <v>385.88613418221144</v>
          </cell>
          <cell r="AH2">
            <v>413.58133850716291</v>
          </cell>
          <cell r="AI2">
            <v>441.53178064076661</v>
          </cell>
          <cell r="AJ2">
            <v>469.71128764835311</v>
          </cell>
          <cell r="AK2">
            <v>498.0999987888452</v>
          </cell>
          <cell r="AL2">
            <v>526.64233044468222</v>
          </cell>
          <cell r="AM2">
            <v>555.25630901041507</v>
          </cell>
          <cell r="AN2">
            <v>0.272586264613425</v>
          </cell>
          <cell r="AO2">
            <v>73.948481792038308</v>
          </cell>
        </row>
        <row r="3">
          <cell r="A3" t="str">
            <v>Albania</v>
          </cell>
          <cell r="B3">
            <v>316.28456032201336</v>
          </cell>
          <cell r="C3">
            <v>318.16464533729027</v>
          </cell>
          <cell r="D3">
            <v>319.81551474934702</v>
          </cell>
          <cell r="E3">
            <v>320.92715650159056</v>
          </cell>
          <cell r="F3">
            <v>321.18218338993438</v>
          </cell>
          <cell r="G3">
            <v>320.2798166452759</v>
          </cell>
          <cell r="H3">
            <v>317.99784566461318</v>
          </cell>
          <cell r="I3">
            <v>314.15230167849148</v>
          </cell>
          <cell r="J3">
            <v>308.80177746081</v>
          </cell>
          <cell r="K3">
            <v>302.25849276868291</v>
          </cell>
          <cell r="L3">
            <v>295.09426958461631</v>
          </cell>
          <cell r="M3">
            <v>288.53403496342946</v>
          </cell>
          <cell r="N3">
            <v>284.15989326409544</v>
          </cell>
          <cell r="O3">
            <v>283.05045849595297</v>
          </cell>
          <cell r="P3">
            <v>285.65309573569982</v>
          </cell>
          <cell r="Q3">
            <v>292.0072154750743</v>
          </cell>
          <cell r="R3">
            <v>301.94596724845769</v>
          </cell>
          <cell r="S3">
            <v>315.26856843548052</v>
          </cell>
          <cell r="T3">
            <v>331.90355674328862</v>
          </cell>
          <cell r="U3">
            <v>351.45438419467303</v>
          </cell>
          <cell r="V3">
            <v>373.3921772449919</v>
          </cell>
          <cell r="W3">
            <v>397.1820885076566</v>
          </cell>
          <cell r="X3">
            <v>422.32003882362864</v>
          </cell>
          <cell r="Y3">
            <v>448.39374814879307</v>
          </cell>
          <cell r="Z3">
            <v>475.00330605079847</v>
          </cell>
          <cell r="AA3">
            <v>501.74497461580557</v>
          </cell>
          <cell r="AB3">
            <v>528.20088286946702</v>
          </cell>
          <cell r="AC3">
            <v>553.94436009127742</v>
          </cell>
          <cell r="AD3">
            <v>578.54739673203665</v>
          </cell>
          <cell r="AE3">
            <v>601.63476964163181</v>
          </cell>
          <cell r="AF3">
            <v>623.05946170262951</v>
          </cell>
          <cell r="AG3">
            <v>642.87115810118007</v>
          </cell>
          <cell r="AH3">
            <v>661.31944940640744</v>
          </cell>
          <cell r="AI3">
            <v>678.78432460642387</v>
          </cell>
          <cell r="AJ3">
            <v>695.62448819527731</v>
          </cell>
          <cell r="AK3">
            <v>712.11477142095157</v>
          </cell>
          <cell r="AL3">
            <v>728.44533064947768</v>
          </cell>
          <cell r="AM3">
            <v>744.72853453267703</v>
          </cell>
          <cell r="AN3">
            <v>0.29621152220381669</v>
          </cell>
          <cell r="AO3">
            <v>114.18241515648275</v>
          </cell>
        </row>
        <row r="4">
          <cell r="A4" t="str">
            <v>Algeria</v>
          </cell>
          <cell r="B4">
            <v>2747.7893515586311</v>
          </cell>
          <cell r="C4">
            <v>2842.2384351797486</v>
          </cell>
          <cell r="D4">
            <v>2935.5517052852797</v>
          </cell>
          <cell r="E4">
            <v>3025.3033040078403</v>
          </cell>
          <cell r="F4">
            <v>3108.5806664271936</v>
          </cell>
          <cell r="G4">
            <v>3182.6459145830236</v>
          </cell>
          <cell r="H4">
            <v>3245.8070438507411</v>
          </cell>
          <cell r="I4">
            <v>3298.4766404599268</v>
          </cell>
          <cell r="J4">
            <v>3342.4724102016544</v>
          </cell>
          <cell r="K4">
            <v>3380.2534424623982</v>
          </cell>
          <cell r="L4">
            <v>3413.8413525266151</v>
          </cell>
          <cell r="M4">
            <v>3446.0258612541384</v>
          </cell>
          <cell r="N4">
            <v>3480.4616559795345</v>
          </cell>
          <cell r="O4">
            <v>3520.9265054248281</v>
          </cell>
          <cell r="P4">
            <v>3571.5302317522483</v>
          </cell>
          <cell r="Q4">
            <v>3635.5713220697771</v>
          </cell>
          <cell r="R4">
            <v>3714.7213011678732</v>
          </cell>
          <cell r="S4">
            <v>3809.6959406162978</v>
          </cell>
          <cell r="T4">
            <v>3920.8089589731326</v>
          </cell>
          <cell r="U4">
            <v>4047.4264753902953</v>
          </cell>
          <cell r="V4">
            <v>4188.7509294299725</v>
          </cell>
          <cell r="W4">
            <v>4343.804325900448</v>
          </cell>
          <cell r="X4">
            <v>4510.8813103157054</v>
          </cell>
          <cell r="Y4">
            <v>4687.1099649307253</v>
          </cell>
          <cell r="Z4">
            <v>4868.7677988973301</v>
          </cell>
          <cell r="AA4">
            <v>5052.5732717180354</v>
          </cell>
          <cell r="AB4">
            <v>5236.3294449063824</v>
          </cell>
          <cell r="AC4">
            <v>5419.6243172587328</v>
          </cell>
          <cell r="AD4">
            <v>5603.0394731223823</v>
          </cell>
          <cell r="AE4">
            <v>5787.9178436720404</v>
          </cell>
          <cell r="AF4">
            <v>5975.8485353511915</v>
          </cell>
          <cell r="AG4">
            <v>6168.1906061665986</v>
          </cell>
          <cell r="AH4">
            <v>6366.0885387715134</v>
          </cell>
          <cell r="AI4">
            <v>6570.0197897575217</v>
          </cell>
          <cell r="AJ4">
            <v>6779.6871003284932</v>
          </cell>
          <cell r="AK4">
            <v>6994.1324537907221</v>
          </cell>
          <cell r="AL4">
            <v>7211.8410724472187</v>
          </cell>
          <cell r="AM4">
            <v>7430.958704063085</v>
          </cell>
          <cell r="AN4">
            <v>0.24514852548815652</v>
          </cell>
          <cell r="AO4">
            <v>992.18477281419837</v>
          </cell>
        </row>
        <row r="5">
          <cell r="A5" t="str">
            <v>Angola</v>
          </cell>
          <cell r="B5">
            <v>330.20122792201749</v>
          </cell>
          <cell r="C5">
            <v>337.29594685284843</v>
          </cell>
          <cell r="D5">
            <v>344.45950350445918</v>
          </cell>
          <cell r="E5">
            <v>351.61030612910105</v>
          </cell>
          <cell r="F5">
            <v>358.44469794398077</v>
          </cell>
          <cell r="G5">
            <v>364.50079910501393</v>
          </cell>
          <cell r="H5">
            <v>369.29163278867617</v>
          </cell>
          <cell r="I5">
            <v>372.36914418039305</v>
          </cell>
          <cell r="J5">
            <v>373.38312213770342</v>
          </cell>
          <cell r="K5">
            <v>372.20519407634214</v>
          </cell>
          <cell r="L5">
            <v>369.16050619066692</v>
          </cell>
          <cell r="M5">
            <v>365.04124273427215</v>
          </cell>
          <cell r="N5">
            <v>360.99254289884544</v>
          </cell>
          <cell r="O5">
            <v>358.59379344873167</v>
          </cell>
          <cell r="P5">
            <v>359.66064571928723</v>
          </cell>
          <cell r="Q5">
            <v>365.3465531113813</v>
          </cell>
          <cell r="R5">
            <v>376.17126256869011</v>
          </cell>
          <cell r="S5">
            <v>392.40838550377612</v>
          </cell>
          <cell r="T5">
            <v>414.65862070351477</v>
          </cell>
          <cell r="U5">
            <v>443.91226309974365</v>
          </cell>
          <cell r="V5">
            <v>481.32670141726521</v>
          </cell>
          <cell r="W5">
            <v>528.07364174988447</v>
          </cell>
          <cell r="X5">
            <v>585.09910317723381</v>
          </cell>
          <cell r="Y5">
            <v>652.80008836144691</v>
          </cell>
          <cell r="Z5">
            <v>731.1419589328849</v>
          </cell>
          <cell r="AA5">
            <v>819.16071563829462</v>
          </cell>
          <cell r="AB5">
            <v>914.80566963509375</v>
          </cell>
          <cell r="AC5">
            <v>1015.3423649243172</v>
          </cell>
          <cell r="AD5">
            <v>1117.9528888106486</v>
          </cell>
          <cell r="AE5">
            <v>1220.7784749495286</v>
          </cell>
          <cell r="AF5">
            <v>1323.4288381082913</v>
          </cell>
          <cell r="AG5">
            <v>1426.2590983047751</v>
          </cell>
          <cell r="AH5">
            <v>1529.7846771757354</v>
          </cell>
          <cell r="AI5">
            <v>1634.1089553748805</v>
          </cell>
          <cell r="AJ5">
            <v>1739.2256067841606</v>
          </cell>
          <cell r="AK5">
            <v>1845.0009457317774</v>
          </cell>
          <cell r="AL5">
            <v>1951.2043404780907</v>
          </cell>
          <cell r="AM5">
            <v>2057.5975398261426</v>
          </cell>
          <cell r="AN5">
            <v>0.57089846081067253</v>
          </cell>
          <cell r="AO5">
            <v>324.6249417212556</v>
          </cell>
        </row>
        <row r="6">
          <cell r="A6" t="str">
            <v>Antigua and Barbuda</v>
          </cell>
          <cell r="B6">
            <v>0.77156360719408623</v>
          </cell>
          <cell r="C6">
            <v>0.83383723672566246</v>
          </cell>
          <cell r="D6">
            <v>0.8966552301852978</v>
          </cell>
          <cell r="E6">
            <v>0.96078357913379475</v>
          </cell>
          <cell r="F6">
            <v>1.0265017228301028</v>
          </cell>
          <cell r="G6">
            <v>1.0934512647418331</v>
          </cell>
          <cell r="H6">
            <v>1.1608587911082955</v>
          </cell>
          <cell r="I6">
            <v>1.2276463755213816</v>
          </cell>
          <cell r="J6">
            <v>1.2927075036619</v>
          </cell>
          <cell r="K6">
            <v>1.3552791974554455</v>
          </cell>
          <cell r="L6">
            <v>1.4150014037909935</v>
          </cell>
          <cell r="M6">
            <v>1.4722012775829656</v>
          </cell>
          <cell r="N6">
            <v>1.5276259597078725</v>
          </cell>
          <cell r="O6">
            <v>1.5822705782663955</v>
          </cell>
          <cell r="P6">
            <v>1.6369440017621368</v>
          </cell>
          <cell r="Q6">
            <v>1.6924923929160354</v>
          </cell>
          <cell r="R6">
            <v>1.7502324744314084</v>
          </cell>
          <cell r="S6">
            <v>1.8105560450824127</v>
          </cell>
          <cell r="T6">
            <v>1.8733325788988908</v>
          </cell>
          <cell r="U6">
            <v>1.9382459894598605</v>
          </cell>
          <cell r="V6">
            <v>2.005046864555351</v>
          </cell>
          <cell r="W6">
            <v>2.0738333320807927</v>
          </cell>
          <cell r="X6">
            <v>2.1450430512860623</v>
          </cell>
          <cell r="Y6">
            <v>2.2178653481002297</v>
          </cell>
          <cell r="Z6">
            <v>2.2900291179395031</v>
          </cell>
          <cell r="AA6">
            <v>2.3582246027390892</v>
          </cell>
          <cell r="AB6">
            <v>2.4180617532547983</v>
          </cell>
          <cell r="AC6">
            <v>2.465038274215051</v>
          </cell>
          <cell r="AD6">
            <v>2.4969412528157182</v>
          </cell>
          <cell r="AE6">
            <v>2.5152873935105218</v>
          </cell>
          <cell r="AF6">
            <v>2.5254239882250253</v>
          </cell>
          <cell r="AG6">
            <v>2.5333654549496867</v>
          </cell>
          <cell r="AH6">
            <v>2.5434019717927137</v>
          </cell>
          <cell r="AI6">
            <v>2.5579000623128176</v>
          </cell>
          <cell r="AJ6">
            <v>2.5774422303507825</v>
          </cell>
          <cell r="AK6">
            <v>2.6012819791242636</v>
          </cell>
          <cell r="AL6">
            <v>2.6279183895474088</v>
          </cell>
          <cell r="AM6">
            <v>2.6557077227431227</v>
          </cell>
          <cell r="AN6">
            <v>0.32720841523913968</v>
          </cell>
          <cell r="AO6">
            <v>0.56609456364230126</v>
          </cell>
        </row>
        <row r="7">
          <cell r="A7" t="str">
            <v>Argentina</v>
          </cell>
          <cell r="B7">
            <v>193.39777082344608</v>
          </cell>
          <cell r="C7">
            <v>192.98621891484217</v>
          </cell>
          <cell r="D7">
            <v>192.6970192980038</v>
          </cell>
          <cell r="E7">
            <v>192.66088207554805</v>
          </cell>
          <cell r="F7">
            <v>192.95873715711201</v>
          </cell>
          <cell r="G7">
            <v>193.69218563157722</v>
          </cell>
          <cell r="H7">
            <v>195.019471216254</v>
          </cell>
          <cell r="I7">
            <v>197.01007577213693</v>
          </cell>
          <cell r="J7">
            <v>199.76350644805808</v>
          </cell>
          <cell r="K7">
            <v>203.43945963512809</v>
          </cell>
          <cell r="L7">
            <v>208.19056665997701</v>
          </cell>
          <cell r="M7">
            <v>213.98615425288364</v>
          </cell>
          <cell r="N7">
            <v>220.53997347752696</v>
          </cell>
          <cell r="O7">
            <v>227.4439738550571</v>
          </cell>
          <cell r="P7">
            <v>234.31061517184889</v>
          </cell>
          <cell r="Q7">
            <v>240.84296747572668</v>
          </cell>
          <cell r="R7">
            <v>246.90407466279626</v>
          </cell>
          <cell r="S7">
            <v>252.38041095440622</v>
          </cell>
          <cell r="T7">
            <v>257.25566982527704</v>
          </cell>
          <cell r="U7">
            <v>261.76415064058517</v>
          </cell>
          <cell r="V7">
            <v>266.44882606725423</v>
          </cell>
          <cell r="W7">
            <v>272.01871726580202</v>
          </cell>
          <cell r="X7">
            <v>279.28008713607375</v>
          </cell>
          <cell r="Y7">
            <v>288.95898140525674</v>
          </cell>
          <cell r="Z7">
            <v>301.34100492917753</v>
          </cell>
          <cell r="AA7">
            <v>316.38519274961004</v>
          </cell>
          <cell r="AB7">
            <v>333.82857985903638</v>
          </cell>
          <cell r="AC7">
            <v>353.29197932244261</v>
          </cell>
          <cell r="AD7">
            <v>374.36356840622437</v>
          </cell>
          <cell r="AE7">
            <v>396.69030458355286</v>
          </cell>
          <cell r="AF7">
            <v>420.00994964353697</v>
          </cell>
          <cell r="AG7">
            <v>443.96040232945006</v>
          </cell>
          <cell r="AH7">
            <v>468.20076188813005</v>
          </cell>
          <cell r="AI7">
            <v>492.54623354312048</v>
          </cell>
          <cell r="AJ7">
            <v>516.91971489908349</v>
          </cell>
          <cell r="AK7">
            <v>541.29911122524993</v>
          </cell>
          <cell r="AL7">
            <v>565.68371064185988</v>
          </cell>
          <cell r="AM7">
            <v>590.0729901569008</v>
          </cell>
          <cell r="AN7">
            <v>0.27672769313408929</v>
          </cell>
          <cell r="AO7">
            <v>72.32815697794436</v>
          </cell>
        </row>
        <row r="8">
          <cell r="A8" t="str">
            <v>Armenia</v>
          </cell>
          <cell r="B8">
            <v>0</v>
          </cell>
          <cell r="C8">
            <v>0</v>
          </cell>
          <cell r="D8">
            <v>0</v>
          </cell>
          <cell r="E8">
            <v>0</v>
          </cell>
          <cell r="F8">
            <v>0</v>
          </cell>
          <cell r="G8">
            <v>0</v>
          </cell>
          <cell r="H8">
            <v>0</v>
          </cell>
          <cell r="I8">
            <v>0</v>
          </cell>
          <cell r="J8">
            <v>0</v>
          </cell>
          <cell r="K8">
            <v>0</v>
          </cell>
          <cell r="L8">
            <v>0</v>
          </cell>
          <cell r="M8">
            <v>0</v>
          </cell>
          <cell r="N8">
            <v>793.96548316566168</v>
          </cell>
          <cell r="O8">
            <v>848.32742538803984</v>
          </cell>
          <cell r="P8">
            <v>904.80064277876136</v>
          </cell>
          <cell r="Q8">
            <v>965.6515062522891</v>
          </cell>
          <cell r="R8">
            <v>1033.2032202952985</v>
          </cell>
          <cell r="S8">
            <v>1109.9586943319416</v>
          </cell>
          <cell r="T8">
            <v>1198.4334855834172</v>
          </cell>
          <cell r="U8">
            <v>1300.7386543276048</v>
          </cell>
          <cell r="V8">
            <v>1418.3667159865495</v>
          </cell>
          <cell r="W8">
            <v>1551.5289094390207</v>
          </cell>
          <cell r="X8">
            <v>1698.6651964039218</v>
          </cell>
          <cell r="Y8">
            <v>1856.2878495057662</v>
          </cell>
          <cell r="Z8">
            <v>2019.5220094050276</v>
          </cell>
          <cell r="AA8">
            <v>2182.7215282671218</v>
          </cell>
          <cell r="AB8">
            <v>2339.6998881634145</v>
          </cell>
          <cell r="AC8">
            <v>2484.8721658826003</v>
          </cell>
          <cell r="AD8">
            <v>2614.64539933174</v>
          </cell>
          <cell r="AE8">
            <v>2729.457644759068</v>
          </cell>
          <cell r="AF8">
            <v>2834.4867144195005</v>
          </cell>
          <cell r="AG8">
            <v>2934.1316841203629</v>
          </cell>
          <cell r="AH8">
            <v>3031.5184425247858</v>
          </cell>
          <cell r="AI8">
            <v>3128.6944014546953</v>
          </cell>
          <cell r="AJ8">
            <v>3226.7312083067704</v>
          </cell>
          <cell r="AK8">
            <v>3325.9265664631439</v>
          </cell>
          <cell r="AL8">
            <v>3426.0443872228802</v>
          </cell>
          <cell r="AM8">
            <v>3526.5921762204125</v>
          </cell>
          <cell r="AN8">
            <v>0.41838465105931888</v>
          </cell>
          <cell r="AO8">
            <v>728.39648189352283</v>
          </cell>
        </row>
        <row r="9">
          <cell r="A9" t="str">
            <v>Australia</v>
          </cell>
          <cell r="B9">
            <v>494.31299077877645</v>
          </cell>
          <cell r="C9">
            <v>511.17607684088074</v>
          </cell>
          <cell r="D9">
            <v>528.13766299519727</v>
          </cell>
          <cell r="E9">
            <v>545.43563856552942</v>
          </cell>
          <cell r="F9">
            <v>563.27715624572863</v>
          </cell>
          <cell r="G9">
            <v>581.63803234399086</v>
          </cell>
          <cell r="H9">
            <v>600.41935160605453</v>
          </cell>
          <cell r="I9">
            <v>619.58157845421829</v>
          </cell>
          <cell r="J9">
            <v>639.08075379472018</v>
          </cell>
          <cell r="K9">
            <v>658.940632749256</v>
          </cell>
          <cell r="L9">
            <v>679.31014290157441</v>
          </cell>
          <cell r="M9">
            <v>700.55502550793142</v>
          </cell>
          <cell r="N9">
            <v>723.16646039556724</v>
          </cell>
          <cell r="O9">
            <v>747.47305713664264</v>
          </cell>
          <cell r="P9">
            <v>773.6026506993627</v>
          </cell>
          <cell r="Q9">
            <v>801.52021548056621</v>
          </cell>
          <cell r="R9">
            <v>831.12047937009834</v>
          </cell>
          <cell r="S9">
            <v>862.19666810299861</v>
          </cell>
          <cell r="T9">
            <v>894.47735262060519</v>
          </cell>
          <cell r="U9">
            <v>927.65007718322624</v>
          </cell>
          <cell r="V9">
            <v>961.47323252496381</v>
          </cell>
          <cell r="W9">
            <v>995.81091860808772</v>
          </cell>
          <cell r="X9">
            <v>1030.5898330696182</v>
          </cell>
          <cell r="Y9">
            <v>1065.7087543604948</v>
          </cell>
          <cell r="Z9">
            <v>1101.0814826009607</v>
          </cell>
          <cell r="AA9">
            <v>1136.6095403676541</v>
          </cell>
          <cell r="AB9">
            <v>1172.2630554112036</v>
          </cell>
          <cell r="AC9">
            <v>1208.0703900785613</v>
          </cell>
          <cell r="AD9">
            <v>1244.0680061625669</v>
          </cell>
          <cell r="AE9">
            <v>1280.4909715552744</v>
          </cell>
          <cell r="AF9">
            <v>1317.7199740871124</v>
          </cell>
          <cell r="AG9">
            <v>1356.0899618729561</v>
          </cell>
          <cell r="AH9">
            <v>1395.84246328681</v>
          </cell>
          <cell r="AI9">
            <v>1437.0081470839491</v>
          </cell>
          <cell r="AJ9">
            <v>1479.41427738678</v>
          </cell>
          <cell r="AK9">
            <v>1522.7547168468695</v>
          </cell>
          <cell r="AL9">
            <v>1566.6634453419172</v>
          </cell>
          <cell r="AM9">
            <v>1610.7978255811533</v>
          </cell>
          <cell r="AN9">
            <v>0.30831761063297436</v>
          </cell>
          <cell r="AO9">
            <v>265.47156135602125</v>
          </cell>
        </row>
        <row r="10">
          <cell r="A10" t="str">
            <v>Austria</v>
          </cell>
          <cell r="B10">
            <v>140.91874051268229</v>
          </cell>
          <cell r="C10">
            <v>143.69575017248394</v>
          </cell>
          <cell r="D10">
            <v>146.50262242715877</v>
          </cell>
          <cell r="E10">
            <v>149.36988236985511</v>
          </cell>
          <cell r="F10">
            <v>152.32807886944968</v>
          </cell>
          <cell r="G10">
            <v>155.42019197112066</v>
          </cell>
          <cell r="H10">
            <v>158.6770509313516</v>
          </cell>
          <cell r="I10">
            <v>162.1203130869149</v>
          </cell>
          <cell r="J10">
            <v>165.76605526526947</v>
          </cell>
          <cell r="K10">
            <v>169.61691116300503</v>
          </cell>
          <cell r="L10">
            <v>173.64106392405856</v>
          </cell>
          <cell r="M10">
            <v>177.79446758073706</v>
          </cell>
          <cell r="N10">
            <v>182.05084552610688</v>
          </cell>
          <cell r="O10">
            <v>186.41871647742695</v>
          </cell>
          <cell r="P10">
            <v>190.93305069669518</v>
          </cell>
          <cell r="Q10">
            <v>195.6185012811352</v>
          </cell>
          <cell r="R10">
            <v>200.48529082100367</v>
          </cell>
          <cell r="S10">
            <v>205.51971689374597</v>
          </cell>
          <cell r="T10">
            <v>210.68314416859729</v>
          </cell>
          <cell r="U10">
            <v>215.90737014585542</v>
          </cell>
          <cell r="V10">
            <v>221.11967088413212</v>
          </cell>
          <cell r="W10">
            <v>226.2649687405806</v>
          </cell>
          <cell r="X10">
            <v>231.33353936351276</v>
          </cell>
          <cell r="Y10">
            <v>236.32890871383478</v>
          </cell>
          <cell r="Z10">
            <v>241.25571735881761</v>
          </cell>
          <cell r="AA10">
            <v>246.0898067785939</v>
          </cell>
          <cell r="AB10">
            <v>250.78940127970804</v>
          </cell>
          <cell r="AC10">
            <v>255.30425710091853</v>
          </cell>
          <cell r="AD10">
            <v>259.61866646818675</v>
          </cell>
          <cell r="AE10">
            <v>263.80053903646484</v>
          </cell>
          <cell r="AF10">
            <v>267.99506779602308</v>
          </cell>
          <cell r="AG10">
            <v>272.28105034676707</v>
          </cell>
          <cell r="AH10">
            <v>276.68846361064215</v>
          </cell>
          <cell r="AI10">
            <v>281.23736400612603</v>
          </cell>
          <cell r="AJ10">
            <v>285.91922331558999</v>
          </cell>
          <cell r="AK10">
            <v>290.70149968134399</v>
          </cell>
          <cell r="AL10">
            <v>295.54247901254212</v>
          </cell>
          <cell r="AM10">
            <v>300.40461222152499</v>
          </cell>
          <cell r="AN10">
            <v>0.20698960068912117</v>
          </cell>
          <cell r="AO10">
            <v>41.757883838528244</v>
          </cell>
        </row>
        <row r="11">
          <cell r="A11" t="str">
            <v>Azerbaijan</v>
          </cell>
          <cell r="B11">
            <v>0</v>
          </cell>
          <cell r="C11">
            <v>0</v>
          </cell>
          <cell r="D11">
            <v>0</v>
          </cell>
          <cell r="E11">
            <v>0</v>
          </cell>
          <cell r="F11">
            <v>0</v>
          </cell>
          <cell r="G11">
            <v>0</v>
          </cell>
          <cell r="H11">
            <v>0</v>
          </cell>
          <cell r="I11">
            <v>0</v>
          </cell>
          <cell r="J11">
            <v>0</v>
          </cell>
          <cell r="K11">
            <v>0</v>
          </cell>
          <cell r="L11">
            <v>0</v>
          </cell>
          <cell r="M11">
            <v>0</v>
          </cell>
          <cell r="N11">
            <v>5.0210715018708409</v>
          </cell>
          <cell r="O11">
            <v>4.858221862378576</v>
          </cell>
          <cell r="P11">
            <v>4.7198215078676027</v>
          </cell>
          <cell r="Q11">
            <v>4.6391575046954268</v>
          </cell>
          <cell r="R11">
            <v>4.6484387041408777</v>
          </cell>
          <cell r="S11">
            <v>4.7735923824358286</v>
          </cell>
          <cell r="T11">
            <v>5.0351914287707427</v>
          </cell>
          <cell r="U11">
            <v>5.4508528085117254</v>
          </cell>
          <cell r="V11">
            <v>6.035311572737176</v>
          </cell>
          <cell r="W11">
            <v>6.8016742444403748</v>
          </cell>
          <cell r="X11">
            <v>7.7588742308872289</v>
          </cell>
          <cell r="Y11">
            <v>8.9076481968992436</v>
          </cell>
          <cell r="Z11">
            <v>10.235834064989049</v>
          </cell>
          <cell r="AA11">
            <v>11.713663275700283</v>
          </cell>
          <cell r="AB11">
            <v>13.287758928926689</v>
          </cell>
          <cell r="AC11">
            <v>14.887157491805013</v>
          </cell>
          <cell r="AD11">
            <v>16.441907842182733</v>
          </cell>
          <cell r="AE11">
            <v>17.900547282989276</v>
          </cell>
          <cell r="AF11">
            <v>19.232634038732236</v>
          </cell>
          <cell r="AG11">
            <v>20.431400861089315</v>
          </cell>
          <cell r="AH11">
            <v>21.510484161350888</v>
          </cell>
          <cell r="AI11">
            <v>22.492136342196442</v>
          </cell>
          <cell r="AJ11">
            <v>23.403044964691947</v>
          </cell>
          <cell r="AK11">
            <v>24.268696226481424</v>
          </cell>
          <cell r="AL11">
            <v>25.110595875561962</v>
          </cell>
          <cell r="AM11">
            <v>25.944282697665844</v>
          </cell>
          <cell r="AN11">
            <v>0.57040352769245339</v>
          </cell>
          <cell r="AO11">
            <v>5.4981412711196374</v>
          </cell>
        </row>
        <row r="12">
          <cell r="A12" t="str">
            <v>The Bahamas</v>
          </cell>
          <cell r="B12">
            <v>4.0484077168660324</v>
          </cell>
          <cell r="C12">
            <v>4.17780652426329</v>
          </cell>
          <cell r="D12">
            <v>4.3074212544918877</v>
          </cell>
          <cell r="E12">
            <v>4.4352097651405318</v>
          </cell>
          <cell r="F12">
            <v>4.5580657012530095</v>
          </cell>
          <cell r="G12">
            <v>4.673390610221702</v>
          </cell>
          <cell r="H12">
            <v>4.7789453824264587</v>
          </cell>
          <cell r="I12">
            <v>4.8735770021449119</v>
          </cell>
          <cell r="J12">
            <v>4.9574129998304306</v>
          </cell>
          <cell r="K12">
            <v>5.0327251359149336</v>
          </cell>
          <cell r="L12">
            <v>5.1042410408320338</v>
          </cell>
          <cell r="M12">
            <v>5.1795910936561969</v>
          </cell>
          <cell r="N12">
            <v>5.2691532630535658</v>
          </cell>
          <cell r="O12">
            <v>5.3825696067537212</v>
          </cell>
          <cell r="P12">
            <v>5.5261206498557076</v>
          </cell>
          <cell r="Q12">
            <v>5.7017412213910337</v>
          </cell>
          <cell r="R12">
            <v>5.9069249438926512</v>
          </cell>
          <cell r="S12">
            <v>6.134558027679601</v>
          </cell>
          <cell r="T12">
            <v>6.3733574336319965</v>
          </cell>
          <cell r="U12">
            <v>6.6120145423531529</v>
          </cell>
          <cell r="V12">
            <v>6.8396971601100658</v>
          </cell>
          <cell r="W12">
            <v>7.0482529477461995</v>
          </cell>
          <cell r="X12">
            <v>7.2327925945039171</v>
          </cell>
          <cell r="Y12">
            <v>7.3914842601481228</v>
          </cell>
          <cell r="Z12">
            <v>7.5256881784986795</v>
          </cell>
          <cell r="AA12">
            <v>7.6374197407739697</v>
          </cell>
          <cell r="AB12">
            <v>7.7286674564073863</v>
          </cell>
          <cell r="AC12">
            <v>7.8028356374245842</v>
          </cell>
          <cell r="AD12">
            <v>7.8657819212871418</v>
          </cell>
          <cell r="AE12">
            <v>7.9262255890823932</v>
          </cell>
          <cell r="AF12">
            <v>7.9940381026848</v>
          </cell>
          <cell r="AG12">
            <v>8.0753586680779978</v>
          </cell>
          <cell r="AH12">
            <v>8.1726361102187752</v>
          </cell>
          <cell r="AI12">
            <v>8.2853456673831403</v>
          </cell>
          <cell r="AJ12">
            <v>8.4109562167449141</v>
          </cell>
          <cell r="AK12">
            <v>8.5459531788040834</v>
          </cell>
          <cell r="AL12">
            <v>8.6864924118931874</v>
          </cell>
          <cell r="AM12">
            <v>8.8291402425567238</v>
          </cell>
          <cell r="AN12">
            <v>0.22188463809315412</v>
          </cell>
          <cell r="AO12">
            <v>1.3458792435581104</v>
          </cell>
        </row>
        <row r="13">
          <cell r="A13" t="str">
            <v>Bahrain</v>
          </cell>
          <cell r="B13">
            <v>1.2875885415821906</v>
          </cell>
          <cell r="C13">
            <v>1.3350301386417058</v>
          </cell>
          <cell r="D13">
            <v>1.3824358502853991</v>
          </cell>
          <cell r="E13">
            <v>1.4296094897110312</v>
          </cell>
          <cell r="F13">
            <v>1.4765705116135093</v>
          </cell>
          <cell r="G13">
            <v>1.5240622757906295</v>
          </cell>
          <cell r="H13">
            <v>1.5737124369240523</v>
          </cell>
          <cell r="I13">
            <v>1.6274080269375319</v>
          </cell>
          <cell r="J13">
            <v>1.6868789533855828</v>
          </cell>
          <cell r="K13">
            <v>1.752971043553343</v>
          </cell>
          <cell r="L13">
            <v>1.8259613351920951</v>
          </cell>
          <cell r="M13">
            <v>1.9056171556175883</v>
          </cell>
          <cell r="N13">
            <v>1.9917062187936503</v>
          </cell>
          <cell r="O13">
            <v>2.0835200671279326</v>
          </cell>
          <cell r="P13">
            <v>2.1802531808401504</v>
          </cell>
          <cell r="Q13">
            <v>2.2826348394787401</v>
          </cell>
          <cell r="R13">
            <v>2.3919017907837361</v>
          </cell>
          <cell r="S13">
            <v>2.5096544341003857</v>
          </cell>
          <cell r="T13">
            <v>2.6377141508660982</v>
          </cell>
          <cell r="U13">
            <v>2.7777057781772783</v>
          </cell>
          <cell r="V13">
            <v>2.9309770116216702</v>
          </cell>
          <cell r="W13">
            <v>3.0983284890052447</v>
          </cell>
          <cell r="X13">
            <v>3.279901078017756</v>
          </cell>
          <cell r="Y13">
            <v>3.4748223614589073</v>
          </cell>
          <cell r="Z13">
            <v>3.6809509113482228</v>
          </cell>
          <cell r="AA13">
            <v>3.8952070760906383</v>
          </cell>
          <cell r="AB13">
            <v>4.1134216949776068</v>
          </cell>
          <cell r="AC13">
            <v>4.3310035365396748</v>
          </cell>
          <cell r="AD13">
            <v>4.5433171523576119</v>
          </cell>
          <cell r="AE13">
            <v>4.7469570586467915</v>
          </cell>
          <cell r="AF13">
            <v>4.9404346000990103</v>
          </cell>
          <cell r="AG13">
            <v>5.1236015508195951</v>
          </cell>
          <cell r="AH13">
            <v>5.2979053389128845</v>
          </cell>
          <cell r="AI13">
            <v>5.4654773769750209</v>
          </cell>
          <cell r="AJ13">
            <v>5.6284200242130176</v>
          </cell>
          <cell r="AK13">
            <v>5.7886308660641355</v>
          </cell>
          <cell r="AL13">
            <v>5.9475732877235066</v>
          </cell>
          <cell r="AM13">
            <v>6.1061343657256213</v>
          </cell>
          <cell r="AN13">
            <v>0.44401780677567382</v>
          </cell>
          <cell r="AO13">
            <v>1.1908260466036749</v>
          </cell>
        </row>
        <row r="14">
          <cell r="A14" t="str">
            <v>Bangladesh</v>
          </cell>
          <cell r="B14">
            <v>890.76481187798527</v>
          </cell>
          <cell r="C14">
            <v>928.04838489065298</v>
          </cell>
          <cell r="D14">
            <v>965.49114978454088</v>
          </cell>
          <cell r="E14">
            <v>1003.3175445919625</v>
          </cell>
          <cell r="F14">
            <v>1041.7424358473859</v>
          </cell>
          <cell r="G14">
            <v>1081.0374946393592</v>
          </cell>
          <cell r="H14">
            <v>1121.5684276979566</v>
          </cell>
          <cell r="I14">
            <v>1163.7955868068582</v>
          </cell>
          <cell r="J14">
            <v>1208.303229472765</v>
          </cell>
          <cell r="K14">
            <v>1255.7096473343095</v>
          </cell>
          <cell r="L14">
            <v>1306.5008397353961</v>
          </cell>
          <cell r="M14">
            <v>1361.0701195465863</v>
          </cell>
          <cell r="N14">
            <v>1419.7838912410873</v>
          </cell>
          <cell r="O14">
            <v>1482.9840080966403</v>
          </cell>
          <cell r="P14">
            <v>1551.0529344785755</v>
          </cell>
          <cell r="Q14">
            <v>1624.3973946712572</v>
          </cell>
          <cell r="R14">
            <v>1703.4380836142636</v>
          </cell>
          <cell r="S14">
            <v>1788.6167223004609</v>
          </cell>
          <cell r="T14">
            <v>1880.4210908865714</v>
          </cell>
          <cell r="U14">
            <v>1979.439222306313</v>
          </cell>
          <cell r="V14">
            <v>2086.3485785845378</v>
          </cell>
          <cell r="W14">
            <v>2201.9500695230345</v>
          </cell>
          <cell r="X14">
            <v>2327.2142691377462</v>
          </cell>
          <cell r="Y14">
            <v>2463.1420607493874</v>
          </cell>
          <cell r="Z14">
            <v>2610.5802649872935</v>
          </cell>
          <cell r="AA14">
            <v>2770.1977118733066</v>
          </cell>
          <cell r="AB14">
            <v>2942.5045287793951</v>
          </cell>
          <cell r="AC14">
            <v>3127.8911959587945</v>
          </cell>
          <cell r="AD14">
            <v>3326.705328376946</v>
          </cell>
          <cell r="AE14">
            <v>3539.2504790397034</v>
          </cell>
          <cell r="AF14">
            <v>3765.6592876691498</v>
          </cell>
          <cell r="AG14">
            <v>4005.723959196971</v>
          </cell>
          <cell r="AH14">
            <v>4258.8665856781618</v>
          </cell>
          <cell r="AI14">
            <v>4523.9989495757472</v>
          </cell>
          <cell r="AJ14">
            <v>4799.3082974959698</v>
          </cell>
          <cell r="AK14">
            <v>5082.287846549315</v>
          </cell>
          <cell r="AL14">
            <v>5370.0156608713087</v>
          </cell>
          <cell r="AM14">
            <v>5659.6799061319825</v>
          </cell>
          <cell r="AN14">
            <v>0.4684232802600018</v>
          </cell>
          <cell r="AO14">
            <v>906.46712609380734</v>
          </cell>
        </row>
        <row r="15">
          <cell r="A15" t="str">
            <v>Barbados</v>
          </cell>
          <cell r="B15">
            <v>0.77557241693985934</v>
          </cell>
          <cell r="C15">
            <v>0.78221134652776914</v>
          </cell>
          <cell r="D15">
            <v>0.78917455194628028</v>
          </cell>
          <cell r="E15">
            <v>0.7968941955607165</v>
          </cell>
          <cell r="F15">
            <v>0.8054506942169386</v>
          </cell>
          <cell r="G15">
            <v>0.81453552280520003</v>
          </cell>
          <cell r="H15">
            <v>0.82363564927358457</v>
          </cell>
          <cell r="I15">
            <v>0.83203268634212391</v>
          </cell>
          <cell r="J15">
            <v>0.83911189023811428</v>
          </cell>
          <cell r="K15">
            <v>0.84449819032543028</v>
          </cell>
          <cell r="L15">
            <v>0.84828539706556527</v>
          </cell>
          <cell r="M15">
            <v>0.85130233901675856</v>
          </cell>
          <cell r="N15">
            <v>0.85476499076659351</v>
          </cell>
          <cell r="O15">
            <v>0.85990630351248576</v>
          </cell>
          <cell r="P15">
            <v>0.86745157854418498</v>
          </cell>
          <cell r="Q15">
            <v>0.87762705411631614</v>
          </cell>
          <cell r="R15">
            <v>0.89025445269806236</v>
          </cell>
          <cell r="S15">
            <v>0.90481922621744371</v>
          </cell>
          <cell r="T15">
            <v>0.92066428207549911</v>
          </cell>
          <cell r="U15">
            <v>0.93725433541109304</v>
          </cell>
          <cell r="V15">
            <v>0.95435745854233511</v>
          </cell>
          <cell r="W15">
            <v>0.97191918043322378</v>
          </cell>
          <cell r="X15">
            <v>0.99010145546233419</v>
          </cell>
          <cell r="Y15">
            <v>1.0088570462039097</v>
          </cell>
          <cell r="Z15">
            <v>1.0278177006775699</v>
          </cell>
          <cell r="AA15">
            <v>1.0462965964408957</v>
          </cell>
          <cell r="AB15">
            <v>1.0635587340446915</v>
          </cell>
          <cell r="AC15">
            <v>1.0790361480753532</v>
          </cell>
          <cell r="AD15">
            <v>1.0925352857788295</v>
          </cell>
          <cell r="AE15">
            <v>1.1045022329203156</v>
          </cell>
          <cell r="AF15">
            <v>1.1158677224072182</v>
          </cell>
          <cell r="AG15">
            <v>1.1274574648177409</v>
          </cell>
          <cell r="AH15">
            <v>1.139898493506015</v>
          </cell>
          <cell r="AI15">
            <v>1.1535532671779944</v>
          </cell>
          <cell r="AJ15">
            <v>1.168495259604573</v>
          </cell>
          <cell r="AK15">
            <v>1.1845424118848642</v>
          </cell>
          <cell r="AL15">
            <v>1.2013277125219359</v>
          </cell>
          <cell r="AM15">
            <v>1.2184287259000077</v>
          </cell>
          <cell r="AN15">
            <v>0.12083244740504709</v>
          </cell>
          <cell r="AO15">
            <v>0.11138393201275851</v>
          </cell>
        </row>
        <row r="16">
          <cell r="A16" t="str">
            <v>Belarus</v>
          </cell>
          <cell r="B16">
            <v>0</v>
          </cell>
          <cell r="C16">
            <v>0</v>
          </cell>
          <cell r="D16">
            <v>0</v>
          </cell>
          <cell r="E16">
            <v>0</v>
          </cell>
          <cell r="F16">
            <v>0</v>
          </cell>
          <cell r="G16">
            <v>0</v>
          </cell>
          <cell r="H16">
            <v>0</v>
          </cell>
          <cell r="I16">
            <v>0</v>
          </cell>
          <cell r="J16">
            <v>0</v>
          </cell>
          <cell r="K16">
            <v>0</v>
          </cell>
          <cell r="L16">
            <v>0</v>
          </cell>
          <cell r="M16">
            <v>0</v>
          </cell>
          <cell r="N16">
            <v>60445.665113406605</v>
          </cell>
          <cell r="O16">
            <v>60514.547821230211</v>
          </cell>
          <cell r="P16">
            <v>60717.036737919749</v>
          </cell>
          <cell r="Q16">
            <v>61263.562674128843</v>
          </cell>
          <cell r="R16">
            <v>62359.565653131926</v>
          </cell>
          <cell r="S16">
            <v>64131.900931462114</v>
          </cell>
          <cell r="T16">
            <v>66632.70669912119</v>
          </cell>
          <cell r="U16">
            <v>69884.417166796309</v>
          </cell>
          <cell r="V16">
            <v>73906.213648183446</v>
          </cell>
          <cell r="W16">
            <v>78703.738275310578</v>
          </cell>
          <cell r="X16">
            <v>84268.656253723835</v>
          </cell>
          <cell r="Y16">
            <v>90564.943106216277</v>
          </cell>
          <cell r="Z16">
            <v>97511.546613043683</v>
          </cell>
          <cell r="AA16">
            <v>104975.60459339966</v>
          </cell>
          <cell r="AB16">
            <v>112800.74130034738</v>
          </cell>
          <cell r="AC16">
            <v>120822.26665101603</v>
          </cell>
          <cell r="AD16">
            <v>128893.04806953135</v>
          </cell>
          <cell r="AE16">
            <v>136902.35584350888</v>
          </cell>
          <cell r="AF16">
            <v>144822.70759986882</v>
          </cell>
          <cell r="AG16">
            <v>152632.01921709627</v>
          </cell>
          <cell r="AH16">
            <v>160340.79249767764</v>
          </cell>
          <cell r="AI16">
            <v>167993.18554192837</v>
          </cell>
          <cell r="AJ16">
            <v>175636.68101518709</v>
          </cell>
          <cell r="AK16">
            <v>183299.32764737325</v>
          </cell>
          <cell r="AL16">
            <v>190986.54352825438</v>
          </cell>
          <cell r="AM16">
            <v>198687.86580112425</v>
          </cell>
          <cell r="AN16">
            <v>0.34113440141230661</v>
          </cell>
          <cell r="AO16">
            <v>31260.759040881894</v>
          </cell>
        </row>
        <row r="17">
          <cell r="A17" t="str">
            <v>Belgium</v>
          </cell>
          <cell r="B17">
            <v>189.19093045748008</v>
          </cell>
          <cell r="C17">
            <v>192.72119063850687</v>
          </cell>
          <cell r="D17">
            <v>196.31021151495887</v>
          </cell>
          <cell r="E17">
            <v>200.04306187587616</v>
          </cell>
          <cell r="F17">
            <v>204.00656839514932</v>
          </cell>
          <cell r="G17">
            <v>208.25979712791002</v>
          </cell>
          <cell r="H17">
            <v>212.83588844533838</v>
          </cell>
          <cell r="I17">
            <v>217.73672474733547</v>
          </cell>
          <cell r="J17">
            <v>222.92518954934897</v>
          </cell>
          <cell r="K17">
            <v>228.32574911935316</v>
          </cell>
          <cell r="L17">
            <v>233.87021782982885</v>
          </cell>
          <cell r="M17">
            <v>239.5246825620633</v>
          </cell>
          <cell r="N17">
            <v>245.30566801904547</v>
          </cell>
          <cell r="O17">
            <v>251.26661207814359</v>
          </cell>
          <cell r="P17">
            <v>257.47243593653548</v>
          </cell>
          <cell r="Q17">
            <v>263.92286467061757</v>
          </cell>
          <cell r="R17">
            <v>270.57092899742094</v>
          </cell>
          <cell r="S17">
            <v>277.36660098727049</v>
          </cell>
          <cell r="T17">
            <v>284.22786342051677</v>
          </cell>
          <cell r="U17">
            <v>291.07261306763763</v>
          </cell>
          <cell r="V17">
            <v>297.80355806490576</v>
          </cell>
          <cell r="W17">
            <v>304.33984041791746</v>
          </cell>
          <cell r="X17">
            <v>310.65713655162</v>
          </cell>
          <cell r="Y17">
            <v>316.74681448678155</v>
          </cell>
          <cell r="Z17">
            <v>322.59434087865401</v>
          </cell>
          <cell r="AA17">
            <v>328.14341423762141</v>
          </cell>
          <cell r="AB17">
            <v>333.33966966528124</v>
          </cell>
          <cell r="AC17">
            <v>338.13107812085474</v>
          </cell>
          <cell r="AD17">
            <v>342.50471386691038</v>
          </cell>
          <cell r="AE17">
            <v>346.53664038480798</v>
          </cell>
          <cell r="AF17">
            <v>350.38137401723833</v>
          </cell>
          <cell r="AG17">
            <v>354.13204470304396</v>
          </cell>
          <cell r="AH17">
            <v>357.85906864089509</v>
          </cell>
          <cell r="AI17">
            <v>361.6385315824316</v>
          </cell>
          <cell r="AJ17">
            <v>365.5151785928843</v>
          </cell>
          <cell r="AK17">
            <v>369.49394942165958</v>
          </cell>
          <cell r="AL17">
            <v>373.54787203223515</v>
          </cell>
          <cell r="AM17">
            <v>377.63497489387203</v>
          </cell>
          <cell r="AN17">
            <v>0.20004896348126394</v>
          </cell>
          <cell r="AO17">
            <v>53.964873461954781</v>
          </cell>
        </row>
        <row r="18">
          <cell r="A18" t="str">
            <v>Belize</v>
          </cell>
          <cell r="B18">
            <v>0.36706360610045008</v>
          </cell>
          <cell r="C18">
            <v>0.40423227350251562</v>
          </cell>
          <cell r="D18">
            <v>0.44235030484357662</v>
          </cell>
          <cell r="E18">
            <v>0.48295474132760341</v>
          </cell>
          <cell r="F18">
            <v>0.52743912111013058</v>
          </cell>
          <cell r="G18">
            <v>0.57690743493341645</v>
          </cell>
          <cell r="H18">
            <v>0.63223928232861792</v>
          </cell>
          <cell r="I18">
            <v>0.69352518847755762</v>
          </cell>
          <cell r="J18">
            <v>0.75987328573877222</v>
          </cell>
          <cell r="K18">
            <v>0.82997645458602265</v>
          </cell>
          <cell r="L18">
            <v>0.90215884263568202</v>
          </cell>
          <cell r="M18">
            <v>0.97479483295826341</v>
          </cell>
          <cell r="N18">
            <v>1.0465172201979227</v>
          </cell>
          <cell r="O18">
            <v>1.1165608506692331</v>
          </cell>
          <cell r="P18">
            <v>1.1852853984847884</v>
          </cell>
          <cell r="Q18">
            <v>1.2542049292504907</v>
          </cell>
          <cell r="R18">
            <v>1.3253206545873937</v>
          </cell>
          <cell r="S18">
            <v>1.4005117368240463</v>
          </cell>
          <cell r="T18">
            <v>1.4810041317431233</v>
          </cell>
          <cell r="U18">
            <v>1.5670686777590586</v>
          </cell>
          <cell r="V18">
            <v>1.657696171968855</v>
          </cell>
          <cell r="W18">
            <v>1.7509267246919245</v>
          </cell>
          <cell r="X18">
            <v>1.8448634845279905</v>
          </cell>
          <cell r="Y18">
            <v>1.9375703328298584</v>
          </cell>
          <cell r="Z18">
            <v>2.0270225161050521</v>
          </cell>
          <cell r="AA18">
            <v>2.1118895775327982</v>
          </cell>
          <cell r="AB18">
            <v>2.1915708351312717</v>
          </cell>
          <cell r="AC18">
            <v>2.26597671114332</v>
          </cell>
          <cell r="AD18">
            <v>2.3357419194604772</v>
          </cell>
          <cell r="AE18">
            <v>2.401771406862844</v>
          </cell>
          <cell r="AF18">
            <v>2.4653627009359163</v>
          </cell>
          <cell r="AG18">
            <v>2.5275356151965611</v>
          </cell>
          <cell r="AH18">
            <v>2.5890463361522866</v>
          </cell>
          <cell r="AI18">
            <v>2.6503756941586354</v>
          </cell>
          <cell r="AJ18">
            <v>2.7118040562096271</v>
          </cell>
          <cell r="AK18">
            <v>2.7734380323576944</v>
          </cell>
          <cell r="AL18">
            <v>2.835256192093174</v>
          </cell>
          <cell r="AM18">
            <v>2.8971627245828255</v>
          </cell>
          <cell r="AN18">
            <v>0.51193245900266682</v>
          </cell>
          <cell r="AO18">
            <v>0.69571488339101217</v>
          </cell>
        </row>
        <row r="19">
          <cell r="A19" t="str">
            <v>Benin</v>
          </cell>
          <cell r="B19">
            <v>904.94138970694462</v>
          </cell>
          <cell r="C19">
            <v>915.79522648834086</v>
          </cell>
          <cell r="D19">
            <v>926.80657937266767</v>
          </cell>
          <cell r="E19">
            <v>938.35952219797207</v>
          </cell>
          <cell r="F19">
            <v>951.1124330085745</v>
          </cell>
          <cell r="G19">
            <v>965.69161462681529</v>
          </cell>
          <cell r="H19">
            <v>982.6011655449488</v>
          </cell>
          <cell r="I19">
            <v>1002.4834781089611</v>
          </cell>
          <cell r="J19">
            <v>1026.2192730093891</v>
          </cell>
          <cell r="K19">
            <v>1054.5200061556798</v>
          </cell>
          <cell r="L19">
            <v>1088.0283207271862</v>
          </cell>
          <cell r="M19">
            <v>1126.7446198417047</v>
          </cell>
          <cell r="N19">
            <v>1170.5808934097595</v>
          </cell>
          <cell r="O19">
            <v>1219.4295951434576</v>
          </cell>
          <cell r="P19">
            <v>1273.0579598208085</v>
          </cell>
          <cell r="Q19">
            <v>1331.2953762683871</v>
          </cell>
          <cell r="R19">
            <v>1393.7447337145604</v>
          </cell>
          <cell r="S19">
            <v>1459.9559476250113</v>
          </cell>
          <cell r="T19">
            <v>1529.3748661282768</v>
          </cell>
          <cell r="U19">
            <v>1601.4744578766438</v>
          </cell>
          <cell r="V19">
            <v>1675.6399828611159</v>
          </cell>
          <cell r="W19">
            <v>1751.2602264939305</v>
          </cell>
          <cell r="X19">
            <v>1827.764594358714</v>
          </cell>
          <cell r="Y19">
            <v>1904.9076697741541</v>
          </cell>
          <cell r="Z19">
            <v>1982.7965001153507</v>
          </cell>
          <cell r="AA19">
            <v>2061.8551960596624</v>
          </cell>
          <cell r="AB19">
            <v>2142.6429932832939</v>
          </cell>
          <cell r="AC19">
            <v>2225.6356555018533</v>
          </cell>
          <cell r="AD19">
            <v>2311.1881064981153</v>
          </cell>
          <cell r="AE19">
            <v>2399.6901834998366</v>
          </cell>
          <cell r="AF19">
            <v>2491.8297826697922</v>
          </cell>
          <cell r="AG19">
            <v>2588.3320683357583</v>
          </cell>
          <cell r="AH19">
            <v>2689.6571169988129</v>
          </cell>
          <cell r="AI19">
            <v>2795.7893144766772</v>
          </cell>
          <cell r="AJ19">
            <v>2906.1135154170834</v>
          </cell>
          <cell r="AK19">
            <v>3019.6018413229972</v>
          </cell>
          <cell r="AL19">
            <v>3135.0277185432133</v>
          </cell>
          <cell r="AM19">
            <v>3251.2290750132966</v>
          </cell>
          <cell r="AN19">
            <v>0.35658078459012238</v>
          </cell>
          <cell r="AO19">
            <v>537.3868589808402</v>
          </cell>
        </row>
        <row r="20">
          <cell r="A20" t="str">
            <v>Bhutan</v>
          </cell>
          <cell r="B20">
            <v>4.5909188833535923</v>
          </cell>
          <cell r="C20">
            <v>5.2182987983986502</v>
          </cell>
          <cell r="D20">
            <v>5.8487495246101719</v>
          </cell>
          <cell r="E20">
            <v>6.488788885170635</v>
          </cell>
          <cell r="F20">
            <v>7.1439972080164145</v>
          </cell>
          <cell r="G20">
            <v>7.8190069322321776</v>
          </cell>
          <cell r="H20">
            <v>8.513810524822425</v>
          </cell>
          <cell r="I20">
            <v>9.2198303834693345</v>
          </cell>
          <cell r="J20">
            <v>9.9210008006068637</v>
          </cell>
          <cell r="K20">
            <v>10.608467764834272</v>
          </cell>
          <cell r="L20">
            <v>11.278517256744751</v>
          </cell>
          <cell r="M20">
            <v>11.933390579283151</v>
          </cell>
          <cell r="N20">
            <v>12.586583862826869</v>
          </cell>
          <cell r="O20">
            <v>13.255849331960471</v>
          </cell>
          <cell r="P20">
            <v>13.962273372640254</v>
          </cell>
          <cell r="Q20">
            <v>14.726043877502914</v>
          </cell>
          <cell r="R20">
            <v>15.56608600545874</v>
          </cell>
          <cell r="S20">
            <v>16.502034476642997</v>
          </cell>
          <cell r="T20">
            <v>17.553953151136355</v>
          </cell>
          <cell r="U20">
            <v>18.74125554425305</v>
          </cell>
          <cell r="V20">
            <v>20.081755639795961</v>
          </cell>
          <cell r="W20">
            <v>21.59345486612543</v>
          </cell>
          <cell r="X20">
            <v>23.290897095203842</v>
          </cell>
          <cell r="Y20">
            <v>25.186241650332335</v>
          </cell>
          <cell r="Z20">
            <v>27.295198883859999</v>
          </cell>
          <cell r="AA20">
            <v>29.636196731632605</v>
          </cell>
          <cell r="AB20">
            <v>32.224301140657317</v>
          </cell>
          <cell r="AC20">
            <v>35.067006090624979</v>
          </cell>
          <cell r="AD20">
            <v>38.158132549819847</v>
          </cell>
          <cell r="AE20">
            <v>41.504721425619934</v>
          </cell>
          <cell r="AF20">
            <v>45.113112299905055</v>
          </cell>
          <cell r="AG20">
            <v>48.981107540298808</v>
          </cell>
          <cell r="AH20">
            <v>53.104998391425745</v>
          </cell>
          <cell r="AI20">
            <v>57.467205022507443</v>
          </cell>
          <cell r="AJ20">
            <v>62.028417618851208</v>
          </cell>
          <cell r="AK20">
            <v>66.734334315539257</v>
          </cell>
          <cell r="AL20">
            <v>71.531929071465314</v>
          </cell>
          <cell r="AM20">
            <v>76.35413250236769</v>
          </cell>
          <cell r="AN20">
            <v>0.64856516467233416</v>
          </cell>
          <cell r="AO20">
            <v>12.355388988310718</v>
          </cell>
        </row>
        <row r="21">
          <cell r="A21" t="str">
            <v>Bolivia</v>
          </cell>
          <cell r="B21">
            <v>14.563439661821304</v>
          </cell>
          <cell r="C21">
            <v>14.447343789279479</v>
          </cell>
          <cell r="D21">
            <v>14.338193520119441</v>
          </cell>
          <cell r="E21">
            <v>14.251491019830182</v>
          </cell>
          <cell r="F21">
            <v>14.206366518699497</v>
          </cell>
          <cell r="G21">
            <v>14.220495336816876</v>
          </cell>
          <cell r="H21">
            <v>14.31026912908481</v>
          </cell>
          <cell r="I21">
            <v>14.488294597037621</v>
          </cell>
          <cell r="J21">
            <v>14.758935750918784</v>
          </cell>
          <cell r="K21">
            <v>15.119853655001398</v>
          </cell>
          <cell r="L21">
            <v>15.563320016049369</v>
          </cell>
          <cell r="M21">
            <v>16.077998004276594</v>
          </cell>
          <cell r="N21">
            <v>16.651347589736471</v>
          </cell>
          <cell r="O21">
            <v>17.272608762439628</v>
          </cell>
          <cell r="P21">
            <v>17.92974803649933</v>
          </cell>
          <cell r="Q21">
            <v>18.610305838404447</v>
          </cell>
          <cell r="R21">
            <v>19.302865114278859</v>
          </cell>
          <cell r="S21">
            <v>19.9986757518624</v>
          </cell>
          <cell r="T21">
            <v>20.692968987752106</v>
          </cell>
          <cell r="U21">
            <v>21.387759301026389</v>
          </cell>
          <cell r="V21">
            <v>22.095301480886139</v>
          </cell>
          <cell r="W21">
            <v>22.832062723521986</v>
          </cell>
          <cell r="X21">
            <v>23.617117210315694</v>
          </cell>
          <cell r="Y21">
            <v>24.468548495413817</v>
          </cell>
          <cell r="Z21">
            <v>25.401248960859743</v>
          </cell>
          <cell r="AA21">
            <v>26.425665503742724</v>
          </cell>
          <cell r="AB21">
            <v>27.544852531543416</v>
          </cell>
          <cell r="AC21">
            <v>28.761047796705043</v>
          </cell>
          <cell r="AD21">
            <v>30.071860526355387</v>
          </cell>
          <cell r="AE21">
            <v>31.472529469655186</v>
          </cell>
          <cell r="AF21">
            <v>32.960354770501617</v>
          </cell>
          <cell r="AG21">
            <v>34.530851278095305</v>
          </cell>
          <cell r="AH21">
            <v>36.175790293931854</v>
          </cell>
          <cell r="AI21">
            <v>37.884074606725925</v>
          </cell>
          <cell r="AJ21">
            <v>39.642419102252852</v>
          </cell>
          <cell r="AK21">
            <v>41.436237920220705</v>
          </cell>
          <cell r="AL21">
            <v>43.250941009315028</v>
          </cell>
          <cell r="AM21">
            <v>45.073815939019163</v>
          </cell>
          <cell r="AN21">
            <v>0.30498294403042198</v>
          </cell>
          <cell r="AO21">
            <v>6.274773616938857</v>
          </cell>
        </row>
        <row r="22">
          <cell r="A22" t="str">
            <v>Bosnia and Herzegovina</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12.384951624110228</v>
          </cell>
          <cell r="U22">
            <v>13.104310476767715</v>
          </cell>
          <cell r="V22">
            <v>13.8202998131841</v>
          </cell>
          <cell r="W22">
            <v>14.531947012350601</v>
          </cell>
          <cell r="X22">
            <v>15.239266455126598</v>
          </cell>
          <cell r="Y22">
            <v>15.93943305224796</v>
          </cell>
          <cell r="Z22">
            <v>16.626909049899282</v>
          </cell>
          <cell r="AA22">
            <v>17.292212363742681</v>
          </cell>
          <cell r="AB22">
            <v>17.924771818941284</v>
          </cell>
          <cell r="AC22">
            <v>18.51266411702079</v>
          </cell>
          <cell r="AD22">
            <v>19.046528241317478</v>
          </cell>
          <cell r="AE22">
            <v>19.524946533997429</v>
          </cell>
          <cell r="AF22">
            <v>19.960136054813539</v>
          </cell>
          <cell r="AG22">
            <v>20.367144398178727</v>
          </cell>
          <cell r="AH22">
            <v>20.760877797957779</v>
          </cell>
          <cell r="AI22">
            <v>21.155421044033694</v>
          </cell>
          <cell r="AJ22">
            <v>21.5601001483099</v>
          </cell>
          <cell r="AK22">
            <v>21.977566912249483</v>
          </cell>
          <cell r="AL22">
            <v>22.404872135832424</v>
          </cell>
          <cell r="AM22">
            <v>22.836640949916202</v>
          </cell>
          <cell r="AN22">
            <v>0.15718541530284738</v>
          </cell>
          <cell r="AO22">
            <v>2.6303353618224832</v>
          </cell>
        </row>
        <row r="23">
          <cell r="A23" t="str">
            <v>Botswana</v>
          </cell>
          <cell r="B23">
            <v>3.280187369924549</v>
          </cell>
          <cell r="C23">
            <v>3.8398712190403366</v>
          </cell>
          <cell r="D23">
            <v>4.4025931944568786</v>
          </cell>
          <cell r="E23">
            <v>4.9717527102845258</v>
          </cell>
          <cell r="F23">
            <v>5.5516332486890603</v>
          </cell>
          <cell r="G23">
            <v>6.1465607647334171</v>
          </cell>
          <cell r="H23">
            <v>6.7583448809936391</v>
          </cell>
          <cell r="I23">
            <v>7.3844096123984349</v>
          </cell>
          <cell r="J23">
            <v>8.0165955250665775</v>
          </cell>
          <cell r="K23">
            <v>8.6441290889928553</v>
          </cell>
          <cell r="L23">
            <v>9.2639808189213877</v>
          </cell>
          <cell r="M23">
            <v>9.8786899387063691</v>
          </cell>
          <cell r="N23">
            <v>10.498255864012776</v>
          </cell>
          <cell r="O23">
            <v>11.140231111118522</v>
          </cell>
          <cell r="P23">
            <v>11.82330563766139</v>
          </cell>
          <cell r="Q23">
            <v>12.565157090167979</v>
          </cell>
          <cell r="R23">
            <v>13.374760058788276</v>
          </cell>
          <cell r="S23">
            <v>14.253727562770587</v>
          </cell>
          <cell r="T23">
            <v>15.193465020775333</v>
          </cell>
          <cell r="U23">
            <v>16.178400575835227</v>
          </cell>
          <cell r="V23">
            <v>17.190647720775225</v>
          </cell>
          <cell r="W23">
            <v>18.214875942661934</v>
          </cell>
          <cell r="X23">
            <v>19.237858251354204</v>
          </cell>
          <cell r="Y23">
            <v>20.244318897284277</v>
          </cell>
          <cell r="Z23">
            <v>21.222823548370844</v>
          </cell>
          <cell r="AA23">
            <v>22.168094683559758</v>
          </cell>
          <cell r="AB23">
            <v>23.083636546313159</v>
          </cell>
          <cell r="AC23">
            <v>23.975902433257584</v>
          </cell>
          <cell r="AD23">
            <v>24.856649275556443</v>
          </cell>
          <cell r="AE23">
            <v>25.745364980040566</v>
          </cell>
          <cell r="AF23">
            <v>26.667810960785218</v>
          </cell>
          <cell r="AG23">
            <v>27.634564982065253</v>
          </cell>
          <cell r="AH23">
            <v>28.649226698547672</v>
          </cell>
          <cell r="AI23">
            <v>29.710750115078831</v>
          </cell>
          <cell r="AJ23">
            <v>30.812336969519603</v>
          </cell>
          <cell r="AK23">
            <v>31.943641498580064</v>
          </cell>
          <cell r="AL23">
            <v>33.092744569275105</v>
          </cell>
          <cell r="AM23">
            <v>34.24870063363381</v>
          </cell>
          <cell r="AN23">
            <v>0.53108251792988415</v>
          </cell>
          <cell r="AO23">
            <v>7.5249181463025385</v>
          </cell>
        </row>
        <row r="24">
          <cell r="A24" t="str">
            <v>Brazil</v>
          </cell>
          <cell r="B24">
            <v>643.80644813797346</v>
          </cell>
          <cell r="C24">
            <v>659.18398407964889</v>
          </cell>
          <cell r="D24">
            <v>674.99014553994459</v>
          </cell>
          <cell r="E24">
            <v>691.62627819668432</v>
          </cell>
          <cell r="F24">
            <v>709.34749627229235</v>
          </cell>
          <cell r="G24">
            <v>727.8717912072259</v>
          </cell>
          <cell r="H24">
            <v>746.54138947921899</v>
          </cell>
          <cell r="I24">
            <v>764.66824965393334</v>
          </cell>
          <cell r="J24">
            <v>781.8942264022387</v>
          </cell>
          <cell r="K24">
            <v>798.29048189846537</v>
          </cell>
          <cell r="L24">
            <v>814.20657605292104</v>
          </cell>
          <cell r="M24">
            <v>830.365613956929</v>
          </cell>
          <cell r="N24">
            <v>847.35675494128304</v>
          </cell>
          <cell r="O24">
            <v>865.55622219720749</v>
          </cell>
          <cell r="P24">
            <v>884.91961136651389</v>
          </cell>
          <cell r="Q24">
            <v>905.17557586904184</v>
          </cell>
          <cell r="R24">
            <v>926.0818130109659</v>
          </cell>
          <cell r="S24">
            <v>947.61463433977008</v>
          </cell>
          <cell r="T24">
            <v>969.95922327282847</v>
          </cell>
          <cell r="U24">
            <v>993.61389688411737</v>
          </cell>
          <cell r="V24">
            <v>1019.1701400148847</v>
          </cell>
          <cell r="W24">
            <v>1047.1010885375374</v>
          </cell>
          <cell r="X24">
            <v>1077.9286969243333</v>
          </cell>
          <cell r="Y24">
            <v>1112.0790787621552</v>
          </cell>
          <cell r="Z24">
            <v>1149.8497906686423</v>
          </cell>
          <cell r="AA24">
            <v>1191.1904684738126</v>
          </cell>
          <cell r="AB24">
            <v>1235.9406701009973</v>
          </cell>
          <cell r="AC24">
            <v>1283.7759287887893</v>
          </cell>
          <cell r="AD24">
            <v>1334.2249310747716</v>
          </cell>
          <cell r="AE24">
            <v>1386.9355742086393</v>
          </cell>
          <cell r="AF24">
            <v>1441.8402661293396</v>
          </cell>
          <cell r="AG24">
            <v>1498.5840890337329</v>
          </cell>
          <cell r="AH24">
            <v>1556.9989624573864</v>
          </cell>
          <cell r="AI24">
            <v>1616.9352950455302</v>
          </cell>
          <cell r="AJ24">
            <v>1678.1318758188202</v>
          </cell>
          <cell r="AK24">
            <v>1740.2580008474565</v>
          </cell>
          <cell r="AL24">
            <v>1802.9456174434517</v>
          </cell>
          <cell r="AM24">
            <v>1865.8571129103436</v>
          </cell>
          <cell r="AN24">
            <v>0.25140104751136932</v>
          </cell>
          <cell r="AO24">
            <v>243.24379950569858</v>
          </cell>
        </row>
        <row r="25">
          <cell r="A25" t="str">
            <v>Brunei Darussalam</v>
          </cell>
          <cell r="B25">
            <v>0</v>
          </cell>
          <cell r="C25">
            <v>0</v>
          </cell>
          <cell r="D25">
            <v>0</v>
          </cell>
          <cell r="E25">
            <v>0</v>
          </cell>
          <cell r="F25">
            <v>0</v>
          </cell>
          <cell r="G25">
            <v>7.866024434540714</v>
          </cell>
          <cell r="H25">
            <v>7.9813852944022843</v>
          </cell>
          <cell r="I25">
            <v>8.1006659099184475</v>
          </cell>
          <cell r="J25">
            <v>8.2282621837997727</v>
          </cell>
          <cell r="K25">
            <v>8.3681033596576455</v>
          </cell>
          <cell r="L25">
            <v>8.5220860592654493</v>
          </cell>
          <cell r="M25">
            <v>8.690445870799989</v>
          </cell>
          <cell r="N25">
            <v>8.8711075218454152</v>
          </cell>
          <cell r="O25">
            <v>9.0606112812778807</v>
          </cell>
          <cell r="P25">
            <v>9.2563763427550825</v>
          </cell>
          <cell r="Q25">
            <v>9.4550757871219364</v>
          </cell>
          <cell r="R25">
            <v>9.6535089317958107</v>
          </cell>
          <cell r="S25">
            <v>9.8507643363228503</v>
          </cell>
          <cell r="T25">
            <v>10.049025470931241</v>
          </cell>
          <cell r="U25">
            <v>10.250128162485941</v>
          </cell>
          <cell r="V25">
            <v>10.453027983142597</v>
          </cell>
          <cell r="W25">
            <v>10.654769223431996</v>
          </cell>
          <cell r="X25">
            <v>10.851325894053501</v>
          </cell>
          <cell r="Y25">
            <v>11.038424313472147</v>
          </cell>
          <cell r="Z25">
            <v>11.213697541212436</v>
          </cell>
          <cell r="AA25">
            <v>11.378014393664149</v>
          </cell>
          <cell r="AB25">
            <v>11.53429671180494</v>
          </cell>
          <cell r="AC25">
            <v>11.686326192675823</v>
          </cell>
          <cell r="AD25">
            <v>11.842221566199767</v>
          </cell>
          <cell r="AE25">
            <v>12.013098300372976</v>
          </cell>
          <cell r="AF25">
            <v>12.20918964752966</v>
          </cell>
          <cell r="AG25">
            <v>12.436057877000298</v>
          </cell>
          <cell r="AH25">
            <v>12.69563336164007</v>
          </cell>
          <cell r="AI25">
            <v>12.986195895534152</v>
          </cell>
          <cell r="AJ25">
            <v>13.303578939151322</v>
          </cell>
          <cell r="AK25">
            <v>13.640253994005011</v>
          </cell>
          <cell r="AL25">
            <v>13.988406772217136</v>
          </cell>
          <cell r="AM25">
            <v>14.340910445969564</v>
          </cell>
          <cell r="AN25">
            <v>6.602836103328398E-2</v>
          </cell>
          <cell r="AO25">
            <v>1.4050455886857625</v>
          </cell>
        </row>
        <row r="26">
          <cell r="A26" t="str">
            <v>Bulgaria</v>
          </cell>
          <cell r="B26">
            <v>46.059753042242882</v>
          </cell>
          <cell r="C26">
            <v>47.307163136296715</v>
          </cell>
          <cell r="D26">
            <v>48.52011569992812</v>
          </cell>
          <cell r="E26">
            <v>49.639801571351697</v>
          </cell>
          <cell r="F26">
            <v>50.589780431782764</v>
          </cell>
          <cell r="G26">
            <v>51.278803946723109</v>
          </cell>
          <cell r="H26">
            <v>51.613475977356671</v>
          </cell>
          <cell r="I26">
            <v>51.500422345400168</v>
          </cell>
          <cell r="J26">
            <v>50.870124112796752</v>
          </cell>
          <cell r="K26">
            <v>49.703428118035568</v>
          </cell>
          <cell r="L26">
            <v>48.05141995847778</v>
          </cell>
          <cell r="M26">
            <v>46.044200950304216</v>
          </cell>
          <cell r="N26">
            <v>43.854988210110903</v>
          </cell>
          <cell r="O26">
            <v>41.663866844990828</v>
          </cell>
          <cell r="P26">
            <v>39.640302079935864</v>
          </cell>
          <cell r="Q26">
            <v>37.915300471487988</v>
          </cell>
          <cell r="R26">
            <v>36.587785555389807</v>
          </cell>
          <cell r="S26">
            <v>35.736017862669058</v>
          </cell>
          <cell r="T26">
            <v>35.402040068799565</v>
          </cell>
          <cell r="U26">
            <v>35.580934670628451</v>
          </cell>
          <cell r="V26">
            <v>36.236943764314859</v>
          </cell>
          <cell r="W26">
            <v>37.30904009931163</v>
          </cell>
          <cell r="X26">
            <v>38.722196987428468</v>
          </cell>
          <cell r="Y26">
            <v>40.391137339481972</v>
          </cell>
          <cell r="Z26">
            <v>42.223072096414434</v>
          </cell>
          <cell r="AA26">
            <v>44.121910825773341</v>
          </cell>
          <cell r="AB26">
            <v>45.996982374142029</v>
          </cell>
          <cell r="AC26">
            <v>47.771236479846088</v>
          </cell>
          <cell r="AD26">
            <v>49.39210305746969</v>
          </cell>
          <cell r="AE26">
            <v>50.844989656798553</v>
          </cell>
          <cell r="AF26">
            <v>52.168992797043686</v>
          </cell>
          <cell r="AG26">
            <v>53.412379100848099</v>
          </cell>
          <cell r="AH26">
            <v>54.621385262884374</v>
          </cell>
          <cell r="AI26">
            <v>55.836454186816617</v>
          </cell>
          <cell r="AJ26">
            <v>57.084364923680084</v>
          </cell>
          <cell r="AK26">
            <v>58.374071982641851</v>
          </cell>
          <cell r="AL26">
            <v>59.697746223632208</v>
          </cell>
          <cell r="AM26">
            <v>61.037267786755017</v>
          </cell>
          <cell r="AN26">
            <v>0.13162024418973031</v>
          </cell>
          <cell r="AO26">
            <v>5.9070783467258288</v>
          </cell>
        </row>
        <row r="27">
          <cell r="A27" t="str">
            <v>Burkina Faso</v>
          </cell>
          <cell r="B27">
            <v>807.65902102000916</v>
          </cell>
          <cell r="C27">
            <v>836.98067717033712</v>
          </cell>
          <cell r="D27">
            <v>866.59677311046494</v>
          </cell>
          <cell r="E27">
            <v>897.02569185848915</v>
          </cell>
          <cell r="F27">
            <v>928.83390870140158</v>
          </cell>
          <cell r="G27">
            <v>962.22713200760882</v>
          </cell>
          <cell r="H27">
            <v>996.86998105850319</v>
          </cell>
          <cell r="I27">
            <v>1032.5404838154009</v>
          </cell>
          <cell r="J27">
            <v>1069.5581584290333</v>
          </cell>
          <cell r="K27">
            <v>1108.4024682119775</v>
          </cell>
          <cell r="L27">
            <v>1149.9503348925202</v>
          </cell>
          <cell r="M27">
            <v>1195.3262255168286</v>
          </cell>
          <cell r="N27">
            <v>1245.4183537821441</v>
          </cell>
          <cell r="O27">
            <v>1301.4465011305399</v>
          </cell>
          <cell r="P27">
            <v>1364.4896754662677</v>
          </cell>
          <cell r="Q27">
            <v>1435.3520496822739</v>
          </cell>
          <cell r="R27">
            <v>1514.1000599168424</v>
          </cell>
          <cell r="S27">
            <v>1600.0916018114342</v>
          </cell>
          <cell r="T27">
            <v>1692.6915104083414</v>
          </cell>
          <cell r="U27">
            <v>1791.3685147317415</v>
          </cell>
          <cell r="V27">
            <v>1895.9461287017286</v>
          </cell>
          <cell r="W27">
            <v>2006.6945510910798</v>
          </cell>
          <cell r="X27">
            <v>2123.8236493855543</v>
          </cell>
          <cell r="Y27">
            <v>2247.6253555600015</v>
          </cell>
          <cell r="Z27">
            <v>2378.1794550954141</v>
          </cell>
          <cell r="AA27">
            <v>2515.756119917186</v>
          </cell>
          <cell r="AB27">
            <v>2660.5254873997555</v>
          </cell>
          <cell r="AC27">
            <v>2813.2331737183899</v>
          </cell>
          <cell r="AD27">
            <v>2975.1718401743578</v>
          </cell>
          <cell r="AE27">
            <v>3147.6181363317446</v>
          </cell>
          <cell r="AF27">
            <v>3331.6731933528913</v>
          </cell>
          <cell r="AG27">
            <v>3527.4748610368215</v>
          </cell>
          <cell r="AH27">
            <v>3734.7766672490293</v>
          </cell>
          <cell r="AI27">
            <v>3952.8262012446412</v>
          </cell>
          <cell r="AJ27">
            <v>4180.0291656062927</v>
          </cell>
          <cell r="AK27">
            <v>4414.0935509041728</v>
          </cell>
          <cell r="AL27">
            <v>4652.3856660524079</v>
          </cell>
          <cell r="AM27">
            <v>4892.3856744560826</v>
          </cell>
          <cell r="AN27">
            <v>0.46903121748859522</v>
          </cell>
          <cell r="AO27">
            <v>812.31298273366565</v>
          </cell>
        </row>
        <row r="28">
          <cell r="A28" t="str">
            <v>Burundi</v>
          </cell>
          <cell r="B28">
            <v>829.64796125941859</v>
          </cell>
          <cell r="C28">
            <v>873.33869054948707</v>
          </cell>
          <cell r="D28">
            <v>916.76635022696132</v>
          </cell>
          <cell r="E28">
            <v>959.94504377375222</v>
          </cell>
          <cell r="F28">
            <v>1002.636801169501</v>
          </cell>
          <cell r="G28">
            <v>1044.2510419561113</v>
          </cell>
          <cell r="H28">
            <v>1083.4320176637909</v>
          </cell>
          <cell r="I28">
            <v>1118.7340194031869</v>
          </cell>
          <cell r="J28">
            <v>1148.5660081083086</v>
          </cell>
          <cell r="K28">
            <v>1171.426764519133</v>
          </cell>
          <cell r="L28">
            <v>1186.1739692945544</v>
          </cell>
          <cell r="M28">
            <v>1191.9554254482755</v>
          </cell>
          <cell r="N28">
            <v>1188.4767163010531</v>
          </cell>
          <cell r="O28">
            <v>1176.6613709191613</v>
          </cell>
          <cell r="P28">
            <v>1158.8180112058635</v>
          </cell>
          <cell r="Q28">
            <v>1137.9309453552319</v>
          </cell>
          <cell r="R28">
            <v>1117.3621714492797</v>
          </cell>
          <cell r="S28">
            <v>1100.1126381164681</v>
          </cell>
          <cell r="T28">
            <v>1088.1463222707653</v>
          </cell>
          <cell r="U28">
            <v>1082.6046244449742</v>
          </cell>
          <cell r="V28">
            <v>1084.4097219491903</v>
          </cell>
          <cell r="W28">
            <v>1094.212385849059</v>
          </cell>
          <cell r="X28">
            <v>1112.2834899907343</v>
          </cell>
          <cell r="Y28">
            <v>1138.5902143618798</v>
          </cell>
          <cell r="Z28">
            <v>1172.8656940502515</v>
          </cell>
          <cell r="AA28">
            <v>1214.6148519999863</v>
          </cell>
          <cell r="AB28">
            <v>1263.1919242147189</v>
          </cell>
          <cell r="AC28">
            <v>1317.888998178084</v>
          </cell>
          <cell r="AD28">
            <v>1378.1009221315685</v>
          </cell>
          <cell r="AE28">
            <v>1443.3877943348789</v>
          </cell>
          <cell r="AF28">
            <v>1513.5464738264056</v>
          </cell>
          <cell r="AG28">
            <v>1588.4439117011905</v>
          </cell>
          <cell r="AH28">
            <v>1667.8646643160109</v>
          </cell>
          <cell r="AI28">
            <v>1751.3928889106328</v>
          </cell>
          <cell r="AJ28">
            <v>1838.3717660816615</v>
          </cell>
          <cell r="AK28">
            <v>1927.8949675365959</v>
          </cell>
          <cell r="AL28">
            <v>2018.9667073221185</v>
          </cell>
          <cell r="AM28">
            <v>2110.6617298095457</v>
          </cell>
          <cell r="AN28">
            <v>0.14298926168818765</v>
          </cell>
          <cell r="AO28">
            <v>164.87789376946779</v>
          </cell>
        </row>
        <row r="29">
          <cell r="A29" t="str">
            <v>Cambodia</v>
          </cell>
          <cell r="B29">
            <v>0</v>
          </cell>
          <cell r="C29">
            <v>0</v>
          </cell>
          <cell r="D29">
            <v>0</v>
          </cell>
          <cell r="E29">
            <v>0</v>
          </cell>
          <cell r="F29">
            <v>0</v>
          </cell>
          <cell r="G29">
            <v>0</v>
          </cell>
          <cell r="H29">
            <v>5435.106707691325</v>
          </cell>
          <cell r="I29">
            <v>5871.4730269379179</v>
          </cell>
          <cell r="J29">
            <v>6305.0023091075973</v>
          </cell>
          <cell r="K29">
            <v>6736.7485768540701</v>
          </cell>
          <cell r="L29">
            <v>7173.3417997399683</v>
          </cell>
          <cell r="M29">
            <v>7624.9536415593802</v>
          </cell>
          <cell r="N29">
            <v>8101.7241981089919</v>
          </cell>
          <cell r="O29">
            <v>8614.6895487698948</v>
          </cell>
          <cell r="P29">
            <v>9176.4676309420938</v>
          </cell>
          <cell r="Q29">
            <v>9799.4672765378909</v>
          </cell>
          <cell r="R29">
            <v>10497.301371160169</v>
          </cell>
          <cell r="S29">
            <v>11284.546747646431</v>
          </cell>
          <cell r="T29">
            <v>12175.121815122577</v>
          </cell>
          <cell r="U29">
            <v>13180.27637523804</v>
          </cell>
          <cell r="V29">
            <v>14305.204661491027</v>
          </cell>
          <cell r="W29">
            <v>15552.772863627368</v>
          </cell>
          <cell r="X29">
            <v>16923.621504777981</v>
          </cell>
          <cell r="Y29">
            <v>18415.164839437512</v>
          </cell>
          <cell r="Z29">
            <v>20017.902187052819</v>
          </cell>
          <cell r="AA29">
            <v>21714.309378676386</v>
          </cell>
          <cell r="AB29">
            <v>23481.023963490163</v>
          </cell>
          <cell r="AC29">
            <v>25297.631456889339</v>
          </cell>
          <cell r="AD29">
            <v>27152.704394634206</v>
          </cell>
          <cell r="AE29">
            <v>29050.534227916163</v>
          </cell>
          <cell r="AF29">
            <v>31010.560543980268</v>
          </cell>
          <cell r="AG29">
            <v>33048.644587792412</v>
          </cell>
          <cell r="AH29">
            <v>35174.57199887868</v>
          </cell>
          <cell r="AI29">
            <v>37390.177210887232</v>
          </cell>
          <cell r="AJ29">
            <v>39688.237507477432</v>
          </cell>
          <cell r="AK29">
            <v>42052.236810199778</v>
          </cell>
          <cell r="AL29">
            <v>44458.594935529996</v>
          </cell>
          <cell r="AM29">
            <v>46882.579901841797</v>
          </cell>
          <cell r="AN29">
            <v>0.55718354132253634</v>
          </cell>
          <cell r="AO29">
            <v>8528.0433176229108</v>
          </cell>
        </row>
        <row r="30">
          <cell r="A30" t="str">
            <v>Cameroon</v>
          </cell>
          <cell r="B30">
            <v>4921.6239597048625</v>
          </cell>
          <cell r="C30">
            <v>5156.5574523191272</v>
          </cell>
          <cell r="D30">
            <v>5383.8329453363431</v>
          </cell>
          <cell r="E30">
            <v>5592.8710346362695</v>
          </cell>
          <cell r="F30">
            <v>5771.577306645303</v>
          </cell>
          <cell r="G30">
            <v>5907.8330874434751</v>
          </cell>
          <cell r="H30">
            <v>5991.8831300443626</v>
          </cell>
          <cell r="I30">
            <v>6019.8438465871077</v>
          </cell>
          <cell r="J30">
            <v>5997.2736079104106</v>
          </cell>
          <cell r="K30">
            <v>5937.4000163870987</v>
          </cell>
          <cell r="L30">
            <v>5856.0079983108944</v>
          </cell>
          <cell r="M30">
            <v>5770.9319398116495</v>
          </cell>
          <cell r="N30">
            <v>5699.0852370361054</v>
          </cell>
          <cell r="O30">
            <v>5655.1414967328874</v>
          </cell>
          <cell r="P30">
            <v>5650.5610932802583</v>
          </cell>
          <cell r="Q30">
            <v>5692.3322560891538</v>
          </cell>
          <cell r="R30">
            <v>5781.7175036377075</v>
          </cell>
          <cell r="S30">
            <v>5915.5139118431607</v>
          </cell>
          <cell r="T30">
            <v>6087.7821515863752</v>
          </cell>
          <cell r="U30">
            <v>6291.3176446297821</v>
          </cell>
          <cell r="V30">
            <v>6518.8512612199474</v>
          </cell>
          <cell r="W30">
            <v>6763.6897551571392</v>
          </cell>
          <cell r="X30">
            <v>7020.0752176294263</v>
          </cell>
          <cell r="Y30">
            <v>7283.7217022733084</v>
          </cell>
          <cell r="Z30">
            <v>7552.0219805489887</v>
          </cell>
          <cell r="AA30">
            <v>7824.3085368939383</v>
          </cell>
          <cell r="AB30">
            <v>8101.9386959401372</v>
          </cell>
          <cell r="AC30">
            <v>8387.3526969506256</v>
          </cell>
          <cell r="AD30">
            <v>8683.8533922290408</v>
          </cell>
          <cell r="AE30">
            <v>8995.5226371095159</v>
          </cell>
          <cell r="AF30">
            <v>9326.4213030038918</v>
          </cell>
          <cell r="AG30">
            <v>9679.1873649529116</v>
          </cell>
          <cell r="AH30">
            <v>10054.31784496728</v>
          </cell>
          <cell r="AI30">
            <v>10450.377201408175</v>
          </cell>
          <cell r="AJ30">
            <v>10864.1352541871</v>
          </cell>
          <cell r="AK30">
            <v>11291.050281201473</v>
          </cell>
          <cell r="AL30">
            <v>11725.981467806843</v>
          </cell>
          <cell r="AM30">
            <v>12164.105786546746</v>
          </cell>
          <cell r="AN30">
            <v>0.19577085261153249</v>
          </cell>
          <cell r="AO30">
            <v>1292.1979451141594</v>
          </cell>
        </row>
        <row r="31">
          <cell r="A31" t="str">
            <v>Canada</v>
          </cell>
          <cell r="B31">
            <v>613.94871757081728</v>
          </cell>
          <cell r="C31">
            <v>632.76142239994806</v>
          </cell>
          <cell r="D31">
            <v>651.68878005337069</v>
          </cell>
          <cell r="E31">
            <v>670.99105913137748</v>
          </cell>
          <cell r="F31">
            <v>690.69980043372698</v>
          </cell>
          <cell r="G31">
            <v>710.59569416886382</v>
          </cell>
          <cell r="H31">
            <v>730.38705254089507</v>
          </cell>
          <cell r="I31">
            <v>749.83755081223921</v>
          </cell>
          <cell r="J31">
            <v>768.74167371990586</v>
          </cell>
          <cell r="K31">
            <v>787.04217049278213</v>
          </cell>
          <cell r="L31">
            <v>805.02139362255605</v>
          </cell>
          <cell r="M31">
            <v>823.32855389598785</v>
          </cell>
          <cell r="N31">
            <v>842.81582816361197</v>
          </cell>
          <cell r="O31">
            <v>864.18261773700294</v>
          </cell>
          <cell r="P31">
            <v>887.85139564609915</v>
          </cell>
          <cell r="Q31">
            <v>913.94465874346906</v>
          </cell>
          <cell r="R31">
            <v>942.44899992522016</v>
          </cell>
          <cell r="S31">
            <v>973.19970550002529</v>
          </cell>
          <cell r="T31">
            <v>1005.7412117773047</v>
          </cell>
          <cell r="U31">
            <v>1039.4055780114782</v>
          </cell>
          <cell r="V31">
            <v>1073.3771313391926</v>
          </cell>
          <cell r="W31">
            <v>1106.90400311698</v>
          </cell>
          <cell r="X31">
            <v>1139.5057033879805</v>
          </cell>
          <cell r="Y31">
            <v>1170.8341621641648</v>
          </cell>
          <cell r="Z31">
            <v>1200.6753024236234</v>
          </cell>
          <cell r="AA31">
            <v>1228.8526255228053</v>
          </cell>
          <cell r="AB31">
            <v>1255.2952697939229</v>
          </cell>
          <cell r="AC31">
            <v>1280.1219173139609</v>
          </cell>
          <cell r="AD31">
            <v>1303.7286274619644</v>
          </cell>
          <cell r="AE31">
            <v>1326.8228404438387</v>
          </cell>
          <cell r="AF31">
            <v>1350.2776201908696</v>
          </cell>
          <cell r="AG31">
            <v>1374.5350222299041</v>
          </cell>
          <cell r="AH31">
            <v>1399.7842558858808</v>
          </cell>
          <cell r="AI31">
            <v>1426.0449902614394</v>
          </cell>
          <cell r="AJ31">
            <v>1453.1941319003602</v>
          </cell>
          <cell r="AK31">
            <v>1481.0028974438092</v>
          </cell>
          <cell r="AL31">
            <v>1509.2001922139489</v>
          </cell>
          <cell r="AM31">
            <v>1537.5454425585035</v>
          </cell>
          <cell r="AN31">
            <v>0.24886379666726402</v>
          </cell>
          <cell r="AO31">
            <v>240.43014548380631</v>
          </cell>
        </row>
        <row r="32">
          <cell r="A32" t="str">
            <v>Cape Verde</v>
          </cell>
          <cell r="B32">
            <v>5.7635171965780723</v>
          </cell>
          <cell r="C32">
            <v>6.1206934805080015</v>
          </cell>
          <cell r="D32">
            <v>6.4773845924721503</v>
          </cell>
          <cell r="E32">
            <v>6.8338784256996572</v>
          </cell>
          <cell r="F32">
            <v>7.1894190274949397</v>
          </cell>
          <cell r="G32">
            <v>7.5447116609054161</v>
          </cell>
          <cell r="H32">
            <v>7.9010073987035527</v>
          </cell>
          <cell r="I32">
            <v>8.2628101970527617</v>
          </cell>
          <cell r="J32">
            <v>8.6365739381294215</v>
          </cell>
          <cell r="K32">
            <v>9.0305644021393814</v>
          </cell>
          <cell r="L32">
            <v>9.4561916299071953</v>
          </cell>
          <cell r="M32">
            <v>9.9291700182360234</v>
          </cell>
          <cell r="N32">
            <v>10.465912047629953</v>
          </cell>
          <cell r="O32">
            <v>11.080138498410708</v>
          </cell>
          <cell r="P32">
            <v>11.780451030423714</v>
          </cell>
          <cell r="Q32">
            <v>12.571469918530294</v>
          </cell>
          <cell r="R32">
            <v>13.454230927287529</v>
          </cell>
          <cell r="S32">
            <v>14.4268351220672</v>
          </cell>
          <cell r="T32">
            <v>15.483841258968205</v>
          </cell>
          <cell r="U32">
            <v>16.616539742868774</v>
          </cell>
          <cell r="V32">
            <v>17.814252566057451</v>
          </cell>
          <cell r="W32">
            <v>19.071136323394093</v>
          </cell>
          <cell r="X32">
            <v>20.386625084077977</v>
          </cell>
          <cell r="Y32">
            <v>21.764121554074453</v>
          </cell>
          <cell r="Z32">
            <v>23.208122188508082</v>
          </cell>
          <cell r="AA32">
            <v>24.720042226962683</v>
          </cell>
          <cell r="AB32">
            <v>26.292965687136991</v>
          </cell>
          <cell r="AC32">
            <v>27.911116164460115</v>
          </cell>
          <cell r="AD32">
            <v>29.558297597489787</v>
          </cell>
          <cell r="AE32">
            <v>31.224412763139139</v>
          </cell>
          <cell r="AF32">
            <v>32.906671462346402</v>
          </cell>
          <cell r="AG32">
            <v>34.604179368418414</v>
          </cell>
          <cell r="AH32">
            <v>36.31747544003855</v>
          </cell>
          <cell r="AI32">
            <v>38.048236842206002</v>
          </cell>
          <cell r="AJ32">
            <v>39.797045985519574</v>
          </cell>
          <cell r="AK32">
            <v>41.562032912155999</v>
          </cell>
          <cell r="AL32">
            <v>43.33858720443682</v>
          </cell>
          <cell r="AM32">
            <v>45.120338115562021</v>
          </cell>
          <cell r="AN32">
            <v>0.55560344984456278</v>
          </cell>
          <cell r="AO32">
            <v>8.8286652785854329</v>
          </cell>
        </row>
        <row r="33">
          <cell r="A33" t="str">
            <v>Central African Republic</v>
          </cell>
          <cell r="B33">
            <v>523.18339677099686</v>
          </cell>
          <cell r="C33">
            <v>532.88350221712562</v>
          </cell>
          <cell r="D33">
            <v>542.30454369554445</v>
          </cell>
          <cell r="E33">
            <v>551.43298221637201</v>
          </cell>
          <cell r="F33">
            <v>560.22678335277158</v>
          </cell>
          <cell r="G33">
            <v>568.19900285574261</v>
          </cell>
          <cell r="H33">
            <v>574.8323186427566</v>
          </cell>
          <cell r="I33">
            <v>579.70730860272749</v>
          </cell>
          <cell r="J33">
            <v>582.85184743814193</v>
          </cell>
          <cell r="K33">
            <v>584.42659676545907</v>
          </cell>
          <cell r="L33">
            <v>584.79541972675668</v>
          </cell>
          <cell r="M33">
            <v>584.60332349645807</v>
          </cell>
          <cell r="N33">
            <v>584.53967105171876</v>
          </cell>
          <cell r="O33">
            <v>585.2220721347295</v>
          </cell>
          <cell r="P33">
            <v>587.010859777164</v>
          </cell>
          <cell r="Q33">
            <v>589.9218762893488</v>
          </cell>
          <cell r="R33">
            <v>593.8281753838387</v>
          </cell>
          <cell r="S33">
            <v>598.71278201029497</v>
          </cell>
          <cell r="T33">
            <v>604.14338936454033</v>
          </cell>
          <cell r="U33">
            <v>609.6383328222945</v>
          </cell>
          <cell r="V33">
            <v>614.84418386563186</v>
          </cell>
          <cell r="W33">
            <v>619.70006064840368</v>
          </cell>
          <cell r="X33">
            <v>624.50695948580506</v>
          </cell>
          <cell r="Y33">
            <v>629.9182560865471</v>
          </cell>
          <cell r="Z33">
            <v>636.85234656448279</v>
          </cell>
          <cell r="AA33">
            <v>645.97632447259969</v>
          </cell>
          <cell r="AB33">
            <v>657.69710989824046</v>
          </cell>
          <cell r="AC33">
            <v>672.21680968402165</v>
          </cell>
          <cell r="AD33">
            <v>689.65319957357735</v>
          </cell>
          <cell r="AE33">
            <v>710.1347572137015</v>
          </cell>
          <cell r="AF33">
            <v>733.76095825545224</v>
          </cell>
          <cell r="AG33">
            <v>760.51421077775035</v>
          </cell>
          <cell r="AH33">
            <v>790.25407327696234</v>
          </cell>
          <cell r="AI33">
            <v>822.67651214167711</v>
          </cell>
          <cell r="AJ33">
            <v>857.31791302771398</v>
          </cell>
          <cell r="AK33">
            <v>893.5586564694753</v>
          </cell>
          <cell r="AL33">
            <v>930.75036387108628</v>
          </cell>
          <cell r="AM33">
            <v>968.31412007197753</v>
          </cell>
          <cell r="AN33">
            <v>9.1422228007160614E-2</v>
          </cell>
          <cell r="AO33">
            <v>55.762529036642789</v>
          </cell>
        </row>
        <row r="34">
          <cell r="A34" t="str">
            <v>Chad</v>
          </cell>
          <cell r="B34">
            <v>367.32256965353372</v>
          </cell>
          <cell r="C34">
            <v>392.17194723876599</v>
          </cell>
          <cell r="D34">
            <v>417.40756912746292</v>
          </cell>
          <cell r="E34">
            <v>443.11479015070148</v>
          </cell>
          <cell r="F34">
            <v>469.02038944828405</v>
          </cell>
          <cell r="G34">
            <v>494.83296825850579</v>
          </cell>
          <cell r="H34">
            <v>520.21584392517889</v>
          </cell>
          <cell r="I34">
            <v>544.89571410953045</v>
          </cell>
          <cell r="J34">
            <v>568.70784803353592</v>
          </cell>
          <cell r="K34">
            <v>591.54296777807531</v>
          </cell>
          <cell r="L34">
            <v>613.52440694369318</v>
          </cell>
          <cell r="M34">
            <v>634.89530945315357</v>
          </cell>
          <cell r="N34">
            <v>655.99206515978324</v>
          </cell>
          <cell r="O34">
            <v>677.67851082237746</v>
          </cell>
          <cell r="P34">
            <v>701.29944254813347</v>
          </cell>
          <cell r="Q34">
            <v>728.3177213360251</v>
          </cell>
          <cell r="R34">
            <v>760.45687375954469</v>
          </cell>
          <cell r="S34">
            <v>799.37453917882442</v>
          </cell>
          <cell r="T34">
            <v>846.49374821640072</v>
          </cell>
          <cell r="U34">
            <v>903.03039610302164</v>
          </cell>
          <cell r="V34">
            <v>970.06334058727123</v>
          </cell>
          <cell r="W34">
            <v>1047.9121654567034</v>
          </cell>
          <cell r="X34">
            <v>1135.3941010929991</v>
          </cell>
          <cell r="Y34">
            <v>1230.0012962232729</v>
          </cell>
          <cell r="Z34">
            <v>1327.803288563709</v>
          </cell>
          <cell r="AA34">
            <v>1423.9629928682589</v>
          </cell>
          <cell r="AB34">
            <v>1515.5902010052366</v>
          </cell>
          <cell r="AC34">
            <v>1601.988074914274</v>
          </cell>
          <cell r="AD34">
            <v>1683.7618745249497</v>
          </cell>
          <cell r="AE34">
            <v>1761.9849790177002</v>
          </cell>
          <cell r="AF34">
            <v>1837.6535288277121</v>
          </cell>
          <cell r="AG34">
            <v>1910.7028145999946</v>
          </cell>
          <cell r="AH34">
            <v>1981.4085916912798</v>
          </cell>
          <cell r="AI34">
            <v>2049.9605973123003</v>
          </cell>
          <cell r="AJ34">
            <v>2117.0658727568753</v>
          </cell>
          <cell r="AK34">
            <v>2183.2926033457011</v>
          </cell>
          <cell r="AL34">
            <v>2249.0532856719051</v>
          </cell>
          <cell r="AM34">
            <v>2314.6367702951575</v>
          </cell>
          <cell r="AN34">
            <v>0.51156579661396118</v>
          </cell>
          <cell r="AO34">
            <v>472.83250086378928</v>
          </cell>
        </row>
        <row r="35">
          <cell r="A35" t="str">
            <v>Chile</v>
          </cell>
          <cell r="B35">
            <v>23488.903061833902</v>
          </cell>
          <cell r="C35">
            <v>24064.760847563364</v>
          </cell>
          <cell r="D35">
            <v>24671.256772674486</v>
          </cell>
          <cell r="E35">
            <v>25380.403618073295</v>
          </cell>
          <cell r="F35">
            <v>26261.202786939069</v>
          </cell>
          <cell r="G35">
            <v>27365.724246270351</v>
          </cell>
          <cell r="H35">
            <v>28734.239765196278</v>
          </cell>
          <cell r="I35">
            <v>30389.114420383288</v>
          </cell>
          <cell r="J35">
            <v>32335.433830845861</v>
          </cell>
          <cell r="K35">
            <v>34562.227721394636</v>
          </cell>
          <cell r="L35">
            <v>37043.983708531792</v>
          </cell>
          <cell r="M35">
            <v>39751.128561545564</v>
          </cell>
          <cell r="N35">
            <v>42637.750482638861</v>
          </cell>
          <cell r="O35">
            <v>45642.744118399125</v>
          </cell>
          <cell r="P35">
            <v>48707.879960587416</v>
          </cell>
          <cell r="Q35">
            <v>51777.798039780813</v>
          </cell>
          <cell r="R35">
            <v>54795.598496950508</v>
          </cell>
          <cell r="S35">
            <v>57723.761752669896</v>
          </cell>
          <cell r="T35">
            <v>60553.729592542841</v>
          </cell>
          <cell r="U35">
            <v>63314.736994646511</v>
          </cell>
          <cell r="V35">
            <v>66065.604501132635</v>
          </cell>
          <cell r="W35">
            <v>68862.624524206476</v>
          </cell>
          <cell r="X35">
            <v>71760.237661061969</v>
          </cell>
          <cell r="Y35">
            <v>74805.076883651011</v>
          </cell>
          <cell r="Z35">
            <v>78021.765777314853</v>
          </cell>
          <cell r="AA35">
            <v>81406.029028558245</v>
          </cell>
          <cell r="AB35">
            <v>84941.40638611278</v>
          </cell>
          <cell r="AC35">
            <v>88613.831838424463</v>
          </cell>
          <cell r="AD35">
            <v>92423.834970078155</v>
          </cell>
          <cell r="AE35">
            <v>96394.801667274485</v>
          </cell>
          <cell r="AF35">
            <v>100562.45132651328</v>
          </cell>
          <cell r="AG35">
            <v>104927.06997762162</v>
          </cell>
          <cell r="AH35">
            <v>109468.82062716143</v>
          </cell>
          <cell r="AI35">
            <v>114162.47910191845</v>
          </cell>
          <cell r="AJ35">
            <v>118976.88809240678</v>
          </cell>
          <cell r="AK35">
            <v>123877.34381812133</v>
          </cell>
          <cell r="AL35">
            <v>128828.66545763295</v>
          </cell>
          <cell r="AM35">
            <v>133799.94658133126</v>
          </cell>
          <cell r="AN35">
            <v>0.45929377957468409</v>
          </cell>
          <cell r="AO35">
            <v>25662.854972131965</v>
          </cell>
        </row>
        <row r="36">
          <cell r="A36" t="str">
            <v>China</v>
          </cell>
          <cell r="B36">
            <v>687.58538757445831</v>
          </cell>
          <cell r="C36">
            <v>801.14218105781492</v>
          </cell>
          <cell r="D36">
            <v>915.781260665427</v>
          </cell>
          <cell r="E36">
            <v>1032.9454507109717</v>
          </cell>
          <cell r="F36">
            <v>1154.0535729014721</v>
          </cell>
          <cell r="G36">
            <v>1280.324394436841</v>
          </cell>
          <cell r="H36">
            <v>1413.1052167879761</v>
          </cell>
          <cell r="I36">
            <v>1554.1844874814069</v>
          </cell>
          <cell r="J36">
            <v>1705.629501875783</v>
          </cell>
          <cell r="K36">
            <v>1870.04716045494</v>
          </cell>
          <cell r="L36">
            <v>2050.8867186839552</v>
          </cell>
          <cell r="M36">
            <v>2251.529450423357</v>
          </cell>
          <cell r="N36">
            <v>2474.1955623468334</v>
          </cell>
          <cell r="O36">
            <v>2719.7136866238388</v>
          </cell>
          <cell r="P36">
            <v>2988.3023898003594</v>
          </cell>
          <cell r="Q36">
            <v>3280.4848415561428</v>
          </cell>
          <cell r="R36">
            <v>3598.0003476729335</v>
          </cell>
          <cell r="S36">
            <v>3944.2800955169146</v>
          </cell>
          <cell r="T36">
            <v>4324.7246189775387</v>
          </cell>
          <cell r="U36">
            <v>4746.769160989089</v>
          </cell>
          <cell r="V36">
            <v>5219.3283082960725</v>
          </cell>
          <cell r="W36">
            <v>5751.9836360331055</v>
          </cell>
          <cell r="X36">
            <v>6354.3164862518433</v>
          </cell>
          <cell r="Y36">
            <v>7034.9136046436124</v>
          </cell>
          <cell r="Z36">
            <v>7800.4774720372197</v>
          </cell>
          <cell r="AA36">
            <v>8655.2018732150354</v>
          </cell>
          <cell r="AB36">
            <v>9599.9579982390569</v>
          </cell>
          <cell r="AC36">
            <v>10632.193778439132</v>
          </cell>
          <cell r="AD36">
            <v>11747.024165162715</v>
          </cell>
          <cell r="AE36">
            <v>12940.174211972868</v>
          </cell>
          <cell r="AF36">
            <v>14207.133310781028</v>
          </cell>
          <cell r="AG36">
            <v>15542.0259213789</v>
          </cell>
          <cell r="AH36">
            <v>16938.317970450375</v>
          </cell>
          <cell r="AI36">
            <v>18388.529835465561</v>
          </cell>
          <cell r="AJ36">
            <v>19882.991974190056</v>
          </cell>
          <cell r="AK36">
            <v>21410.041756034803</v>
          </cell>
          <cell r="AL36">
            <v>22956.964700668846</v>
          </cell>
          <cell r="AM36">
            <v>24511.922510200882</v>
          </cell>
          <cell r="AN36">
            <v>0.85328664107438301</v>
          </cell>
          <cell r="AO36">
            <v>4273.8572325385776</v>
          </cell>
        </row>
        <row r="37">
          <cell r="A37" t="str">
            <v>Colombia</v>
          </cell>
          <cell r="B37">
            <v>149066.0330306566</v>
          </cell>
          <cell r="C37">
            <v>154902.0265753787</v>
          </cell>
          <cell r="D37">
            <v>160804.69934979422</v>
          </cell>
          <cell r="E37">
            <v>166884.5085178428</v>
          </cell>
          <cell r="F37">
            <v>173251.76887996614</v>
          </cell>
          <cell r="G37">
            <v>179981.16249142744</v>
          </cell>
          <cell r="H37">
            <v>187102.78983869019</v>
          </cell>
          <cell r="I37">
            <v>194587.32187330359</v>
          </cell>
          <cell r="J37">
            <v>202376.14491842999</v>
          </cell>
          <cell r="K37">
            <v>210405.39728849864</v>
          </cell>
          <cell r="L37">
            <v>218606.95143875451</v>
          </cell>
          <cell r="M37">
            <v>226897.06896155758</v>
          </cell>
          <cell r="N37">
            <v>235183.81213488022</v>
          </cell>
          <cell r="O37">
            <v>243335.80012707922</v>
          </cell>
          <cell r="P37">
            <v>251196.39858516253</v>
          </cell>
          <cell r="Q37">
            <v>258635.05153486741</v>
          </cell>
          <cell r="R37">
            <v>265595.27110607945</v>
          </cell>
          <cell r="S37">
            <v>272154.78770333558</v>
          </cell>
          <cell r="T37">
            <v>278511.87876011187</v>
          </cell>
          <cell r="U37">
            <v>285015.01566285099</v>
          </cell>
          <cell r="V37">
            <v>292115.65557039448</v>
          </cell>
          <cell r="W37">
            <v>300181.79368495534</v>
          </cell>
          <cell r="X37">
            <v>309507.87865304266</v>
          </cell>
          <cell r="Y37">
            <v>320281.93118431611</v>
          </cell>
          <cell r="Z37">
            <v>332564.78320190479</v>
          </cell>
          <cell r="AA37">
            <v>346298.62731709471</v>
          </cell>
          <cell r="AB37">
            <v>361348.66830915271</v>
          </cell>
          <cell r="AC37">
            <v>377518.68468417478</v>
          </cell>
          <cell r="AD37">
            <v>394628.34826516523</v>
          </cell>
          <cell r="AE37">
            <v>412601.9740282867</v>
          </cell>
          <cell r="AF37">
            <v>431435.03346705006</v>
          </cell>
          <cell r="AG37">
            <v>451080.76833468332</v>
          </cell>
          <cell r="AH37">
            <v>471425.26004974393</v>
          </cell>
          <cell r="AI37">
            <v>492342.78234744264</v>
          </cell>
          <cell r="AJ37">
            <v>513704.72987249267</v>
          </cell>
          <cell r="AK37">
            <v>535379.18148613267</v>
          </cell>
          <cell r="AL37">
            <v>557237.60864087648</v>
          </cell>
          <cell r="AM37">
            <v>579168.33812437649</v>
          </cell>
          <cell r="AN37">
            <v>0.31584248307617979</v>
          </cell>
          <cell r="AO37">
            <v>85317.523555633044</v>
          </cell>
        </row>
        <row r="38">
          <cell r="A38" t="str">
            <v>Comoros</v>
          </cell>
          <cell r="B38">
            <v>77.047470530232744</v>
          </cell>
          <cell r="C38">
            <v>79.306407431310788</v>
          </cell>
          <cell r="D38">
            <v>81.536869627086503</v>
          </cell>
          <cell r="E38">
            <v>83.699848337944445</v>
          </cell>
          <cell r="F38">
            <v>85.755256087998305</v>
          </cell>
          <cell r="G38">
            <v>87.665476917982318</v>
          </cell>
          <cell r="H38">
            <v>89.409792307750678</v>
          </cell>
          <cell r="I38">
            <v>90.982768967977776</v>
          </cell>
          <cell r="J38">
            <v>92.394655686260506</v>
          </cell>
          <cell r="K38">
            <v>93.67055356051597</v>
          </cell>
          <cell r="L38">
            <v>94.86114713179866</v>
          </cell>
          <cell r="M38">
            <v>95.999745405557917</v>
          </cell>
          <cell r="N38">
            <v>97.137175915925056</v>
          </cell>
          <cell r="O38">
            <v>98.278278742975814</v>
          </cell>
          <cell r="P38">
            <v>99.448502207626674</v>
          </cell>
          <cell r="Q38">
            <v>100.71231184336438</v>
          </cell>
          <cell r="R38">
            <v>102.10756816159939</v>
          </cell>
          <cell r="S38">
            <v>103.66782855530855</v>
          </cell>
          <cell r="T38">
            <v>105.39495473585264</v>
          </cell>
          <cell r="U38">
            <v>107.28522012903937</v>
          </cell>
          <cell r="V38">
            <v>109.32391861331793</v>
          </cell>
          <cell r="W38">
            <v>111.48654186584707</v>
          </cell>
          <cell r="X38">
            <v>113.7334523776524</v>
          </cell>
          <cell r="Y38">
            <v>116.02414722110107</v>
          </cell>
          <cell r="Z38">
            <v>118.3410189447837</v>
          </cell>
          <cell r="AA38">
            <v>120.69515862507988</v>
          </cell>
          <cell r="AB38">
            <v>123.10033714892137</v>
          </cell>
          <cell r="AC38">
            <v>125.5996338169891</v>
          </cell>
          <cell r="AD38">
            <v>128.25673455847479</v>
          </cell>
          <cell r="AE38">
            <v>131.13708896440028</v>
          </cell>
          <cell r="AF38">
            <v>134.29359928020264</v>
          </cell>
          <cell r="AG38">
            <v>137.76080686167492</v>
          </cell>
          <cell r="AH38">
            <v>141.54985707180813</v>
          </cell>
          <cell r="AI38">
            <v>145.64321720497657</v>
          </cell>
          <cell r="AJ38">
            <v>149.98982598483639</v>
          </cell>
          <cell r="AK38">
            <v>154.51948996299402</v>
          </cell>
          <cell r="AL38">
            <v>159.1570274312075</v>
          </cell>
          <cell r="AM38">
            <v>163.83631178160493</v>
          </cell>
          <cell r="AN38">
            <v>0.16134698595919897</v>
          </cell>
          <cell r="AO38">
            <v>16.820999449085615</v>
          </cell>
        </row>
        <row r="39">
          <cell r="A39" t="str">
            <v>Democratic Republic of Congo</v>
          </cell>
          <cell r="B39">
            <v>510.50335246021876</v>
          </cell>
          <cell r="C39">
            <v>516.20046389554693</v>
          </cell>
          <cell r="D39">
            <v>521.73178180627292</v>
          </cell>
          <cell r="E39">
            <v>526.75540802883904</v>
          </cell>
          <cell r="F39">
            <v>530.67536658162487</v>
          </cell>
          <cell r="G39">
            <v>532.66134740272139</v>
          </cell>
          <cell r="H39">
            <v>531.85333676440314</v>
          </cell>
          <cell r="I39">
            <v>527.36624746491748</v>
          </cell>
          <cell r="J39">
            <v>518.54824893486784</v>
          </cell>
          <cell r="K39">
            <v>505.17393813020834</v>
          </cell>
          <cell r="L39">
            <v>487.55899951754441</v>
          </cell>
          <cell r="M39">
            <v>466.62177818217947</v>
          </cell>
          <cell r="N39">
            <v>443.68803921424137</v>
          </cell>
          <cell r="O39">
            <v>420.25415992203608</v>
          </cell>
          <cell r="P39">
            <v>397.71045722172715</v>
          </cell>
          <cell r="Q39">
            <v>376.99223643025789</v>
          </cell>
          <cell r="R39">
            <v>358.66030829235427</v>
          </cell>
          <cell r="S39">
            <v>343.13197118843971</v>
          </cell>
          <cell r="T39">
            <v>330.82395041601399</v>
          </cell>
          <cell r="U39">
            <v>322.11372156069245</v>
          </cell>
          <cell r="V39">
            <v>317.40367070393023</v>
          </cell>
          <cell r="W39">
            <v>317.06586671157555</v>
          </cell>
          <cell r="X39">
            <v>321.26899174243732</v>
          </cell>
          <cell r="Y39">
            <v>329.9193392882089</v>
          </cell>
          <cell r="Z39">
            <v>342.71965292315906</v>
          </cell>
          <cell r="AA39">
            <v>359.25689282867461</v>
          </cell>
          <cell r="AB39">
            <v>379.08561265691066</v>
          </cell>
          <cell r="AC39">
            <v>401.82740713173553</v>
          </cell>
          <cell r="AD39">
            <v>427.17687485044843</v>
          </cell>
          <cell r="AE39">
            <v>454.91599033903123</v>
          </cell>
          <cell r="AF39">
            <v>484.91330937496127</v>
          </cell>
          <cell r="AG39">
            <v>516.97011783232551</v>
          </cell>
          <cell r="AH39">
            <v>550.83444849146122</v>
          </cell>
          <cell r="AI39">
            <v>586.21212295438261</v>
          </cell>
          <cell r="AJ39">
            <v>622.76043833818903</v>
          </cell>
          <cell r="AK39">
            <v>660.10225053043609</v>
          </cell>
          <cell r="AL39">
            <v>697.87763103529744</v>
          </cell>
          <cell r="AM39">
            <v>735.80526885164238</v>
          </cell>
          <cell r="AN39">
            <v>0.1873423608895928</v>
          </cell>
          <cell r="AO39">
            <v>80.917549712458239</v>
          </cell>
        </row>
        <row r="40">
          <cell r="A40" t="str">
            <v>Republic of Congo</v>
          </cell>
          <cell r="B40">
            <v>399.97972589912536</v>
          </cell>
          <cell r="C40">
            <v>424.67730101880994</v>
          </cell>
          <cell r="D40">
            <v>449.69677887950326</v>
          </cell>
          <cell r="E40">
            <v>475.54789921202592</v>
          </cell>
          <cell r="F40">
            <v>502.78492395840351</v>
          </cell>
          <cell r="G40">
            <v>531.85678606854117</v>
          </cell>
          <cell r="H40">
            <v>562.94517925275989</v>
          </cell>
          <cell r="I40">
            <v>595.7861293606951</v>
          </cell>
          <cell r="J40">
            <v>629.47327044945496</v>
          </cell>
          <cell r="K40">
            <v>662.24549528254045</v>
          </cell>
          <cell r="L40">
            <v>692.26807391895795</v>
          </cell>
          <cell r="M40">
            <v>718.62812146488852</v>
          </cell>
          <cell r="N40">
            <v>741.11007228732342</v>
          </cell>
          <cell r="O40">
            <v>760.11460953860501</v>
          </cell>
          <cell r="P40">
            <v>776.63763564820226</v>
          </cell>
          <cell r="Q40">
            <v>792.00179695019835</v>
          </cell>
          <cell r="R40">
            <v>807.25576342219438</v>
          </cell>
          <cell r="S40">
            <v>823.31918707228954</v>
          </cell>
          <cell r="T40">
            <v>841.16443227436071</v>
          </cell>
          <cell r="U40">
            <v>861.60517153156184</v>
          </cell>
          <cell r="V40">
            <v>885.41972302430327</v>
          </cell>
          <cell r="W40">
            <v>912.93035321767957</v>
          </cell>
          <cell r="X40">
            <v>944.38333134654238</v>
          </cell>
          <cell r="Y40">
            <v>980.00762311356686</v>
          </cell>
          <cell r="Z40">
            <v>1020.1178609079625</v>
          </cell>
          <cell r="AA40">
            <v>1064.8356008878031</v>
          </cell>
          <cell r="AB40">
            <v>1114.0222206020828</v>
          </cell>
          <cell r="AC40">
            <v>1167.6027415909175</v>
          </cell>
          <cell r="AD40">
            <v>1225.7419631884022</v>
          </cell>
          <cell r="AE40">
            <v>1288.1285973127231</v>
          </cell>
          <cell r="AF40">
            <v>1354.0179662501816</v>
          </cell>
          <cell r="AG40">
            <v>1422.4912663139521</v>
          </cell>
          <cell r="AH40">
            <v>1492.9087541547071</v>
          </cell>
          <cell r="AI40">
            <v>1564.8412937599799</v>
          </cell>
          <cell r="AJ40">
            <v>1637.812841575756</v>
          </cell>
          <cell r="AK40">
            <v>1711.3795011104214</v>
          </cell>
          <cell r="AL40">
            <v>1785.2446974566044</v>
          </cell>
          <cell r="AM40">
            <v>1859.2183106958291</v>
          </cell>
          <cell r="AN40">
            <v>0.33571316868977835</v>
          </cell>
          <cell r="AO40">
            <v>277.26548085547802</v>
          </cell>
        </row>
        <row r="41">
          <cell r="A41" t="str">
            <v>Costa Rica</v>
          </cell>
          <cell r="B41">
            <v>603.88101755389391</v>
          </cell>
          <cell r="C41">
            <v>620.8283719184368</v>
          </cell>
          <cell r="D41">
            <v>638.4069961074407</v>
          </cell>
          <cell r="E41">
            <v>657.55894622618234</v>
          </cell>
          <cell r="F41">
            <v>678.88627841886398</v>
          </cell>
          <cell r="G41">
            <v>702.71072936742576</v>
          </cell>
          <cell r="H41">
            <v>729.36585296961903</v>
          </cell>
          <cell r="I41">
            <v>759.00784582952087</v>
          </cell>
          <cell r="J41">
            <v>791.72821602151237</v>
          </cell>
          <cell r="K41">
            <v>827.6017931616791</v>
          </cell>
          <cell r="L41">
            <v>866.61945470589148</v>
          </cell>
          <cell r="M41">
            <v>908.77323017840342</v>
          </cell>
          <cell r="N41">
            <v>953.96409455640946</v>
          </cell>
          <cell r="O41">
            <v>1001.7744905153201</v>
          </cell>
          <cell r="P41">
            <v>1051.8189797849816</v>
          </cell>
          <cell r="Q41">
            <v>1103.9757591900875</v>
          </cell>
          <cell r="R41">
            <v>1158.3724857574812</v>
          </cell>
          <cell r="S41">
            <v>1215.2868989221054</v>
          </cell>
          <cell r="T41">
            <v>1274.7020632613273</v>
          </cell>
          <cell r="U41">
            <v>1336.3669443632934</v>
          </cell>
          <cell r="V41">
            <v>1400.2031771835368</v>
          </cell>
          <cell r="W41">
            <v>1466.7506972339575</v>
          </cell>
          <cell r="X41">
            <v>1536.7810082546198</v>
          </cell>
          <cell r="Y41">
            <v>1610.7849270132497</v>
          </cell>
          <cell r="Z41">
            <v>1688.6898101950258</v>
          </cell>
          <cell r="AA41">
            <v>1770.0676552149948</v>
          </cell>
          <cell r="AB41">
            <v>1854.0270213862527</v>
          </cell>
          <cell r="AC41">
            <v>1939.3660014697455</v>
          </cell>
          <cell r="AD41">
            <v>2025.2594280125563</v>
          </cell>
          <cell r="AE41">
            <v>2111.9066135470712</v>
          </cell>
          <cell r="AF41">
            <v>2200.2301563255501</v>
          </cell>
          <cell r="AG41">
            <v>2290.7964184647817</v>
          </cell>
          <cell r="AH41">
            <v>2383.9039605182998</v>
          </cell>
          <cell r="AI41">
            <v>2479.5828988549902</v>
          </cell>
          <cell r="AJ41">
            <v>2577.5694102385555</v>
          </cell>
          <cell r="AK41">
            <v>2677.3378324441483</v>
          </cell>
          <cell r="AL41">
            <v>2778.2185191445351</v>
          </cell>
          <cell r="AM41">
            <v>2879.5520156880416</v>
          </cell>
          <cell r="AN41">
            <v>0.42049413188071466</v>
          </cell>
          <cell r="AO41">
            <v>522.6806889368894</v>
          </cell>
        </row>
        <row r="42">
          <cell r="A42" t="str">
            <v>Côte d'Ivoire</v>
          </cell>
          <cell r="B42">
            <v>4822.3519764682042</v>
          </cell>
          <cell r="C42">
            <v>4861.4658237975973</v>
          </cell>
          <cell r="D42">
            <v>4901.0140913623081</v>
          </cell>
          <cell r="E42">
            <v>4943.1763311596787</v>
          </cell>
          <cell r="F42">
            <v>4991.5824642734278</v>
          </cell>
          <cell r="G42">
            <v>5049.6296484756749</v>
          </cell>
          <cell r="H42">
            <v>5119.014236895805</v>
          </cell>
          <cell r="I42">
            <v>5200.8870461784454</v>
          </cell>
          <cell r="J42">
            <v>5297.5571505992666</v>
          </cell>
          <cell r="K42">
            <v>5411.4114139721542</v>
          </cell>
          <cell r="L42">
            <v>5544.5415686049992</v>
          </cell>
          <cell r="M42">
            <v>5699.1597526659725</v>
          </cell>
          <cell r="N42">
            <v>5875.6760486371941</v>
          </cell>
          <cell r="O42">
            <v>6071.1737614741232</v>
          </cell>
          <cell r="P42">
            <v>6277.5100956458464</v>
          </cell>
          <cell r="Q42">
            <v>6486.31258800671</v>
          </cell>
          <cell r="R42">
            <v>6687.0194144546022</v>
          </cell>
          <cell r="S42">
            <v>6868.1670250073448</v>
          </cell>
          <cell r="T42">
            <v>7020.5867755382105</v>
          </cell>
          <cell r="U42">
            <v>7139.5511716703977</v>
          </cell>
          <cell r="V42">
            <v>7226.5051212717235</v>
          </cell>
          <cell r="W42">
            <v>7289.2656504933002</v>
          </cell>
          <cell r="X42">
            <v>7337.5522442735219</v>
          </cell>
          <cell r="Y42">
            <v>7382.3736210458537</v>
          </cell>
          <cell r="Z42">
            <v>7434.377566801023</v>
          </cell>
          <cell r="AA42">
            <v>7502.1781413192994</v>
          </cell>
          <cell r="AB42">
            <v>7592.9695987129408</v>
          </cell>
          <cell r="AC42">
            <v>7713.2342516810122</v>
          </cell>
          <cell r="AD42">
            <v>7868.3764769354484</v>
          </cell>
          <cell r="AE42">
            <v>8062.7065586713734</v>
          </cell>
          <cell r="AF42">
            <v>8299.6604363145561</v>
          </cell>
          <cell r="AG42">
            <v>8582.7742437040506</v>
          </cell>
          <cell r="AH42">
            <v>8915.2476903157658</v>
          </cell>
          <cell r="AI42">
            <v>9293.2041231885723</v>
          </cell>
          <cell r="AJ42">
            <v>9708.7686024581799</v>
          </cell>
          <cell r="AK42">
            <v>10151.576247028412</v>
          </cell>
          <cell r="AL42">
            <v>10610.525899778511</v>
          </cell>
          <cell r="AM42">
            <v>11075.755141117437</v>
          </cell>
          <cell r="AN42">
            <v>0.18269686391248263</v>
          </cell>
          <cell r="AO42">
            <v>1179.3068994377361</v>
          </cell>
        </row>
        <row r="43">
          <cell r="A43" t="str">
            <v>Croatia</v>
          </cell>
          <cell r="B43">
            <v>0</v>
          </cell>
          <cell r="C43">
            <v>0</v>
          </cell>
          <cell r="D43">
            <v>0</v>
          </cell>
          <cell r="E43">
            <v>0</v>
          </cell>
          <cell r="F43">
            <v>0</v>
          </cell>
          <cell r="G43">
            <v>0</v>
          </cell>
          <cell r="H43">
            <v>0</v>
          </cell>
          <cell r="I43">
            <v>0</v>
          </cell>
          <cell r="J43">
            <v>0</v>
          </cell>
          <cell r="K43">
            <v>0</v>
          </cell>
          <cell r="L43">
            <v>0</v>
          </cell>
          <cell r="M43">
            <v>0</v>
          </cell>
          <cell r="N43">
            <v>134.4560862392635</v>
          </cell>
          <cell r="O43">
            <v>140.25129585477782</v>
          </cell>
          <cell r="P43">
            <v>146.15392460789951</v>
          </cell>
          <cell r="Q43">
            <v>152.20469867768813</v>
          </cell>
          <cell r="R43">
            <v>158.39744499712427</v>
          </cell>
          <cell r="S43">
            <v>164.71242351241159</v>
          </cell>
          <cell r="T43">
            <v>171.14243971978246</v>
          </cell>
          <cell r="U43">
            <v>177.71529488034511</v>
          </cell>
          <cell r="V43">
            <v>184.47192585801</v>
          </cell>
          <cell r="W43">
            <v>191.38584656788407</v>
          </cell>
          <cell r="X43">
            <v>198.3670316664942</v>
          </cell>
          <cell r="Y43">
            <v>205.25789734468839</v>
          </cell>
          <cell r="Z43">
            <v>211.85354947664968</v>
          </cell>
          <cell r="AA43">
            <v>217.93688496311418</v>
          </cell>
          <cell r="AB43">
            <v>223.29686521005152</v>
          </cell>
          <cell r="AC43">
            <v>227.75861277380022</v>
          </cell>
          <cell r="AD43">
            <v>231.23915155859828</v>
          </cell>
          <cell r="AE43">
            <v>233.82042934094571</v>
          </cell>
          <cell r="AF43">
            <v>235.76750238175646</v>
          </cell>
          <cell r="AG43">
            <v>237.35321264853496</v>
          </cell>
          <cell r="AH43">
            <v>238.81077708496812</v>
          </cell>
          <cell r="AI43">
            <v>240.31701050825748</v>
          </cell>
          <cell r="AJ43">
            <v>241.96595996475486</v>
          </cell>
          <cell r="AK43">
            <v>243.77589239572964</v>
          </cell>
          <cell r="AL43">
            <v>245.70771514280355</v>
          </cell>
          <cell r="AM43">
            <v>247.69412662364104</v>
          </cell>
          <cell r="AN43">
            <v>0.18122765630980356</v>
          </cell>
          <cell r="AO43">
            <v>34.827810125746609</v>
          </cell>
        </row>
        <row r="44">
          <cell r="A44" t="str">
            <v>Cyprus</v>
          </cell>
          <cell r="B44">
            <v>3.7816798525645168</v>
          </cell>
          <cell r="C44">
            <v>4.0816837521751959</v>
          </cell>
          <cell r="D44">
            <v>4.3839608532602297</v>
          </cell>
          <cell r="E44">
            <v>4.6912875197722208</v>
          </cell>
          <cell r="F44">
            <v>5.0065105071311695</v>
          </cell>
          <cell r="G44">
            <v>5.3318036955593522</v>
          </cell>
          <cell r="H44">
            <v>5.6696058602077315</v>
          </cell>
          <cell r="I44">
            <v>6.0217577392716768</v>
          </cell>
          <cell r="J44">
            <v>6.3880040123444823</v>
          </cell>
          <cell r="K44">
            <v>6.7663717816267228</v>
          </cell>
          <cell r="L44">
            <v>7.1543781091955276</v>
          </cell>
          <cell r="M44">
            <v>7.5503663393117613</v>
          </cell>
          <cell r="N44">
            <v>7.9546960351443285</v>
          </cell>
          <cell r="O44">
            <v>8.3663330964690168</v>
          </cell>
          <cell r="P44">
            <v>8.7857464627101702</v>
          </cell>
          <cell r="Q44">
            <v>9.2113617423274441</v>
          </cell>
          <cell r="R44">
            <v>9.6401770791533909</v>
          </cell>
          <cell r="S44">
            <v>10.072086999597291</v>
          </cell>
          <cell r="T44">
            <v>10.507314259276885</v>
          </cell>
          <cell r="U44">
            <v>10.944310743813944</v>
          </cell>
          <cell r="V44">
            <v>11.380365196237465</v>
          </cell>
          <cell r="W44">
            <v>11.812253252138307</v>
          </cell>
          <cell r="X44">
            <v>12.237336895144953</v>
          </cell>
          <cell r="Y44">
            <v>12.653855576364508</v>
          </cell>
          <cell r="Z44">
            <v>13.059205377952626</v>
          </cell>
          <cell r="AA44">
            <v>13.448043826301314</v>
          </cell>
          <cell r="AB44">
            <v>13.813476394023052</v>
          </cell>
          <cell r="AC44">
            <v>14.148148115467306</v>
          </cell>
          <cell r="AD44">
            <v>14.446119261043309</v>
          </cell>
          <cell r="AE44">
            <v>14.706628620005622</v>
          </cell>
          <cell r="AF44">
            <v>14.936373788998372</v>
          </cell>
          <cell r="AG44">
            <v>15.144086078465625</v>
          </cell>
          <cell r="AH44">
            <v>15.339943060961465</v>
          </cell>
          <cell r="AI44">
            <v>15.534241448255322</v>
          </cell>
          <cell r="AJ44">
            <v>15.733678521507009</v>
          </cell>
          <cell r="AK44">
            <v>15.940579147393782</v>
          </cell>
          <cell r="AL44">
            <v>16.15362140737783</v>
          </cell>
          <cell r="AM44">
            <v>16.369607591447405</v>
          </cell>
          <cell r="AN44">
            <v>0.38624096005979192</v>
          </cell>
          <cell r="AO44">
            <v>3.6704397423223463</v>
          </cell>
        </row>
        <row r="45">
          <cell r="A45" t="str">
            <v>Czech Republic</v>
          </cell>
          <cell r="B45">
            <v>0</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2257.1691892578533</v>
          </cell>
          <cell r="R45">
            <v>2322.9354619624351</v>
          </cell>
          <cell r="S45">
            <v>2389.4103227744381</v>
          </cell>
          <cell r="T45">
            <v>2458.4101351816594</v>
          </cell>
          <cell r="U45">
            <v>2531.9868094441517</v>
          </cell>
          <cell r="V45">
            <v>2611.6808644701505</v>
          </cell>
          <cell r="W45">
            <v>2698.1899110734485</v>
          </cell>
          <cell r="X45">
            <v>2791.5962314231365</v>
          </cell>
          <cell r="Y45">
            <v>2891.2915585775722</v>
          </cell>
          <cell r="Z45">
            <v>2995.6080932808813</v>
          </cell>
          <cell r="AA45">
            <v>3101.8330106914132</v>
          </cell>
          <cell r="AB45">
            <v>3206.4869550347089</v>
          </cell>
          <cell r="AC45">
            <v>3306.2328004293945</v>
          </cell>
          <cell r="AD45">
            <v>3399.0167014437484</v>
          </cell>
          <cell r="AE45">
            <v>3484.9831946417548</v>
          </cell>
          <cell r="AF45">
            <v>3566.6400895729621</v>
          </cell>
          <cell r="AG45">
            <v>3646.2919338405</v>
          </cell>
          <cell r="AH45">
            <v>3726.1724141517689</v>
          </cell>
          <cell r="AI45">
            <v>3808.2369078757629</v>
          </cell>
          <cell r="AJ45">
            <v>3893.407548239958</v>
          </cell>
          <cell r="AK45">
            <v>3981.5001493930731</v>
          </cell>
          <cell r="AL45">
            <v>4071.5943800014265</v>
          </cell>
          <cell r="AM45">
            <v>4162.5363372374059</v>
          </cell>
          <cell r="AN45">
            <v>0.15703516325628175</v>
          </cell>
          <cell r="AO45">
            <v>458.72523713466143</v>
          </cell>
        </row>
        <row r="46">
          <cell r="A46" t="str">
            <v>Denmark</v>
          </cell>
          <cell r="B46">
            <v>903.87051236889351</v>
          </cell>
          <cell r="C46">
            <v>928.57089171530345</v>
          </cell>
          <cell r="D46">
            <v>953.38161593802442</v>
          </cell>
          <cell r="E46">
            <v>978.1952209962144</v>
          </cell>
          <cell r="F46">
            <v>1002.7751066896511</v>
          </cell>
          <cell r="G46">
            <v>1026.7568006081499</v>
          </cell>
          <cell r="H46">
            <v>1049.8043092746291</v>
          </cell>
          <cell r="I46">
            <v>1071.7750112059255</v>
          </cell>
          <cell r="J46">
            <v>1093.0069118261301</v>
          </cell>
          <cell r="K46">
            <v>1114.1307664472745</v>
          </cell>
          <cell r="L46">
            <v>1135.8420612631285</v>
          </cell>
          <cell r="M46">
            <v>1158.7527648029893</v>
          </cell>
          <cell r="N46">
            <v>1183.3519649835227</v>
          </cell>
          <cell r="O46">
            <v>1209.9228720733645</v>
          </cell>
          <cell r="P46">
            <v>1238.521666691315</v>
          </cell>
          <cell r="Q46">
            <v>1268.7013907354412</v>
          </cell>
          <cell r="R46">
            <v>1299.8666794368974</v>
          </cell>
          <cell r="S46">
            <v>1331.3470641194826</v>
          </cell>
          <cell r="T46">
            <v>1362.4428093126271</v>
          </cell>
          <cell r="U46">
            <v>1392.5249289045657</v>
          </cell>
          <cell r="V46">
            <v>1421.0133686904073</v>
          </cell>
          <cell r="W46">
            <v>1447.426305176215</v>
          </cell>
          <cell r="X46">
            <v>1471.5901011811477</v>
          </cell>
          <cell r="Y46">
            <v>1493.4775064726027</v>
          </cell>
          <cell r="Z46">
            <v>1513.0341198061656</v>
          </cell>
          <cell r="AA46">
            <v>1530.0158848726958</v>
          </cell>
          <cell r="AB46">
            <v>1544.1321541649911</v>
          </cell>
          <cell r="AC46">
            <v>1555.2446813271222</v>
          </cell>
          <cell r="AD46">
            <v>1563.7510384615093</v>
          </cell>
          <cell r="AE46">
            <v>1570.7264408573019</v>
          </cell>
          <cell r="AF46">
            <v>1577.7114734190341</v>
          </cell>
          <cell r="AG46">
            <v>1585.7029466426666</v>
          </cell>
          <cell r="AH46">
            <v>1595.2805062899697</v>
          </cell>
          <cell r="AI46">
            <v>1606.6879586562877</v>
          </cell>
          <cell r="AJ46">
            <v>1619.8161249740647</v>
          </cell>
          <cell r="AK46">
            <v>1634.2721168891815</v>
          </cell>
          <cell r="AL46">
            <v>1649.5344447977786</v>
          </cell>
          <cell r="AM46">
            <v>1665.1134779271049</v>
          </cell>
          <cell r="AN46">
            <v>0.17609250531537862</v>
          </cell>
          <cell r="AO46">
            <v>225.49397754668436</v>
          </cell>
        </row>
        <row r="47">
          <cell r="A47" t="str">
            <v>Djibouti</v>
          </cell>
          <cell r="B47">
            <v>0</v>
          </cell>
          <cell r="C47">
            <v>0</v>
          </cell>
          <cell r="D47">
            <v>0</v>
          </cell>
          <cell r="E47">
            <v>0</v>
          </cell>
          <cell r="F47">
            <v>0</v>
          </cell>
          <cell r="G47">
            <v>0</v>
          </cell>
          <cell r="H47">
            <v>0</v>
          </cell>
          <cell r="I47">
            <v>0</v>
          </cell>
          <cell r="J47">
            <v>0</v>
          </cell>
          <cell r="K47">
            <v>0</v>
          </cell>
          <cell r="L47">
            <v>0</v>
          </cell>
          <cell r="M47">
            <v>74.203982947590205</v>
          </cell>
          <cell r="N47">
            <v>72.79892083201743</v>
          </cell>
          <cell r="O47">
            <v>71.421318886968749</v>
          </cell>
          <cell r="P47">
            <v>70.140218074648075</v>
          </cell>
          <cell r="Q47">
            <v>69.02880616838965</v>
          </cell>
          <cell r="R47">
            <v>68.170458760781202</v>
          </cell>
          <cell r="S47">
            <v>67.645033382726524</v>
          </cell>
          <cell r="T47">
            <v>67.509192977521622</v>
          </cell>
          <cell r="U47">
            <v>67.796740154635245</v>
          </cell>
          <cell r="V47">
            <v>68.520625593760911</v>
          </cell>
          <cell r="W47">
            <v>69.689702573045764</v>
          </cell>
          <cell r="X47">
            <v>71.304588114699371</v>
          </cell>
          <cell r="Y47">
            <v>73.359832215200797</v>
          </cell>
          <cell r="Z47">
            <v>75.845858989882117</v>
          </cell>
          <cell r="AA47">
            <v>78.751104231923406</v>
          </cell>
          <cell r="AB47">
            <v>82.058865144605917</v>
          </cell>
          <cell r="AC47">
            <v>85.742127888891673</v>
          </cell>
          <cell r="AD47">
            <v>89.767919974296632</v>
          </cell>
          <cell r="AE47">
            <v>94.101837631447808</v>
          </cell>
          <cell r="AF47">
            <v>98.717627891229242</v>
          </cell>
          <cell r="AG47">
            <v>103.5992894082105</v>
          </cell>
          <cell r="AH47">
            <v>108.72808455804885</v>
          </cell>
          <cell r="AI47">
            <v>114.07794282231946</v>
          </cell>
          <cell r="AJ47">
            <v>119.61329283701704</v>
          </cell>
          <cell r="AK47">
            <v>125.28916380991308</v>
          </cell>
          <cell r="AL47">
            <v>131.05265202040889</v>
          </cell>
          <cell r="AM47">
            <v>136.85181210980664</v>
          </cell>
          <cell r="AN47">
            <v>0.14254990953158575</v>
          </cell>
          <cell r="AO47">
            <v>10.997888786455583</v>
          </cell>
        </row>
        <row r="48">
          <cell r="A48" t="str">
            <v>Dominica</v>
          </cell>
          <cell r="B48">
            <v>0.42014972405484563</v>
          </cell>
          <cell r="C48">
            <v>0.44151720748875084</v>
          </cell>
          <cell r="D48">
            <v>0.46293319368210761</v>
          </cell>
          <cell r="E48">
            <v>0.48455101331947992</v>
          </cell>
          <cell r="F48">
            <v>0.50652466514861072</v>
          </cell>
          <cell r="G48">
            <v>0.52888263778404798</v>
          </cell>
          <cell r="H48">
            <v>0.55156817318885343</v>
          </cell>
          <cell r="I48">
            <v>0.57429568694824817</v>
          </cell>
          <cell r="J48">
            <v>0.59667391291556504</v>
          </cell>
          <cell r="K48">
            <v>0.61833862807465423</v>
          </cell>
          <cell r="L48">
            <v>0.63915887028021012</v>
          </cell>
          <cell r="M48">
            <v>0.65895029110618075</v>
          </cell>
          <cell r="N48">
            <v>0.67765695342371179</v>
          </cell>
          <cell r="O48">
            <v>0.69529341719288706</v>
          </cell>
          <cell r="P48">
            <v>0.71193767283955334</v>
          </cell>
          <cell r="Q48">
            <v>0.72768477661762854</v>
          </cell>
          <cell r="R48">
            <v>0.74263040805263503</v>
          </cell>
          <cell r="S48">
            <v>0.75682339890391892</v>
          </cell>
          <cell r="T48">
            <v>0.77034627685029977</v>
          </cell>
          <cell r="U48">
            <v>0.7833133355815578</v>
          </cell>
          <cell r="V48">
            <v>0.79594540601897035</v>
          </cell>
          <cell r="W48">
            <v>0.80857018572799899</v>
          </cell>
          <cell r="X48">
            <v>0.82159591821391564</v>
          </cell>
          <cell r="Y48">
            <v>0.83542514512471255</v>
          </cell>
          <cell r="Z48">
            <v>0.85014444892624264</v>
          </cell>
          <cell r="AA48">
            <v>0.86587616063311168</v>
          </cell>
          <cell r="AB48">
            <v>0.88270116677066279</v>
          </cell>
          <cell r="AC48">
            <v>0.90035159225790806</v>
          </cell>
          <cell r="AD48">
            <v>0.91834255034615286</v>
          </cell>
          <cell r="AE48">
            <v>0.9361356383641235</v>
          </cell>
          <cell r="AF48">
            <v>0.95364902813708463</v>
          </cell>
          <cell r="AG48">
            <v>0.97100953510665955</v>
          </cell>
          <cell r="AH48">
            <v>0.98840748443310067</v>
          </cell>
          <cell r="AI48">
            <v>1.0059831059255939</v>
          </cell>
          <cell r="AJ48">
            <v>1.0237925545489941</v>
          </cell>
          <cell r="AK48">
            <v>1.0418021542088998</v>
          </cell>
          <cell r="AL48">
            <v>1.0599303032654199</v>
          </cell>
          <cell r="AM48">
            <v>1.0781073785365745</v>
          </cell>
          <cell r="AN48">
            <v>0.22526651474524856</v>
          </cell>
          <cell r="AO48">
            <v>0.16112875247414163</v>
          </cell>
        </row>
        <row r="49">
          <cell r="A49" t="str">
            <v>Dominican Republic</v>
          </cell>
          <cell r="B49">
            <v>96.255640163121853</v>
          </cell>
          <cell r="C49">
            <v>98.884549558333404</v>
          </cell>
          <cell r="D49">
            <v>101.51822255191374</v>
          </cell>
          <cell r="E49">
            <v>104.1812872466483</v>
          </cell>
          <cell r="F49">
            <v>106.90904951980338</v>
          </cell>
          <cell r="G49">
            <v>109.76834237617877</v>
          </cell>
          <cell r="H49">
            <v>112.84368832537618</v>
          </cell>
          <cell r="I49">
            <v>116.18564645323553</v>
          </cell>
          <cell r="J49">
            <v>119.81751896234304</v>
          </cell>
          <cell r="K49">
            <v>123.81334159075251</v>
          </cell>
          <cell r="L49">
            <v>128.28770488689432</v>
          </cell>
          <cell r="M49">
            <v>133.41030598329132</v>
          </cell>
          <cell r="N49">
            <v>139.29067496359741</v>
          </cell>
          <cell r="O49">
            <v>145.93849885163351</v>
          </cell>
          <cell r="P49">
            <v>153.33457792158461</v>
          </cell>
          <cell r="Q49">
            <v>161.46286745911939</v>
          </cell>
          <cell r="R49">
            <v>170.27019697069068</v>
          </cell>
          <cell r="S49">
            <v>179.66718728816008</v>
          </cell>
          <cell r="T49">
            <v>189.55273727368225</v>
          </cell>
          <cell r="U49">
            <v>199.85541391653024</v>
          </cell>
          <cell r="V49">
            <v>210.56262683324027</v>
          </cell>
          <cell r="W49">
            <v>221.74885150118325</v>
          </cell>
          <cell r="X49">
            <v>233.58652712939767</v>
          </cell>
          <cell r="Y49">
            <v>246.27406441191027</v>
          </cell>
          <cell r="Z49">
            <v>260.04731877145377</v>
          </cell>
          <cell r="AA49">
            <v>275.04670498664177</v>
          </cell>
          <cell r="AB49">
            <v>291.21052464837328</v>
          </cell>
          <cell r="AC49">
            <v>308.34712229768093</v>
          </cell>
          <cell r="AD49">
            <v>326.25288722911358</v>
          </cell>
          <cell r="AE49">
            <v>344.78666751424328</v>
          </cell>
          <cell r="AF49">
            <v>363.85605235235084</v>
          </cell>
          <cell r="AG49">
            <v>383.34640426757466</v>
          </cell>
          <cell r="AH49">
            <v>403.19569526052959</v>
          </cell>
          <cell r="AI49">
            <v>423.36507328915479</v>
          </cell>
          <cell r="AJ49">
            <v>443.81391935878412</v>
          </cell>
          <cell r="AK49">
            <v>464.47951374185976</v>
          </cell>
          <cell r="AL49">
            <v>485.28312751723615</v>
          </cell>
          <cell r="AM49">
            <v>506.14446662634907</v>
          </cell>
          <cell r="AN49">
            <v>0.45106746904715334</v>
          </cell>
          <cell r="AO49">
            <v>86.778519240087363</v>
          </cell>
        </row>
        <row r="50">
          <cell r="A50" t="str">
            <v>Ecuador</v>
          </cell>
          <cell r="B50">
            <v>10.451023708379385</v>
          </cell>
          <cell r="C50">
            <v>10.674263109322023</v>
          </cell>
          <cell r="D50">
            <v>10.898562273180868</v>
          </cell>
          <cell r="E50">
            <v>11.127928331778904</v>
          </cell>
          <cell r="F50">
            <v>11.368392794207306</v>
          </cell>
          <cell r="G50">
            <v>11.622607886239459</v>
          </cell>
          <cell r="H50">
            <v>11.891971905706669</v>
          </cell>
          <cell r="I50">
            <v>12.179037071577847</v>
          </cell>
          <cell r="J50">
            <v>12.488445883764843</v>
          </cell>
          <cell r="K50">
            <v>12.816830471463723</v>
          </cell>
          <cell r="L50">
            <v>13.161648505032902</v>
          </cell>
          <cell r="M50">
            <v>13.518259350116164</v>
          </cell>
          <cell r="N50">
            <v>13.880265887306956</v>
          </cell>
          <cell r="O50">
            <v>14.242588403697566</v>
          </cell>
          <cell r="P50">
            <v>14.602784527507207</v>
          </cell>
          <cell r="Q50">
            <v>14.960246002918124</v>
          </cell>
          <cell r="R50">
            <v>15.319696728837485</v>
          </cell>
          <cell r="S50">
            <v>15.689218144143281</v>
          </cell>
          <cell r="T50">
            <v>16.080894720425121</v>
          </cell>
          <cell r="U50">
            <v>16.51224874783118</v>
          </cell>
          <cell r="V50">
            <v>17.005133569305382</v>
          </cell>
          <cell r="W50">
            <v>17.572610040313339</v>
          </cell>
          <cell r="X50">
            <v>18.220517680627605</v>
          </cell>
          <cell r="Y50">
            <v>18.949539909617613</v>
          </cell>
          <cell r="Z50">
            <v>19.754574969846512</v>
          </cell>
          <cell r="AA50">
            <v>20.623215704781277</v>
          </cell>
          <cell r="AB50">
            <v>21.543779208190411</v>
          </cell>
          <cell r="AC50">
            <v>22.508010416794608</v>
          </cell>
          <cell r="AD50">
            <v>23.511836475232656</v>
          </cell>
          <cell r="AE50">
            <v>24.550204423975394</v>
          </cell>
          <cell r="AF50">
            <v>25.623262938741334</v>
          </cell>
          <cell r="AG50">
            <v>26.726848651009227</v>
          </cell>
          <cell r="AH50">
            <v>27.850395562870414</v>
          </cell>
          <cell r="AI50">
            <v>28.985349189906149</v>
          </cell>
          <cell r="AJ50">
            <v>30.125921092068975</v>
          </cell>
          <cell r="AK50">
            <v>31.268669337412366</v>
          </cell>
          <cell r="AL50">
            <v>32.411952783069111</v>
          </cell>
          <cell r="AM50">
            <v>33.555263592797878</v>
          </cell>
          <cell r="AN50">
            <v>0.29027951327491397</v>
          </cell>
          <cell r="AO50">
            <v>4.7177355724828933</v>
          </cell>
        </row>
        <row r="51">
          <cell r="A51" t="str">
            <v>Egypt</v>
          </cell>
          <cell r="B51">
            <v>138.95944956505105</v>
          </cell>
          <cell r="C51">
            <v>148.66455998398871</v>
          </cell>
          <cell r="D51">
            <v>158.37531590727588</v>
          </cell>
          <cell r="E51">
            <v>168.03661723942213</v>
          </cell>
          <cell r="F51">
            <v>177.53956072586431</v>
          </cell>
          <cell r="G51">
            <v>186.76062693964496</v>
          </cell>
          <cell r="H51">
            <v>195.60026084654797</v>
          </cell>
          <cell r="I51">
            <v>204.02427114296069</v>
          </cell>
          <cell r="J51">
            <v>212.0674239168051</v>
          </cell>
          <cell r="K51">
            <v>219.83572254457354</v>
          </cell>
          <cell r="L51">
            <v>227.51030616359026</v>
          </cell>
          <cell r="M51">
            <v>235.33547668573379</v>
          </cell>
          <cell r="N51">
            <v>243.5950829612467</v>
          </cell>
          <cell r="O51">
            <v>252.58287907351419</v>
          </cell>
          <cell r="P51">
            <v>262.52701827630898</v>
          </cell>
          <cell r="Q51">
            <v>273.56891503266871</v>
          </cell>
          <cell r="R51">
            <v>285.76594362286795</v>
          </cell>
          <cell r="S51">
            <v>299.09496917685459</v>
          </cell>
          <cell r="T51">
            <v>313.45991738834766</v>
          </cell>
          <cell r="U51">
            <v>328.72331425929769</v>
          </cell>
          <cell r="V51">
            <v>344.78511661777168</v>
          </cell>
          <cell r="W51">
            <v>361.62387814924369</v>
          </cell>
          <cell r="X51">
            <v>379.31733137301001</v>
          </cell>
          <cell r="Y51">
            <v>397.99900002687463</v>
          </cell>
          <cell r="Z51">
            <v>417.79823453491133</v>
          </cell>
          <cell r="AA51">
            <v>438.77439532092518</v>
          </cell>
          <cell r="AB51">
            <v>460.87886046337206</v>
          </cell>
          <cell r="AC51">
            <v>483.9272640874986</v>
          </cell>
          <cell r="AD51">
            <v>507.66945171391762</v>
          </cell>
          <cell r="AE51">
            <v>531.880996222367</v>
          </cell>
          <cell r="AF51">
            <v>556.47392597544535</v>
          </cell>
          <cell r="AG51">
            <v>581.49825937352762</v>
          </cell>
          <cell r="AH51">
            <v>607.17694555723426</v>
          </cell>
          <cell r="AI51">
            <v>633.75752107345045</v>
          </cell>
          <cell r="AJ51">
            <v>661.34546301348905</v>
          </cell>
          <cell r="AK51">
            <v>689.83649325792828</v>
          </cell>
          <cell r="AL51">
            <v>718.94501905721143</v>
          </cell>
          <cell r="AM51">
            <v>748.31921272920249</v>
          </cell>
          <cell r="AN51">
            <v>0.41393941541107332</v>
          </cell>
          <cell r="AO51">
            <v>129.28691802918615</v>
          </cell>
        </row>
        <row r="52">
          <cell r="A52" t="str">
            <v>El Salvador</v>
          </cell>
          <cell r="B52">
            <v>4.3092312995680109</v>
          </cell>
          <cell r="C52">
            <v>4.3041330630984165</v>
          </cell>
          <cell r="D52">
            <v>4.3033525136331416</v>
          </cell>
          <cell r="E52">
            <v>4.3128560075455216</v>
          </cell>
          <cell r="F52">
            <v>4.3374463760725606</v>
          </cell>
          <cell r="G52">
            <v>4.3813178903758061</v>
          </cell>
          <cell r="H52">
            <v>4.4483703578560787</v>
          </cell>
          <cell r="I52">
            <v>4.5420404070104405</v>
          </cell>
          <cell r="J52">
            <v>4.6647109627573933</v>
          </cell>
          <cell r="K52">
            <v>4.8178645459453335</v>
          </cell>
          <cell r="L52">
            <v>5.0016965677950846</v>
          </cell>
          <cell r="M52">
            <v>5.2140237940680167</v>
          </cell>
          <cell r="N52">
            <v>5.4506560248475466</v>
          </cell>
          <cell r="O52">
            <v>5.7049928222764112</v>
          </cell>
          <cell r="P52">
            <v>5.969407188248872</v>
          </cell>
          <cell r="Q52">
            <v>6.2366421964364269</v>
          </cell>
          <cell r="R52">
            <v>6.5006368486280852</v>
          </cell>
          <cell r="S52">
            <v>6.7577537246484924</v>
          </cell>
          <cell r="T52">
            <v>7.005239035836011</v>
          </cell>
          <cell r="U52">
            <v>7.2414514562825172</v>
          </cell>
          <cell r="V52">
            <v>7.4659672697215269</v>
          </cell>
          <cell r="W52">
            <v>7.6796682453237315</v>
          </cell>
          <cell r="X52">
            <v>7.8840864795626064</v>
          </cell>
          <cell r="Y52">
            <v>8.0805573864583931</v>
          </cell>
          <cell r="Z52">
            <v>8.2699655152357039</v>
          </cell>
          <cell r="AA52">
            <v>8.4525798412545701</v>
          </cell>
          <cell r="AB52">
            <v>8.6276496847226625</v>
          </cell>
          <cell r="AC52">
            <v>8.7944885674351063</v>
          </cell>
          <cell r="AD52">
            <v>8.9540335143397982</v>
          </cell>
          <cell r="AE52">
            <v>9.1105466647102844</v>
          </cell>
          <cell r="AF52">
            <v>9.2711798226767144</v>
          </cell>
          <cell r="AG52">
            <v>9.4415193257221297</v>
          </cell>
          <cell r="AH52">
            <v>9.6252597131028068</v>
          </cell>
          <cell r="AI52">
            <v>9.823770330817803</v>
          </cell>
          <cell r="AJ52">
            <v>10.036097927735145</v>
          </cell>
          <cell r="AK52">
            <v>10.25933154941468</v>
          </cell>
          <cell r="AL52">
            <v>10.489359262138905</v>
          </cell>
          <cell r="AM52">
            <v>10.722115816696167</v>
          </cell>
          <cell r="AN52">
            <v>0.27986511765779654</v>
          </cell>
          <cell r="AO52">
            <v>1.8150657925447904</v>
          </cell>
        </row>
        <row r="53">
          <cell r="A53" t="str">
            <v>Equatorial Guinea</v>
          </cell>
          <cell r="B53">
            <v>55.140520427280251</v>
          </cell>
          <cell r="C53">
            <v>47.512185452354338</v>
          </cell>
          <cell r="D53">
            <v>39.765345273155624</v>
          </cell>
          <cell r="E53">
            <v>31.764242830887756</v>
          </cell>
          <cell r="F53">
            <v>23.443417614022831</v>
          </cell>
          <cell r="G53">
            <v>14.911136682724054</v>
          </cell>
          <cell r="H53">
            <v>6.5375729210143945</v>
          </cell>
          <cell r="I53">
            <v>-0.89581215391041447</v>
          </cell>
          <cell r="J53">
            <v>-6.1255927540647832</v>
          </cell>
          <cell r="K53">
            <v>-7.3077649699240181</v>
          </cell>
          <cell r="L53">
            <v>-1.9502689644227778</v>
          </cell>
          <cell r="M53">
            <v>13.091612749203518</v>
          </cell>
          <cell r="N53">
            <v>41.551490347363675</v>
          </cell>
          <cell r="O53">
            <v>87.595627878974454</v>
          </cell>
          <cell r="P53">
            <v>155.73416448947899</v>
          </cell>
          <cell r="Q53">
            <v>250.44445304553068</v>
          </cell>
          <cell r="R53">
            <v>375.63022476888813</v>
          </cell>
          <cell r="S53">
            <v>533.84649635085464</v>
          </cell>
          <cell r="T53">
            <v>725.81720223504453</v>
          </cell>
          <cell r="U53">
            <v>951.74034190156351</v>
          </cell>
          <cell r="V53">
            <v>1210.5124328081667</v>
          </cell>
          <cell r="W53">
            <v>1498.9979989935939</v>
          </cell>
          <cell r="X53">
            <v>1810.8052301685027</v>
          </cell>
          <cell r="Y53">
            <v>2139.0094760536158</v>
          </cell>
          <cell r="Z53">
            <v>2475.84894406797</v>
          </cell>
          <cell r="AA53">
            <v>2811.8528568700663</v>
          </cell>
          <cell r="AB53">
            <v>3139.9516276777254</v>
          </cell>
          <cell r="AC53">
            <v>3454.7645411400676</v>
          </cell>
          <cell r="AD53">
            <v>3749.6942656294354</v>
          </cell>
          <cell r="AE53">
            <v>4020.2474641067706</v>
          </cell>
          <cell r="AF53">
            <v>4265.0027868767202</v>
          </cell>
          <cell r="AG53">
            <v>4485.2313796028629</v>
          </cell>
          <cell r="AH53">
            <v>4682.1256800800102</v>
          </cell>
          <cell r="AI53">
            <v>4857.6169723069452</v>
          </cell>
          <cell r="AJ53">
            <v>5014.2420434816504</v>
          </cell>
          <cell r="AK53">
            <v>5156.6052910790386</v>
          </cell>
          <cell r="AL53">
            <v>5291.0711721392063</v>
          </cell>
          <cell r="AM53">
            <v>5423.3202407914596</v>
          </cell>
          <cell r="AN53">
            <v>1.2683327302041321</v>
          </cell>
          <cell r="AO53">
            <v>1522.0058398716533</v>
          </cell>
        </row>
        <row r="54">
          <cell r="A54" t="str">
            <v>Eritrea</v>
          </cell>
          <cell r="B54">
            <v>0</v>
          </cell>
          <cell r="C54">
            <v>0</v>
          </cell>
          <cell r="D54">
            <v>0</v>
          </cell>
          <cell r="E54">
            <v>0</v>
          </cell>
          <cell r="F54">
            <v>0</v>
          </cell>
          <cell r="G54">
            <v>0</v>
          </cell>
          <cell r="H54">
            <v>0</v>
          </cell>
          <cell r="I54">
            <v>0</v>
          </cell>
          <cell r="J54">
            <v>0</v>
          </cell>
          <cell r="K54">
            <v>0</v>
          </cell>
          <cell r="L54">
            <v>0</v>
          </cell>
          <cell r="M54">
            <v>0</v>
          </cell>
          <cell r="N54">
            <v>5.3967636595664965</v>
          </cell>
          <cell r="O54">
            <v>5.7376913167303458</v>
          </cell>
          <cell r="P54">
            <v>6.07082133729853</v>
          </cell>
          <cell r="Q54">
            <v>6.3830991715080803</v>
          </cell>
          <cell r="R54">
            <v>6.6637820562230425</v>
          </cell>
          <cell r="S54">
            <v>6.9027762365923797</v>
          </cell>
          <cell r="T54">
            <v>7.0937301372028223</v>
          </cell>
          <cell r="U54">
            <v>7.237194420275177</v>
          </cell>
          <cell r="V54">
            <v>7.3402124466582235</v>
          </cell>
          <cell r="W54">
            <v>7.4150256329979882</v>
          </cell>
          <cell r="X54">
            <v>7.4684632714739143</v>
          </cell>
          <cell r="Y54">
            <v>7.5071443979354662</v>
          </cell>
          <cell r="Z54">
            <v>7.5391634155173666</v>
          </cell>
          <cell r="AA54">
            <v>7.5716832833749841</v>
          </cell>
          <cell r="AB54">
            <v>7.6116953265085119</v>
          </cell>
          <cell r="AC54">
            <v>7.667624037084396</v>
          </cell>
          <cell r="AD54">
            <v>7.7481869540039972</v>
          </cell>
          <cell r="AE54">
            <v>7.8629253757978317</v>
          </cell>
          <cell r="AF54">
            <v>8.0138087314563737</v>
          </cell>
          <cell r="AG54">
            <v>8.1967971962121169</v>
          </cell>
          <cell r="AH54">
            <v>8.4019328579829935</v>
          </cell>
          <cell r="AI54">
            <v>8.6179798327248118</v>
          </cell>
          <cell r="AJ54">
            <v>8.8364529078135501</v>
          </cell>
          <cell r="AK54">
            <v>9.0524370722979448</v>
          </cell>
          <cell r="AL54">
            <v>9.2643727861485914</v>
          </cell>
          <cell r="AM54">
            <v>9.4732361386131068</v>
          </cell>
          <cell r="AN54">
            <v>0.79810781463348801</v>
          </cell>
          <cell r="AO54">
            <v>0.75999036764601102</v>
          </cell>
        </row>
        <row r="55">
          <cell r="A55" t="str">
            <v>Estonia</v>
          </cell>
          <cell r="B55">
            <v>0</v>
          </cell>
          <cell r="C55">
            <v>0</v>
          </cell>
          <cell r="D55">
            <v>0</v>
          </cell>
          <cell r="E55">
            <v>0</v>
          </cell>
          <cell r="F55">
            <v>0</v>
          </cell>
          <cell r="G55">
            <v>0</v>
          </cell>
          <cell r="H55">
            <v>0</v>
          </cell>
          <cell r="I55">
            <v>0</v>
          </cell>
          <cell r="J55">
            <v>0</v>
          </cell>
          <cell r="K55">
            <v>0</v>
          </cell>
          <cell r="L55">
            <v>0</v>
          </cell>
          <cell r="M55">
            <v>0</v>
          </cell>
          <cell r="N55">
            <v>0</v>
          </cell>
          <cell r="O55">
            <v>4.9625794147766662</v>
          </cell>
          <cell r="P55">
            <v>5.3720139705704089</v>
          </cell>
          <cell r="Q55">
            <v>5.7874527322163845</v>
          </cell>
          <cell r="R55">
            <v>6.2158897658611219</v>
          </cell>
          <cell r="S55">
            <v>6.6623346103289869</v>
          </cell>
          <cell r="T55">
            <v>7.1287079067857304</v>
          </cell>
          <cell r="U55">
            <v>7.6163169502938128</v>
          </cell>
          <cell r="V55">
            <v>8.1256219568478354</v>
          </cell>
          <cell r="W55">
            <v>8.6511499729394643</v>
          </cell>
          <cell r="X55">
            <v>9.1834118254918842</v>
          </cell>
          <cell r="Y55">
            <v>9.7094468416988846</v>
          </cell>
          <cell r="Z55">
            <v>10.214100230499339</v>
          </cell>
          <cell r="AA55">
            <v>10.681722732415126</v>
          </cell>
          <cell r="AB55">
            <v>11.097244085663135</v>
          </cell>
          <cell r="AC55">
            <v>11.450596801136099</v>
          </cell>
          <cell r="AD55">
            <v>11.743850948870122</v>
          </cell>
          <cell r="AE55">
            <v>11.996900630889948</v>
          </cell>
          <cell r="AF55">
            <v>12.239671439731621</v>
          </cell>
          <cell r="AG55">
            <v>12.491419961622279</v>
          </cell>
          <cell r="AH55">
            <v>12.760776068391744</v>
          </cell>
          <cell r="AI55">
            <v>13.051765432253614</v>
          </cell>
          <cell r="AJ55">
            <v>13.36355596473757</v>
          </cell>
          <cell r="AK55">
            <v>13.691907923050756</v>
          </cell>
          <cell r="AL55">
            <v>14.030736004752947</v>
          </cell>
          <cell r="AM55">
            <v>14.373825828173405</v>
          </cell>
          <cell r="AN55">
            <v>0.91338272630062112</v>
          </cell>
          <cell r="AO55">
            <v>2.5136838291407102</v>
          </cell>
        </row>
        <row r="56">
          <cell r="A56" t="str">
            <v>Ethiopia</v>
          </cell>
          <cell r="B56">
            <v>38.542851622668898</v>
          </cell>
          <cell r="C56">
            <v>39.034770281841553</v>
          </cell>
          <cell r="D56">
            <v>39.529040424787517</v>
          </cell>
          <cell r="E56">
            <v>40.025445832461685</v>
          </cell>
          <cell r="F56">
            <v>40.519989881571071</v>
          </cell>
          <cell r="G56">
            <v>41.03064149049807</v>
          </cell>
          <cell r="H56">
            <v>41.582659678809335</v>
          </cell>
          <cell r="I56">
            <v>42.156407051166553</v>
          </cell>
          <cell r="J56">
            <v>42.717249615443322</v>
          </cell>
          <cell r="K56">
            <v>43.265419309001558</v>
          </cell>
          <cell r="L56">
            <v>43.833025573048751</v>
          </cell>
          <cell r="M56">
            <v>44.476473655702371</v>
          </cell>
          <cell r="N56">
            <v>45.282678549349399</v>
          </cell>
          <cell r="O56">
            <v>46.328790509819783</v>
          </cell>
          <cell r="P56">
            <v>47.635383007449974</v>
          </cell>
          <cell r="Q56">
            <v>49.208941607478238</v>
          </cell>
          <cell r="R56">
            <v>51.044458045068339</v>
          </cell>
          <cell r="S56">
            <v>53.138154639309256</v>
          </cell>
          <cell r="T56">
            <v>55.534039128839275</v>
          </cell>
          <cell r="U56">
            <v>58.322737705903577</v>
          </cell>
          <cell r="V56">
            <v>61.594156171458948</v>
          </cell>
          <cell r="W56">
            <v>65.443102949403141</v>
          </cell>
          <cell r="X56">
            <v>69.971434901919309</v>
          </cell>
          <cell r="Y56">
            <v>75.29578786169661</v>
          </cell>
          <cell r="Z56">
            <v>81.513223312404989</v>
          </cell>
          <cell r="AA56">
            <v>88.633714859097424</v>
          </cell>
          <cell r="AB56">
            <v>96.596073873702835</v>
          </cell>
          <cell r="AC56">
            <v>105.29081457955917</v>
          </cell>
          <cell r="AD56">
            <v>114.57723046126731</v>
          </cell>
          <cell r="AE56">
            <v>124.30670685763256</v>
          </cell>
          <cell r="AF56">
            <v>134.34675680284755</v>
          </cell>
          <cell r="AG56">
            <v>144.60026626252855</v>
          </cell>
          <cell r="AH56">
            <v>155.00747363426333</v>
          </cell>
          <cell r="AI56">
            <v>165.54747465301443</v>
          </cell>
          <cell r="AJ56">
            <v>176.20899031740174</v>
          </cell>
          <cell r="AK56">
            <v>186.97007687951495</v>
          </cell>
          <cell r="AL56">
            <v>197.79784068826973</v>
          </cell>
          <cell r="AM56">
            <v>208.65471732378666</v>
          </cell>
          <cell r="AN56">
            <v>0.47547771746643974</v>
          </cell>
          <cell r="AO56">
            <v>30.688794373075744</v>
          </cell>
        </row>
        <row r="57">
          <cell r="A57" t="str">
            <v>Fiji</v>
          </cell>
          <cell r="B57">
            <v>2.1844501521594855</v>
          </cell>
          <cell r="C57">
            <v>2.2261409639910217</v>
          </cell>
          <cell r="D57">
            <v>2.2681072743009629</v>
          </cell>
          <cell r="E57">
            <v>2.3118131719278039</v>
          </cell>
          <cell r="F57">
            <v>2.35923167296703</v>
          </cell>
          <cell r="G57">
            <v>2.4114376617948472</v>
          </cell>
          <cell r="H57">
            <v>2.4703737060577908</v>
          </cell>
          <cell r="I57">
            <v>2.5374079967844478</v>
          </cell>
          <cell r="J57">
            <v>2.6142949879428277</v>
          </cell>
          <cell r="K57">
            <v>2.7006950535330945</v>
          </cell>
          <cell r="L57">
            <v>2.794215617675984</v>
          </cell>
          <cell r="M57">
            <v>2.8928971539569015</v>
          </cell>
          <cell r="N57">
            <v>2.9958679797844914</v>
          </cell>
          <cell r="O57">
            <v>3.1015674410278291</v>
          </cell>
          <cell r="P57">
            <v>3.2084462037581445</v>
          </cell>
          <cell r="Q57">
            <v>3.3146892596363906</v>
          </cell>
          <cell r="R57">
            <v>3.4187071382859382</v>
          </cell>
          <cell r="S57">
            <v>3.5196634767337946</v>
          </cell>
          <cell r="T57">
            <v>3.6180448406241066</v>
          </cell>
          <cell r="U57">
            <v>3.7138511608336824</v>
          </cell>
          <cell r="V57">
            <v>3.8060319198330892</v>
          </cell>
          <cell r="W57">
            <v>3.894768088484557</v>
          </cell>
          <cell r="X57">
            <v>3.9798603184519852</v>
          </cell>
          <cell r="Y57">
            <v>4.060591580514429</v>
          </cell>
          <cell r="Z57">
            <v>4.1360862422664226</v>
          </cell>
          <cell r="AA57">
            <v>4.2048927554973563</v>
          </cell>
          <cell r="AB57">
            <v>4.2664187095739559</v>
          </cell>
          <cell r="AC57">
            <v>4.3212927663079732</v>
          </cell>
          <cell r="AD57">
            <v>4.3715594004154195</v>
          </cell>
          <cell r="AE57">
            <v>4.4197501589492267</v>
          </cell>
          <cell r="AF57">
            <v>4.4688309949581724</v>
          </cell>
          <cell r="AG57">
            <v>4.5211603599015406</v>
          </cell>
          <cell r="AH57">
            <v>4.5779283952890344</v>
          </cell>
          <cell r="AI57">
            <v>4.6394836390313419</v>
          </cell>
          <cell r="AJ57">
            <v>4.7054453450862601</v>
          </cell>
          <cell r="AK57">
            <v>4.774847931021271</v>
          </cell>
          <cell r="AL57">
            <v>4.8463813609529964</v>
          </cell>
          <cell r="AM57">
            <v>4.9187671196878435</v>
          </cell>
          <cell r="AN57">
            <v>0.23659530168061044</v>
          </cell>
          <cell r="AO57">
            <v>0.79195209816441547</v>
          </cell>
        </row>
        <row r="58">
          <cell r="A58" t="str">
            <v>Finland</v>
          </cell>
          <cell r="B58">
            <v>79.743252401340555</v>
          </cell>
          <cell r="C58">
            <v>82.09909364701474</v>
          </cell>
          <cell r="D58">
            <v>84.455422368675514</v>
          </cell>
          <cell r="E58">
            <v>86.799955105839317</v>
          </cell>
          <cell r="F58">
            <v>89.108664174335843</v>
          </cell>
          <cell r="G58">
            <v>91.34745233893635</v>
          </cell>
          <cell r="H58">
            <v>93.475775722668715</v>
          </cell>
          <cell r="I58">
            <v>95.45345592517144</v>
          </cell>
          <cell r="J58">
            <v>97.243506788856379</v>
          </cell>
          <cell r="K58">
            <v>98.82510759688364</v>
          </cell>
          <cell r="L58">
            <v>100.22632256452476</v>
          </cell>
          <cell r="M58">
            <v>101.55995483108246</v>
          </cell>
          <cell r="N58">
            <v>103.01523431021417</v>
          </cell>
          <cell r="O58">
            <v>104.77961136726647</v>
          </cell>
          <cell r="P58">
            <v>106.98884402448383</v>
          </cell>
          <cell r="Q58">
            <v>109.70151419043806</v>
          </cell>
          <cell r="R58">
            <v>112.91203533345613</v>
          </cell>
          <cell r="S58">
            <v>116.56338577996064</v>
          </cell>
          <cell r="T58">
            <v>120.55248350303958</v>
          </cell>
          <cell r="U58">
            <v>124.76086261798133</v>
          </cell>
          <cell r="V58">
            <v>129.07252240504386</v>
          </cell>
          <cell r="W58">
            <v>133.37898351830532</v>
          </cell>
          <cell r="X58">
            <v>137.60299138779345</v>
          </cell>
          <cell r="Y58">
            <v>141.68564160835297</v>
          </cell>
          <cell r="Z58">
            <v>145.56893986095062</v>
          </cell>
          <cell r="AA58">
            <v>149.18268541046962</v>
          </cell>
          <cell r="AB58">
            <v>152.46358812318365</v>
          </cell>
          <cell r="AC58">
            <v>155.36177101126174</v>
          </cell>
          <cell r="AD58">
            <v>157.87436120564098</v>
          </cell>
          <cell r="AE58">
            <v>160.10035812714594</v>
          </cell>
          <cell r="AF58">
            <v>162.2203675845447</v>
          </cell>
          <cell r="AG58">
            <v>164.33563180533386</v>
          </cell>
          <cell r="AH58">
            <v>166.50360934116458</v>
          </cell>
          <cell r="AI58">
            <v>168.76188242563472</v>
          </cell>
          <cell r="AJ58">
            <v>171.11593719893048</v>
          </cell>
          <cell r="AK58">
            <v>173.54656097698162</v>
          </cell>
          <cell r="AL58">
            <v>176.02516170372866</v>
          </cell>
          <cell r="AM58">
            <v>178.52307171334226</v>
          </cell>
          <cell r="AN58">
            <v>0.22827141070513851</v>
          </cell>
          <cell r="AO58">
            <v>27.024908050416613</v>
          </cell>
        </row>
        <row r="59">
          <cell r="A59" t="str">
            <v>France</v>
          </cell>
          <cell r="B59">
            <v>1013.9985547606843</v>
          </cell>
          <cell r="C59">
            <v>1037.5622013939892</v>
          </cell>
          <cell r="D59">
            <v>1061.2978324796873</v>
          </cell>
          <cell r="E59">
            <v>1085.4137304562316</v>
          </cell>
          <cell r="F59">
            <v>1110.1685794372786</v>
          </cell>
          <cell r="G59">
            <v>1135.7623862319219</v>
          </cell>
          <cell r="H59">
            <v>1162.2560218548822</v>
          </cell>
          <cell r="I59">
            <v>1189.5125134585605</v>
          </cell>
          <cell r="J59">
            <v>1217.1977079768096</v>
          </cell>
          <cell r="K59">
            <v>1244.7947272088963</v>
          </cell>
          <cell r="L59">
            <v>1271.8501358743194</v>
          </cell>
          <cell r="M59">
            <v>1298.2280614204888</v>
          </cell>
          <cell r="N59">
            <v>1324.1773499360704</v>
          </cell>
          <cell r="O59">
            <v>1350.2001968955258</v>
          </cell>
          <cell r="P59">
            <v>1376.9498042739554</v>
          </cell>
          <cell r="Q59">
            <v>1404.8607120775048</v>
          </cell>
          <cell r="R59">
            <v>1434.16953226958</v>
          </cell>
          <cell r="S59">
            <v>1464.9409696928119</v>
          </cell>
          <cell r="T59">
            <v>1496.921973867135</v>
          </cell>
          <cell r="U59">
            <v>1529.5385146155554</v>
          </cell>
          <cell r="V59">
            <v>1562.0639520224083</v>
          </cell>
          <cell r="W59">
            <v>1593.7636510258731</v>
          </cell>
          <cell r="X59">
            <v>1624.1616070439047</v>
          </cell>
          <cell r="Y59">
            <v>1653.0075389842007</v>
          </cell>
          <cell r="Z59">
            <v>1680.1255696840185</v>
          </cell>
          <cell r="AA59">
            <v>1705.2708065907739</v>
          </cell>
          <cell r="AB59">
            <v>1728.244301455042</v>
          </cell>
          <cell r="AC59">
            <v>1748.9562479614904</v>
          </cell>
          <cell r="AD59">
            <v>1767.6523467802358</v>
          </cell>
          <cell r="AE59">
            <v>1785.1002361017802</v>
          </cell>
          <cell r="AF59">
            <v>1802.367170648823</v>
          </cell>
          <cell r="AG59">
            <v>1820.1726027830455</v>
          </cell>
          <cell r="AH59">
            <v>1838.9573231596405</v>
          </cell>
          <cell r="AI59">
            <v>1859.0096464059711</v>
          </cell>
          <cell r="AJ59">
            <v>1880.3635239178034</v>
          </cell>
          <cell r="AK59">
            <v>1902.7808006268435</v>
          </cell>
          <cell r="AL59">
            <v>1925.8772262256198</v>
          </cell>
          <cell r="AM59">
            <v>1949.2519424003922</v>
          </cell>
          <cell r="AN59">
            <v>0.18015207106391004</v>
          </cell>
          <cell r="AO59">
            <v>257.17095210816751</v>
          </cell>
        </row>
        <row r="60">
          <cell r="A60" t="str">
            <v>Gabon</v>
          </cell>
          <cell r="B60">
            <v>1182.5843268193828</v>
          </cell>
          <cell r="C60">
            <v>1200.7926492213192</v>
          </cell>
          <cell r="D60">
            <v>1219.3768883550617</v>
          </cell>
          <cell r="E60">
            <v>1238.4187244602033</v>
          </cell>
          <cell r="F60">
            <v>1258.0000188927861</v>
          </cell>
          <cell r="G60">
            <v>1278.2562757642502</v>
          </cell>
          <cell r="H60">
            <v>1299.790278997107</v>
          </cell>
          <cell r="I60">
            <v>1324.2262797562255</v>
          </cell>
          <cell r="J60">
            <v>1353.7047664165041</v>
          </cell>
          <cell r="K60">
            <v>1388.5569245552786</v>
          </cell>
          <cell r="L60">
            <v>1427.4100120857192</v>
          </cell>
          <cell r="M60">
            <v>1468.6647476754442</v>
          </cell>
          <cell r="N60">
            <v>1510.8097598712138</v>
          </cell>
          <cell r="O60">
            <v>1552.8884997430337</v>
          </cell>
          <cell r="P60">
            <v>1593.6073207621973</v>
          </cell>
          <cell r="Q60">
            <v>1631.4976414025684</v>
          </cell>
          <cell r="R60">
            <v>1665.0788069303883</v>
          </cell>
          <cell r="S60">
            <v>1693.2712261978727</v>
          </cell>
          <cell r="T60">
            <v>1715.6665199879333</v>
          </cell>
          <cell r="U60">
            <v>1733.2395968215023</v>
          </cell>
          <cell r="V60">
            <v>1748.7617000196331</v>
          </cell>
          <cell r="W60">
            <v>1764.9296769351633</v>
          </cell>
          <cell r="X60">
            <v>1783.8857579207349</v>
          </cell>
          <cell r="Y60">
            <v>1807.4198765596384</v>
          </cell>
          <cell r="Z60">
            <v>1836.7311088559566</v>
          </cell>
          <cell r="AA60">
            <v>1872.6213320481761</v>
          </cell>
          <cell r="AB60">
            <v>1915.4411122862236</v>
          </cell>
          <cell r="AC60">
            <v>1965.271802399544</v>
          </cell>
          <cell r="AD60">
            <v>2021.7143440947193</v>
          </cell>
          <cell r="AE60">
            <v>2084.4291810543368</v>
          </cell>
          <cell r="AF60">
            <v>2153.028623520036</v>
          </cell>
          <cell r="AG60">
            <v>2226.166099922913</v>
          </cell>
          <cell r="AH60">
            <v>2302.1649724588628</v>
          </cell>
          <cell r="AI60">
            <v>2379.5130823245522</v>
          </cell>
          <cell r="AJ60">
            <v>2457.350880992059</v>
          </cell>
          <cell r="AK60">
            <v>2535.2324791102151</v>
          </cell>
          <cell r="AL60">
            <v>2613.0055385179317</v>
          </cell>
          <cell r="AM60">
            <v>2690.6871662630183</v>
          </cell>
          <cell r="AN60">
            <v>0.18482785051172884</v>
          </cell>
          <cell r="AO60">
            <v>299.86148104340486</v>
          </cell>
        </row>
        <row r="61">
          <cell r="A61" t="str">
            <v>The Gambia</v>
          </cell>
          <cell r="B61">
            <v>6.8551270550081043</v>
          </cell>
          <cell r="C61">
            <v>7.1461567499113299</v>
          </cell>
          <cell r="D61">
            <v>7.4386751742644748</v>
          </cell>
          <cell r="E61">
            <v>7.7260794900183436</v>
          </cell>
          <cell r="F61">
            <v>8.0039101073810972</v>
          </cell>
          <cell r="G61">
            <v>8.2773166416607094</v>
          </cell>
          <cell r="H61">
            <v>8.5516596070913398</v>
          </cell>
          <cell r="I61">
            <v>8.8327063514905415</v>
          </cell>
          <cell r="J61">
            <v>9.125857626604958</v>
          </cell>
          <cell r="K61">
            <v>9.4357171206663235</v>
          </cell>
          <cell r="L61">
            <v>9.764649945640322</v>
          </cell>
          <cell r="M61">
            <v>10.113544042285975</v>
          </cell>
          <cell r="N61">
            <v>10.483810851905897</v>
          </cell>
          <cell r="O61">
            <v>10.876016375379844</v>
          </cell>
          <cell r="P61">
            <v>11.290618505068513</v>
          </cell>
          <cell r="Q61">
            <v>11.730454969578803</v>
          </cell>
          <cell r="R61">
            <v>12.200857312466926</v>
          </cell>
          <cell r="S61">
            <v>12.701332527593308</v>
          </cell>
          <cell r="T61">
            <v>13.227719035693703</v>
          </cell>
          <cell r="U61">
            <v>13.773011932227927</v>
          </cell>
          <cell r="V61">
            <v>14.330179122298862</v>
          </cell>
          <cell r="W61">
            <v>14.895168391687109</v>
          </cell>
          <cell r="X61">
            <v>15.469105734950281</v>
          </cell>
          <cell r="Y61">
            <v>16.061185462729124</v>
          </cell>
          <cell r="Z61">
            <v>16.677840828314878</v>
          </cell>
          <cell r="AA61">
            <v>17.327263230371493</v>
          </cell>
          <cell r="AB61">
            <v>18.024675659279769</v>
          </cell>
          <cell r="AC61">
            <v>18.785248473116788</v>
          </cell>
          <cell r="AD61">
            <v>19.618515273366832</v>
          </cell>
          <cell r="AE61">
            <v>20.527687176783019</v>
          </cell>
          <cell r="AF61">
            <v>21.513030147384793</v>
          </cell>
          <cell r="AG61">
            <v>22.575683277423764</v>
          </cell>
          <cell r="AH61">
            <v>23.719155357677696</v>
          </cell>
          <cell r="AI61">
            <v>24.94578834615012</v>
          </cell>
          <cell r="AJ61">
            <v>26.241512647267786</v>
          </cell>
          <cell r="AK61">
            <v>27.584960781995935</v>
          </cell>
          <cell r="AL61">
            <v>28.954680144827137</v>
          </cell>
          <cell r="AM61">
            <v>30.334098522434001</v>
          </cell>
          <cell r="AN61">
            <v>0.35575477450923398</v>
          </cell>
          <cell r="AO61">
            <v>4.5954712402812614</v>
          </cell>
        </row>
        <row r="62">
          <cell r="A62" t="str">
            <v>Georgia</v>
          </cell>
          <cell r="B62">
            <v>0</v>
          </cell>
          <cell r="C62">
            <v>0</v>
          </cell>
          <cell r="D62">
            <v>0</v>
          </cell>
          <cell r="E62">
            <v>0</v>
          </cell>
          <cell r="F62">
            <v>0</v>
          </cell>
          <cell r="G62">
            <v>0</v>
          </cell>
          <cell r="H62">
            <v>0</v>
          </cell>
          <cell r="I62">
            <v>0</v>
          </cell>
          <cell r="J62">
            <v>0</v>
          </cell>
          <cell r="K62">
            <v>0</v>
          </cell>
          <cell r="L62">
            <v>0</v>
          </cell>
          <cell r="M62">
            <v>0</v>
          </cell>
          <cell r="N62">
            <v>0</v>
          </cell>
          <cell r="O62">
            <v>0</v>
          </cell>
          <cell r="P62">
            <v>4.2594963780056005</v>
          </cell>
          <cell r="Q62">
            <v>4.5811711071319721</v>
          </cell>
          <cell r="R62">
            <v>4.9046708724782873</v>
          </cell>
          <cell r="S62">
            <v>5.2315889991931703</v>
          </cell>
          <cell r="T62">
            <v>5.5648321037004624</v>
          </cell>
          <cell r="U62">
            <v>5.9106809124320714</v>
          </cell>
          <cell r="V62">
            <v>6.2770578307828977</v>
          </cell>
          <cell r="W62">
            <v>6.6717584550235225</v>
          </cell>
          <cell r="X62">
            <v>7.0999378031166982</v>
          </cell>
          <cell r="Y62">
            <v>7.5629833084749407</v>
          </cell>
          <cell r="Z62">
            <v>8.057703026479599</v>
          </cell>
          <cell r="AA62">
            <v>8.579065179427273</v>
          </cell>
          <cell r="AB62">
            <v>9.1195709593497654</v>
          </cell>
          <cell r="AC62">
            <v>9.6715309064846036</v>
          </cell>
          <cell r="AD62">
            <v>10.229689851475817</v>
          </cell>
          <cell r="AE62">
            <v>10.797257315902591</v>
          </cell>
          <cell r="AF62">
            <v>11.382765922829355</v>
          </cell>
          <cell r="AG62">
            <v>11.990335722161511</v>
          </cell>
          <cell r="AH62">
            <v>12.620289104576162</v>
          </cell>
          <cell r="AI62">
            <v>13.270725103528797</v>
          </cell>
          <cell r="AJ62">
            <v>13.938289861429141</v>
          </cell>
          <cell r="AK62">
            <v>14.618532269651631</v>
          </cell>
          <cell r="AL62">
            <v>15.306498320956413</v>
          </cell>
          <cell r="AM62">
            <v>15.997568685407124</v>
          </cell>
          <cell r="AN62">
            <v>0.3188534374061453</v>
          </cell>
          <cell r="AO62">
            <v>2.4426316116339919</v>
          </cell>
        </row>
        <row r="63">
          <cell r="A63" t="str">
            <v>Germany</v>
          </cell>
          <cell r="B63">
            <v>1368.7362158029505</v>
          </cell>
          <cell r="C63">
            <v>1399.6580472079552</v>
          </cell>
          <cell r="D63">
            <v>1431.1461364549305</v>
          </cell>
          <cell r="E63">
            <v>1464.0395009137671</v>
          </cell>
          <cell r="F63">
            <v>1499.0225665898067</v>
          </cell>
          <cell r="G63">
            <v>1536.5163244792525</v>
          </cell>
          <cell r="H63">
            <v>1576.7348099124094</v>
          </cell>
          <cell r="I63">
            <v>1619.6342549747897</v>
          </cell>
          <cell r="J63">
            <v>1664.8760936527819</v>
          </cell>
          <cell r="K63">
            <v>1711.6253173830264</v>
          </cell>
          <cell r="L63">
            <v>1758.6845466656355</v>
          </cell>
          <cell r="M63">
            <v>1804.6638188268914</v>
          </cell>
          <cell r="N63">
            <v>1848.4786257264198</v>
          </cell>
          <cell r="O63">
            <v>1889.7867710355767</v>
          </cell>
          <cell r="P63">
            <v>1928.8321621684543</v>
          </cell>
          <cell r="Q63">
            <v>1965.8387688287889</v>
          </cell>
          <cell r="R63">
            <v>2001.0972990986329</v>
          </cell>
          <cell r="S63">
            <v>2034.9376933717504</v>
          </cell>
          <cell r="T63">
            <v>2067.5394790509185</v>
          </cell>
          <cell r="U63">
            <v>2098.9475966051968</v>
          </cell>
          <cell r="V63">
            <v>2129.0806017131358</v>
          </cell>
          <cell r="W63">
            <v>2157.7763740872333</v>
          </cell>
          <cell r="X63">
            <v>2185.1797974228562</v>
          </cell>
          <cell r="Y63">
            <v>2211.8094816744997</v>
          </cell>
          <cell r="Z63">
            <v>2238.2892888224301</v>
          </cell>
          <cell r="AA63">
            <v>2264.9975160301688</v>
          </cell>
          <cell r="AB63">
            <v>2291.9555775730123</v>
          </cell>
          <cell r="AC63">
            <v>2318.7444325659558</v>
          </cell>
          <cell r="AD63">
            <v>2345.0986343482637</v>
          </cell>
          <cell r="AE63">
            <v>2371.4214219335408</v>
          </cell>
          <cell r="AF63">
            <v>2398.7141479919092</v>
          </cell>
          <cell r="AG63">
            <v>2427.0918609741552</v>
          </cell>
          <cell r="AH63">
            <v>2456.3233878511464</v>
          </cell>
          <cell r="AI63">
            <v>2486.2699369840084</v>
          </cell>
          <cell r="AJ63">
            <v>2516.7426028553555</v>
          </cell>
          <cell r="AK63">
            <v>2547.5639305779609</v>
          </cell>
          <cell r="AL63">
            <v>2578.576049236045</v>
          </cell>
          <cell r="AM63">
            <v>2609.6579286080487</v>
          </cell>
          <cell r="AN63">
            <v>0.17133833746260727</v>
          </cell>
          <cell r="AO63">
            <v>332.02668632027172</v>
          </cell>
        </row>
        <row r="64">
          <cell r="A64" t="str">
            <v>Ghana</v>
          </cell>
          <cell r="B64">
            <v>11.936829955053026</v>
          </cell>
          <cell r="C64">
            <v>12.407590971067277</v>
          </cell>
          <cell r="D64">
            <v>12.886823687530997</v>
          </cell>
          <cell r="E64">
            <v>13.393383895182982</v>
          </cell>
          <cell r="F64">
            <v>13.944949147886719</v>
          </cell>
          <cell r="G64">
            <v>14.548533160553859</v>
          </cell>
          <cell r="H64">
            <v>15.205210156617182</v>
          </cell>
          <cell r="I64">
            <v>15.911879027903931</v>
          </cell>
          <cell r="J64">
            <v>16.660806564675177</v>
          </cell>
          <cell r="K64">
            <v>17.441200766912949</v>
          </cell>
          <cell r="L64">
            <v>18.246351568952527</v>
          </cell>
          <cell r="M64">
            <v>19.073686897460057</v>
          </cell>
          <cell r="N64">
            <v>19.922681163412157</v>
          </cell>
          <cell r="O64">
            <v>20.795871908810845</v>
          </cell>
          <cell r="P64">
            <v>21.698289864024016</v>
          </cell>
          <cell r="Q64">
            <v>22.638137040331458</v>
          </cell>
          <cell r="R64">
            <v>23.62509255037272</v>
          </cell>
          <cell r="S64">
            <v>24.669764136384035</v>
          </cell>
          <cell r="T64">
            <v>25.784138615097906</v>
          </cell>
          <cell r="U64">
            <v>26.983545161882983</v>
          </cell>
          <cell r="V64">
            <v>28.288281565956947</v>
          </cell>
          <cell r="W64">
            <v>29.723940164918645</v>
          </cell>
          <cell r="X64">
            <v>31.319880480707354</v>
          </cell>
          <cell r="Y64">
            <v>33.107762633613177</v>
          </cell>
          <cell r="Z64">
            <v>35.119527939119131</v>
          </cell>
          <cell r="AA64">
            <v>37.385550086372106</v>
          </cell>
          <cell r="AB64">
            <v>39.93202748512779</v>
          </cell>
          <cell r="AC64">
            <v>42.779223044278162</v>
          </cell>
          <cell r="AD64">
            <v>45.938519397863899</v>
          </cell>
          <cell r="AE64">
            <v>49.409166949482916</v>
          </cell>
          <cell r="AF64">
            <v>53.18174090875447</v>
          </cell>
          <cell r="AG64">
            <v>57.221424815802983</v>
          </cell>
          <cell r="AH64">
            <v>61.466454801665336</v>
          </cell>
          <cell r="AI64">
            <v>65.856412749220382</v>
          </cell>
          <cell r="AJ64">
            <v>70.340205993330315</v>
          </cell>
          <cell r="AK64">
            <v>74.878347741365118</v>
          </cell>
          <cell r="AL64">
            <v>79.44249914076147</v>
          </cell>
          <cell r="AM64">
            <v>84.015267861542398</v>
          </cell>
          <cell r="AN64">
            <v>0.47807484987406107</v>
          </cell>
          <cell r="AO64">
            <v>12.716519276556204</v>
          </cell>
        </row>
        <row r="65">
          <cell r="A65" t="str">
            <v>Greece</v>
          </cell>
          <cell r="B65">
            <v>97.892572296098237</v>
          </cell>
          <cell r="C65">
            <v>98.331156499591174</v>
          </cell>
          <cell r="D65">
            <v>98.800514980123125</v>
          </cell>
          <cell r="E65">
            <v>99.342120449737195</v>
          </cell>
          <cell r="F65">
            <v>99.992190470675254</v>
          </cell>
          <cell r="G65">
            <v>100.76567140068177</v>
          </cell>
          <cell r="H65">
            <v>101.66928769279441</v>
          </cell>
          <cell r="I65">
            <v>102.71868708604404</v>
          </cell>
          <cell r="J65">
            <v>103.93467444253361</v>
          </cell>
          <cell r="K65">
            <v>105.30962775350558</v>
          </cell>
          <cell r="L65">
            <v>106.83816826577709</v>
          </cell>
          <cell r="M65">
            <v>108.54299094863021</v>
          </cell>
          <cell r="N65">
            <v>110.45957908868922</v>
          </cell>
          <cell r="O65">
            <v>112.65267606309212</v>
          </cell>
          <cell r="P65">
            <v>115.20491945808996</v>
          </cell>
          <cell r="Q65">
            <v>118.17695009930294</v>
          </cell>
          <cell r="R65">
            <v>121.60397961777032</v>
          </cell>
          <cell r="S65">
            <v>125.48973014353834</v>
          </cell>
          <cell r="T65">
            <v>129.7992840104755</v>
          </cell>
          <cell r="U65">
            <v>134.4630562510149</v>
          </cell>
          <cell r="V65">
            <v>139.37474905748488</v>
          </cell>
          <cell r="W65">
            <v>144.38784405970364</v>
          </cell>
          <cell r="X65">
            <v>149.32487539691451</v>
          </cell>
          <cell r="Y65">
            <v>153.98450876776383</v>
          </cell>
          <cell r="Z65">
            <v>158.14100111692878</v>
          </cell>
          <cell r="AA65">
            <v>161.5849143014089</v>
          </cell>
          <cell r="AB65">
            <v>164.14951016703441</v>
          </cell>
          <cell r="AC65">
            <v>165.71335141662144</v>
          </cell>
          <cell r="AD65">
            <v>166.25130565131576</v>
          </cell>
          <cell r="AE65">
            <v>165.87159695809694</v>
          </cell>
          <cell r="AF65">
            <v>164.80796636743136</v>
          </cell>
          <cell r="AG65">
            <v>163.36521894020441</v>
          </cell>
          <cell r="AH65">
            <v>161.86920007362718</v>
          </cell>
          <cell r="AI65">
            <v>160.56672297550872</v>
          </cell>
          <cell r="AJ65">
            <v>159.5666888529218</v>
          </cell>
          <cell r="AK65">
            <v>158.85379168318406</v>
          </cell>
          <cell r="AL65">
            <v>158.33623855508395</v>
          </cell>
          <cell r="AM65">
            <v>157.90067864057806</v>
          </cell>
          <cell r="AN65">
            <v>0.20334918883623271</v>
          </cell>
          <cell r="AO65">
            <v>25.983861991107137</v>
          </cell>
        </row>
        <row r="66">
          <cell r="A66" t="str">
            <v>Grenada</v>
          </cell>
          <cell r="B66">
            <v>0.50914643749597444</v>
          </cell>
          <cell r="C66">
            <v>0.53900728101244444</v>
          </cell>
          <cell r="D66">
            <v>0.56918666015395469</v>
          </cell>
          <cell r="E66">
            <v>0.60007303773542098</v>
          </cell>
          <cell r="F66">
            <v>0.63199300997021945</v>
          </cell>
          <cell r="G66">
            <v>0.66499244269437197</v>
          </cell>
          <cell r="H66">
            <v>0.69881727164419793</v>
          </cell>
          <cell r="I66">
            <v>0.73295350812907301</v>
          </cell>
          <cell r="J66">
            <v>0.76691899074193104</v>
          </cell>
          <cell r="K66">
            <v>0.80057202299441499</v>
          </cell>
          <cell r="L66">
            <v>0.8339617184907484</v>
          </cell>
          <cell r="M66">
            <v>0.86744147060521082</v>
          </cell>
          <cell r="N66">
            <v>0.90177505552717396</v>
          </cell>
          <cell r="O66">
            <v>0.93811183473995741</v>
          </cell>
          <cell r="P66">
            <v>0.9777434191716089</v>
          </cell>
          <cell r="Q66">
            <v>1.021630301402777</v>
          </cell>
          <cell r="R66">
            <v>1.070305539822394</v>
          </cell>
          <cell r="S66">
            <v>1.1237258898053644</v>
          </cell>
          <cell r="T66">
            <v>1.1810650513283685</v>
          </cell>
          <cell r="U66">
            <v>1.2406194654700329</v>
          </cell>
          <cell r="V66">
            <v>1.3006149227957002</v>
          </cell>
          <cell r="W66">
            <v>1.359561019216013</v>
          </cell>
          <cell r="X66">
            <v>1.4165412014136565</v>
          </cell>
          <cell r="Y66">
            <v>1.4704733058791564</v>
          </cell>
          <cell r="Z66">
            <v>1.5199797570889015</v>
          </cell>
          <cell r="AA66">
            <v>1.5640382464604894</v>
          </cell>
          <cell r="AB66">
            <v>1.601506667840628</v>
          </cell>
          <cell r="AC66">
            <v>1.6325625326114204</v>
          </cell>
          <cell r="AD66">
            <v>1.6575882854765631</v>
          </cell>
          <cell r="AE66">
            <v>1.6778807458136389</v>
          </cell>
          <cell r="AF66">
            <v>1.6956908501454642</v>
          </cell>
          <cell r="AG66">
            <v>1.7130207275367189</v>
          </cell>
          <cell r="AH66">
            <v>1.7312355985506285</v>
          </cell>
          <cell r="AI66">
            <v>1.7510604764750515</v>
          </cell>
          <cell r="AJ66">
            <v>1.7726480186123397</v>
          </cell>
          <cell r="AK66">
            <v>1.7957102775000942</v>
          </cell>
          <cell r="AL66">
            <v>1.8197228254897928</v>
          </cell>
          <cell r="AM66">
            <v>1.8441241321579125</v>
          </cell>
          <cell r="AN66">
            <v>0.36378456141867677</v>
          </cell>
          <cell r="AO66">
            <v>0.40106677972432403</v>
          </cell>
        </row>
        <row r="67">
          <cell r="A67" t="str">
            <v>Guatemala</v>
          </cell>
          <cell r="B67">
            <v>87.354626251052167</v>
          </cell>
          <cell r="C67">
            <v>87.509388986395749</v>
          </cell>
          <cell r="D67">
            <v>87.706715459228803</v>
          </cell>
          <cell r="E67">
            <v>88.036085517176843</v>
          </cell>
          <cell r="F67">
            <v>88.599271853273095</v>
          </cell>
          <cell r="G67">
            <v>89.484566305378991</v>
          </cell>
          <cell r="H67">
            <v>90.765567992823193</v>
          </cell>
          <cell r="I67">
            <v>92.487100371880587</v>
          </cell>
          <cell r="J67">
            <v>94.653271218897828</v>
          </cell>
          <cell r="K67">
            <v>97.241277306502752</v>
          </cell>
          <cell r="L67">
            <v>100.21469269513422</v>
          </cell>
          <cell r="M67">
            <v>103.53437867216606</v>
          </cell>
          <cell r="N67">
            <v>107.15881959802073</v>
          </cell>
          <cell r="O67">
            <v>111.04163604639903</v>
          </cell>
          <cell r="P67">
            <v>115.14318039502155</v>
          </cell>
          <cell r="Q67">
            <v>119.42897866114488</v>
          </cell>
          <cell r="R67">
            <v>123.86793505807545</v>
          </cell>
          <cell r="S67">
            <v>128.44045401250818</v>
          </cell>
          <cell r="T67">
            <v>133.12778060055723</v>
          </cell>
          <cell r="U67">
            <v>137.91767535821165</v>
          </cell>
          <cell r="V67">
            <v>142.81672101545493</v>
          </cell>
          <cell r="W67">
            <v>147.8522635486884</v>
          </cell>
          <cell r="X67">
            <v>153.05881172415886</v>
          </cell>
          <cell r="Y67">
            <v>158.4621316726263</v>
          </cell>
          <cell r="Z67">
            <v>164.08401140760904</v>
          </cell>
          <cell r="AA67">
            <v>169.92686762589918</v>
          </cell>
          <cell r="AB67">
            <v>175.96685691021267</v>
          </cell>
          <cell r="AC67">
            <v>182.14808716700648</v>
          </cell>
          <cell r="AD67">
            <v>188.41190773363545</v>
          </cell>
          <cell r="AE67">
            <v>194.74585707578433</v>
          </cell>
          <cell r="AF67">
            <v>201.18230458180153</v>
          </cell>
          <cell r="AG67">
            <v>207.74567106927756</v>
          </cell>
          <cell r="AH67">
            <v>214.4420343099849</v>
          </cell>
          <cell r="AI67">
            <v>221.26897536500331</v>
          </cell>
          <cell r="AJ67">
            <v>228.21275495231265</v>
          </cell>
          <cell r="AK67">
            <v>235.24829403624273</v>
          </cell>
          <cell r="AL67">
            <v>242.34238603160026</v>
          </cell>
          <cell r="AM67">
            <v>249.4606614128295</v>
          </cell>
          <cell r="AN67">
            <v>0.2982748063225274</v>
          </cell>
          <cell r="AO67">
            <v>38.870006634947629</v>
          </cell>
        </row>
        <row r="68">
          <cell r="A68" t="str">
            <v>Guinea</v>
          </cell>
          <cell r="B68">
            <v>2951.6099970118416</v>
          </cell>
          <cell r="C68">
            <v>3044.7365594528205</v>
          </cell>
          <cell r="D68">
            <v>3139.2637019236809</v>
          </cell>
          <cell r="E68">
            <v>3237.249838859776</v>
          </cell>
          <cell r="F68">
            <v>3341.0258376772222</v>
          </cell>
          <cell r="G68">
            <v>3452.626807403537</v>
          </cell>
          <cell r="H68">
            <v>3573.2034186894648</v>
          </cell>
          <cell r="I68">
            <v>3703.5321641117143</v>
          </cell>
          <cell r="J68">
            <v>3843.8731020601008</v>
          </cell>
          <cell r="K68">
            <v>3993.828659283321</v>
          </cell>
          <cell r="L68">
            <v>4153.2349715094706</v>
          </cell>
          <cell r="M68">
            <v>4322.2105678738126</v>
          </cell>
          <cell r="N68">
            <v>4501.3014677965139</v>
          </cell>
          <cell r="O68">
            <v>4690.4018750190035</v>
          </cell>
          <cell r="P68">
            <v>4888.3563786047434</v>
          </cell>
          <cell r="Q68">
            <v>5093.2884388670082</v>
          </cell>
          <cell r="R68">
            <v>5302.468462333024</v>
          </cell>
          <cell r="S68">
            <v>5512.5123311413472</v>
          </cell>
          <cell r="T68">
            <v>5719.8823928072015</v>
          </cell>
          <cell r="U68">
            <v>5921.526411534398</v>
          </cell>
          <cell r="V68">
            <v>6115.3536675986743</v>
          </cell>
          <cell r="W68">
            <v>6300.8418271604251</v>
          </cell>
          <cell r="X68">
            <v>6478.8522097040568</v>
          </cell>
          <cell r="Y68">
            <v>6652.1319164423758</v>
          </cell>
          <cell r="Z68">
            <v>6826.2378464911444</v>
          </cell>
          <cell r="AA68">
            <v>7008.6150798017024</v>
          </cell>
          <cell r="AB68">
            <v>7208.4566778604767</v>
          </cell>
          <cell r="AC68">
            <v>7436.9783113558778</v>
          </cell>
          <cell r="AD68">
            <v>7707.2202041977089</v>
          </cell>
          <cell r="AE68">
            <v>8033.0610071822166</v>
          </cell>
          <cell r="AF68">
            <v>8430.2283590636689</v>
          </cell>
          <cell r="AG68">
            <v>8912.8193485245101</v>
          </cell>
          <cell r="AH68">
            <v>9490.8526406565488</v>
          </cell>
          <cell r="AI68">
            <v>10168.29257706635</v>
          </cell>
          <cell r="AJ68">
            <v>10941.13357295391</v>
          </cell>
          <cell r="AK68">
            <v>11794.818177748561</v>
          </cell>
          <cell r="AL68">
            <v>12701.089645150096</v>
          </cell>
          <cell r="AM68">
            <v>13628.413547080823</v>
          </cell>
          <cell r="AN68">
            <v>0.32591683570032587</v>
          </cell>
          <cell r="AO68">
            <v>1746.6792720487319</v>
          </cell>
        </row>
        <row r="69">
          <cell r="A69" t="str">
            <v>Guinea-Bissau</v>
          </cell>
          <cell r="B69">
            <v>194.13915602270217</v>
          </cell>
          <cell r="C69">
            <v>199.42023198239201</v>
          </cell>
          <cell r="D69">
            <v>204.77236638185482</v>
          </cell>
          <cell r="E69">
            <v>210.27484534103965</v>
          </cell>
          <cell r="F69">
            <v>216.04577131607701</v>
          </cell>
          <cell r="G69">
            <v>222.11608830968692</v>
          </cell>
          <cell r="H69">
            <v>228.48273261142856</v>
          </cell>
          <cell r="I69">
            <v>235.13936962776424</v>
          </cell>
          <cell r="J69">
            <v>241.99054743904205</v>
          </cell>
          <cell r="K69">
            <v>248.90809042933236</v>
          </cell>
          <cell r="L69">
            <v>255.70799750831512</v>
          </cell>
          <cell r="M69">
            <v>262.15042668137698</v>
          </cell>
          <cell r="N69">
            <v>267.98312597882136</v>
          </cell>
          <cell r="O69">
            <v>273.00675916413792</v>
          </cell>
          <cell r="P69">
            <v>277.04469874102801</v>
          </cell>
          <cell r="Q69">
            <v>279.94821962155174</v>
          </cell>
          <cell r="R69">
            <v>281.64307973035892</v>
          </cell>
          <cell r="S69">
            <v>282.22608479588382</v>
          </cell>
          <cell r="T69">
            <v>282.08467974925702</v>
          </cell>
          <cell r="U69">
            <v>282.0931786736503</v>
          </cell>
          <cell r="V69">
            <v>282.71557885474283</v>
          </cell>
          <cell r="W69">
            <v>284.1895457914772</v>
          </cell>
          <cell r="X69">
            <v>286.71503919424867</v>
          </cell>
          <cell r="Y69">
            <v>290.49446331553776</v>
          </cell>
          <cell r="Z69">
            <v>295.66907201588242</v>
          </cell>
          <cell r="AA69">
            <v>302.29213452266526</v>
          </cell>
          <cell r="AB69">
            <v>310.35726934311009</v>
          </cell>
          <cell r="AC69">
            <v>319.856793639214</v>
          </cell>
          <cell r="AD69">
            <v>330.76562187954289</v>
          </cell>
          <cell r="AE69">
            <v>343.04510059627057</v>
          </cell>
          <cell r="AF69">
            <v>356.63652010277542</v>
          </cell>
          <cell r="AG69">
            <v>371.43680970647301</v>
          </cell>
          <cell r="AH69">
            <v>387.28020351375119</v>
          </cell>
          <cell r="AI69">
            <v>403.97730753393313</v>
          </cell>
          <cell r="AJ69">
            <v>421.3215357412044</v>
          </cell>
          <cell r="AK69">
            <v>439.10508903441121</v>
          </cell>
          <cell r="AL69">
            <v>457.13599295498773</v>
          </cell>
          <cell r="AM69">
            <v>475.25847215402399</v>
          </cell>
          <cell r="AN69">
            <v>0.1647091912773882</v>
          </cell>
          <cell r="AO69">
            <v>44.879916168868561</v>
          </cell>
        </row>
        <row r="70">
          <cell r="A70" t="str">
            <v>Guyana</v>
          </cell>
          <cell r="B70">
            <v>201.23742241833529</v>
          </cell>
          <cell r="C70">
            <v>195.22808477303434</v>
          </cell>
          <cell r="D70">
            <v>189.31650290355003</v>
          </cell>
          <cell r="E70">
            <v>183.77014173796866</v>
          </cell>
          <cell r="F70">
            <v>178.896781175341</v>
          </cell>
          <cell r="G70">
            <v>174.8776996973381</v>
          </cell>
          <cell r="H70">
            <v>171.85291797387754</v>
          </cell>
          <cell r="I70">
            <v>169.96777967790348</v>
          </cell>
          <cell r="J70">
            <v>169.39908930262141</v>
          </cell>
          <cell r="K70">
            <v>170.37168354445768</v>
          </cell>
          <cell r="L70">
            <v>173.05959820681247</v>
          </cell>
          <cell r="M70">
            <v>177.49509225764137</v>
          </cell>
          <cell r="N70">
            <v>183.49475868283182</v>
          </cell>
          <cell r="O70">
            <v>190.70645954569477</v>
          </cell>
          <cell r="P70">
            <v>198.67392932271289</v>
          </cell>
          <cell r="Q70">
            <v>206.90661789491196</v>
          </cell>
          <cell r="R70">
            <v>214.9588558500906</v>
          </cell>
          <cell r="S70">
            <v>222.45022759709829</v>
          </cell>
          <cell r="T70">
            <v>229.15483898628355</v>
          </cell>
          <cell r="U70">
            <v>235.0689035920239</v>
          </cell>
          <cell r="V70">
            <v>240.30193659883403</v>
          </cell>
          <cell r="W70">
            <v>245.08941415530839</v>
          </cell>
          <cell r="X70">
            <v>249.70712304405302</v>
          </cell>
          <cell r="Y70">
            <v>254.47851590612103</v>
          </cell>
          <cell r="Z70">
            <v>259.75725415212491</v>
          </cell>
          <cell r="AA70">
            <v>265.86301403361597</v>
          </cell>
          <cell r="AB70">
            <v>273.0680292606242</v>
          </cell>
          <cell r="AC70">
            <v>281.48650340284343</v>
          </cell>
          <cell r="AD70">
            <v>291.13075973736119</v>
          </cell>
          <cell r="AE70">
            <v>302.01161650723668</v>
          </cell>
          <cell r="AF70">
            <v>314.09753435815537</v>
          </cell>
          <cell r="AG70">
            <v>327.30102777073034</v>
          </cell>
          <cell r="AH70">
            <v>341.48736588199307</v>
          </cell>
          <cell r="AI70">
            <v>356.4727875512678</v>
          </cell>
          <cell r="AJ70">
            <v>372.0071479790588</v>
          </cell>
          <cell r="AK70">
            <v>387.83520449035763</v>
          </cell>
          <cell r="AL70">
            <v>403.7589529303653</v>
          </cell>
          <cell r="AM70">
            <v>419.70542709937922</v>
          </cell>
          <cell r="AN70">
            <v>0.21169479382863551</v>
          </cell>
          <cell r="AO70">
            <v>47.242207873146228</v>
          </cell>
        </row>
        <row r="71">
          <cell r="A71" t="str">
            <v>Haiti</v>
          </cell>
          <cell r="B71">
            <v>13.154451130008589</v>
          </cell>
          <cell r="C71">
            <v>13.087810245501108</v>
          </cell>
          <cell r="D71">
            <v>13.021084849693542</v>
          </cell>
          <cell r="E71">
            <v>12.956162328830793</v>
          </cell>
          <cell r="F71">
            <v>12.893849220660826</v>
          </cell>
          <cell r="G71">
            <v>12.832590439643297</v>
          </cell>
          <cell r="H71">
            <v>12.769342408031248</v>
          </cell>
          <cell r="I71">
            <v>12.701155643681286</v>
          </cell>
          <cell r="J71">
            <v>12.626157240369713</v>
          </cell>
          <cell r="K71">
            <v>12.54367273543601</v>
          </cell>
          <cell r="L71">
            <v>12.455696093815963</v>
          </cell>
          <cell r="M71">
            <v>12.366254553090998</v>
          </cell>
          <cell r="N71">
            <v>12.281728389904382</v>
          </cell>
          <cell r="O71">
            <v>12.213345335368466</v>
          </cell>
          <cell r="P71">
            <v>12.175135836696558</v>
          </cell>
          <cell r="Q71">
            <v>12.178426887748286</v>
          </cell>
          <cell r="R71">
            <v>12.218374124016309</v>
          </cell>
          <cell r="S71">
            <v>12.284378912115807</v>
          </cell>
          <cell r="T71">
            <v>12.36448887742179</v>
          </cell>
          <cell r="U71">
            <v>12.448007856188109</v>
          </cell>
          <cell r="V71">
            <v>12.527404795894398</v>
          </cell>
          <cell r="W71">
            <v>12.600918565458409</v>
          </cell>
          <cell r="X71">
            <v>12.672893985838948</v>
          </cell>
          <cell r="Y71">
            <v>12.751676692340245</v>
          </cell>
          <cell r="Z71">
            <v>12.848563380408134</v>
          </cell>
          <cell r="AA71">
            <v>12.977483978565049</v>
          </cell>
          <cell r="AB71">
            <v>13.149452781529339</v>
          </cell>
          <cell r="AC71">
            <v>13.373539244233704</v>
          </cell>
          <cell r="AD71">
            <v>13.658028293795548</v>
          </cell>
          <cell r="AE71">
            <v>14.012549464889938</v>
          </cell>
          <cell r="AF71">
            <v>14.446372009253986</v>
          </cell>
          <cell r="AG71">
            <v>14.968779683975901</v>
          </cell>
          <cell r="AH71">
            <v>15.57714252605135</v>
          </cell>
          <cell r="AI71">
            <v>16.259102775636247</v>
          </cell>
          <cell r="AJ71">
            <v>16.997411247625987</v>
          </cell>
          <cell r="AK71">
            <v>17.773557729159599</v>
          </cell>
          <cell r="AL71">
            <v>18.570387894899856</v>
          </cell>
          <cell r="AM71">
            <v>19.374621842217934</v>
          </cell>
          <cell r="AN71">
            <v>5.0602467530459605E-2</v>
          </cell>
          <cell r="AO71">
            <v>0.65081063128419292</v>
          </cell>
        </row>
        <row r="72">
          <cell r="A72" t="str">
            <v>Honduras</v>
          </cell>
          <cell r="B72">
            <v>58.480536791722336</v>
          </cell>
          <cell r="C72">
            <v>60.00094784710528</v>
          </cell>
          <cell r="D72">
            <v>61.544083534571001</v>
          </cell>
          <cell r="E72">
            <v>63.15557900773122</v>
          </cell>
          <cell r="F72">
            <v>64.87988858485194</v>
          </cell>
          <cell r="G72">
            <v>66.738490794121844</v>
          </cell>
          <cell r="H72">
            <v>68.73908527788106</v>
          </cell>
          <cell r="I72">
            <v>70.883606770528516</v>
          </cell>
          <cell r="J72">
            <v>73.152999153684334</v>
          </cell>
          <cell r="K72">
            <v>75.525970241263323</v>
          </cell>
          <cell r="L72">
            <v>77.988867855643463</v>
          </cell>
          <cell r="M72">
            <v>80.543920116790105</v>
          </cell>
          <cell r="N72">
            <v>83.185356466112125</v>
          </cell>
          <cell r="O72">
            <v>85.89895714385051</v>
          </cell>
          <cell r="P72">
            <v>88.680468825585109</v>
          </cell>
          <cell r="Q72">
            <v>91.560908615457308</v>
          </cell>
          <cell r="R72">
            <v>94.567098929352611</v>
          </cell>
          <cell r="S72">
            <v>97.728873097001966</v>
          </cell>
          <cell r="T72">
            <v>101.08188345884277</v>
          </cell>
          <cell r="U72">
            <v>104.68350362434236</v>
          </cell>
          <cell r="V72">
            <v>108.60827836837969</v>
          </cell>
          <cell r="W72">
            <v>112.89248742959023</v>
          </cell>
          <cell r="X72">
            <v>117.5528677629257</v>
          </cell>
          <cell r="Y72">
            <v>122.57282144904194</v>
          </cell>
          <cell r="Z72">
            <v>127.89694189096549</v>
          </cell>
          <cell r="AA72">
            <v>133.43250427723251</v>
          </cell>
          <cell r="AB72">
            <v>139.07028437746945</v>
          </cell>
          <cell r="AC72">
            <v>144.70559291853047</v>
          </cell>
          <cell r="AD72">
            <v>150.27092778349498</v>
          </cell>
          <cell r="AE72">
            <v>155.76851092625714</v>
          </cell>
          <cell r="AF72">
            <v>161.27705502287608</v>
          </cell>
          <cell r="AG72">
            <v>166.86313764014841</v>
          </cell>
          <cell r="AH72">
            <v>172.56897579464189</v>
          </cell>
          <cell r="AI72">
            <v>178.41398512652287</v>
          </cell>
          <cell r="AJ72">
            <v>184.39478151801129</v>
          </cell>
          <cell r="AK72">
            <v>190.48633100006174</v>
          </cell>
          <cell r="AL72">
            <v>196.64911178844881</v>
          </cell>
          <cell r="AM72">
            <v>202.84137878894643</v>
          </cell>
          <cell r="AN72">
            <v>0.3281307567299101</v>
          </cell>
          <cell r="AO72">
            <v>32.914923727221897</v>
          </cell>
        </row>
        <row r="73">
          <cell r="A73" t="str">
            <v>Hong Kong SAR</v>
          </cell>
          <cell r="B73">
            <v>396.88004069695609</v>
          </cell>
          <cell r="C73">
            <v>435.11635745525263</v>
          </cell>
          <cell r="D73">
            <v>473.53768380657959</v>
          </cell>
          <cell r="E73">
            <v>512.52166576941488</v>
          </cell>
          <cell r="F73">
            <v>552.38991252417054</v>
          </cell>
          <cell r="G73">
            <v>593.29516659356443</v>
          </cell>
          <cell r="H73">
            <v>635.31356137507237</v>
          </cell>
          <cell r="I73">
            <v>678.07452860023454</v>
          </cell>
          <cell r="J73">
            <v>720.94611438684058</v>
          </cell>
          <cell r="K73">
            <v>763.42400956667757</v>
          </cell>
          <cell r="L73">
            <v>805.28622382766423</v>
          </cell>
          <cell r="M73">
            <v>846.33477676205246</v>
          </cell>
          <cell r="N73">
            <v>886.27562572381737</v>
          </cell>
          <cell r="O73">
            <v>924.76128029931351</v>
          </cell>
          <cell r="P73">
            <v>961.50380381765717</v>
          </cell>
          <cell r="Q73">
            <v>996.42915680497163</v>
          </cell>
          <cell r="R73">
            <v>1029.8787217492036</v>
          </cell>
          <cell r="S73">
            <v>1062.49005957025</v>
          </cell>
          <cell r="T73">
            <v>1095.2926139705153</v>
          </cell>
          <cell r="U73">
            <v>1129.9221580567016</v>
          </cell>
          <cell r="V73">
            <v>1167.6159187958058</v>
          </cell>
          <cell r="W73">
            <v>1209.1360415742577</v>
          </cell>
          <cell r="X73">
            <v>1255.253322590529</v>
          </cell>
          <cell r="Y73">
            <v>1306.3901176273494</v>
          </cell>
          <cell r="Z73">
            <v>1362.3753492415426</v>
          </cell>
          <cell r="AA73">
            <v>1422.2926288136593</v>
          </cell>
          <cell r="AB73">
            <v>1484.9633742318345</v>
          </cell>
          <cell r="AC73">
            <v>1549.293927096066</v>
          </cell>
          <cell r="AD73">
            <v>1614.6532152640336</v>
          </cell>
          <cell r="AE73">
            <v>1681.2078073224566</v>
          </cell>
          <cell r="AF73">
            <v>1749.6440297054135</v>
          </cell>
          <cell r="AG73">
            <v>1820.0612907737579</v>
          </cell>
          <cell r="AH73">
            <v>1892.4302885912896</v>
          </cell>
          <cell r="AI73">
            <v>1966.7523983140707</v>
          </cell>
          <cell r="AJ73">
            <v>2042.8037122122503</v>
          </cell>
          <cell r="AK73">
            <v>2120.1833985728363</v>
          </cell>
          <cell r="AL73">
            <v>2198.3917985607145</v>
          </cell>
          <cell r="AM73">
            <v>2276.9379193550426</v>
          </cell>
          <cell r="AN73">
            <v>0.3941808946384488</v>
          </cell>
          <cell r="AO73">
            <v>408.00876638920016</v>
          </cell>
        </row>
        <row r="74">
          <cell r="A74" t="str">
            <v>Hungary</v>
          </cell>
          <cell r="B74">
            <v>16101.990279981768</v>
          </cell>
          <cell r="C74">
            <v>16263.216194045548</v>
          </cell>
          <cell r="D74">
            <v>16417.97741530951</v>
          </cell>
          <cell r="E74">
            <v>16556.163009033378</v>
          </cell>
          <cell r="F74">
            <v>16666.985116323784</v>
          </cell>
          <cell r="G74">
            <v>16738.779168197019</v>
          </cell>
          <cell r="H74">
            <v>16762.273064506131</v>
          </cell>
          <cell r="I74">
            <v>16729.441393422196</v>
          </cell>
          <cell r="J74">
            <v>16635.858942471237</v>
          </cell>
          <cell r="K74">
            <v>16487.965655245051</v>
          </cell>
          <cell r="L74">
            <v>16303.886185910715</v>
          </cell>
          <cell r="M74">
            <v>16116.219982082865</v>
          </cell>
          <cell r="N74">
            <v>15967.61066951702</v>
          </cell>
          <cell r="O74">
            <v>15892.039604147871</v>
          </cell>
          <cell r="P74">
            <v>15911.639095214936</v>
          </cell>
          <cell r="Q74">
            <v>16036.596465916262</v>
          </cell>
          <cell r="R74">
            <v>16269.289658497741</v>
          </cell>
          <cell r="S74">
            <v>16606.882650546104</v>
          </cell>
          <cell r="T74">
            <v>17039.309293063099</v>
          </cell>
          <cell r="U74">
            <v>17550.716730545013</v>
          </cell>
          <cell r="V74">
            <v>18121.7127045575</v>
          </cell>
          <cell r="W74">
            <v>18729.590789360762</v>
          </cell>
          <cell r="X74">
            <v>19349.852542169428</v>
          </cell>
          <cell r="Y74">
            <v>19956.767452304528</v>
          </cell>
          <cell r="Z74">
            <v>20525.543193665384</v>
          </cell>
          <cell r="AA74">
            <v>21033.839505628279</v>
          </cell>
          <cell r="AB74">
            <v>21465.777385632839</v>
          </cell>
          <cell r="AC74">
            <v>21815.324796062407</v>
          </cell>
          <cell r="AD74">
            <v>22090.564515443995</v>
          </cell>
          <cell r="AE74">
            <v>22310.427434343994</v>
          </cell>
          <cell r="AF74">
            <v>22504.001168174345</v>
          </cell>
          <cell r="AG74">
            <v>22692.619188003551</v>
          </cell>
          <cell r="AH74">
            <v>22890.66003321837</v>
          </cell>
          <cell r="AI74">
            <v>23107.358221325529</v>
          </cell>
          <cell r="AJ74">
            <v>23344.838859499563</v>
          </cell>
          <cell r="AK74">
            <v>23599.950302701756</v>
          </cell>
          <cell r="AL74">
            <v>23866.429807298395</v>
          </cell>
          <cell r="AM74">
            <v>24137.555526628748</v>
          </cell>
          <cell r="AN74">
            <v>0.13180006840081035</v>
          </cell>
          <cell r="AO74">
            <v>2387.4382237890491</v>
          </cell>
        </row>
        <row r="75">
          <cell r="A75" t="str">
            <v>Iceland</v>
          </cell>
          <cell r="B75">
            <v>406.77826301738781</v>
          </cell>
          <cell r="C75">
            <v>418.43953770249959</v>
          </cell>
          <cell r="D75">
            <v>430.09065975743749</v>
          </cell>
          <cell r="E75">
            <v>441.76777117500262</v>
          </cell>
          <cell r="F75">
            <v>453.5279473504217</v>
          </cell>
          <cell r="G75">
            <v>465.2394559671713</v>
          </cell>
          <cell r="H75">
            <v>476.63877523522353</v>
          </cell>
          <cell r="I75">
            <v>487.35847880487887</v>
          </cell>
          <cell r="J75">
            <v>497.09845257408563</v>
          </cell>
          <cell r="K75">
            <v>505.9317876527432</v>
          </cell>
          <cell r="L75">
            <v>514.20267062501011</v>
          </cell>
          <cell r="M75">
            <v>522.45160019851755</v>
          </cell>
          <cell r="N75">
            <v>531.39413837464633</v>
          </cell>
          <cell r="O75">
            <v>541.82652115279222</v>
          </cell>
          <cell r="P75">
            <v>554.35724314860431</v>
          </cell>
          <cell r="Q75">
            <v>569.370063766204</v>
          </cell>
          <cell r="R75">
            <v>587.08611997822652</v>
          </cell>
          <cell r="S75">
            <v>607.42007811964527</v>
          </cell>
          <cell r="T75">
            <v>630.06075332565104</v>
          </cell>
          <cell r="U75">
            <v>654.54511995023802</v>
          </cell>
          <cell r="V75">
            <v>680.40600481414401</v>
          </cell>
          <cell r="W75">
            <v>707.18500353860441</v>
          </cell>
          <cell r="X75">
            <v>734.45712169671299</v>
          </cell>
          <cell r="Y75">
            <v>761.83111482617801</v>
          </cell>
          <cell r="Z75">
            <v>788.68663724774024</v>
          </cell>
          <cell r="AA75">
            <v>814.07371213387876</v>
          </cell>
          <cell r="AB75">
            <v>837.01530628459511</v>
          </cell>
          <cell r="AC75">
            <v>856.82171937855207</v>
          </cell>
          <cell r="AD75">
            <v>873.25804803156632</v>
          </cell>
          <cell r="AE75">
            <v>886.87429166566892</v>
          </cell>
          <cell r="AF75">
            <v>898.95972922257533</v>
          </cell>
          <cell r="AG75">
            <v>910.76197672734406</v>
          </cell>
          <cell r="AH75">
            <v>923.01096291280794</v>
          </cell>
          <cell r="AI75">
            <v>936.05939674452657</v>
          </cell>
          <cell r="AJ75">
            <v>949.97198755893112</v>
          </cell>
          <cell r="AK75">
            <v>964.6259207250074</v>
          </cell>
          <cell r="AL75">
            <v>979.77004173615205</v>
          </cell>
          <cell r="AM75">
            <v>995.12158687851161</v>
          </cell>
          <cell r="AN75">
            <v>0.26058984756956444</v>
          </cell>
          <cell r="AO75">
            <v>163.24256943089796</v>
          </cell>
        </row>
        <row r="76">
          <cell r="A76" t="str">
            <v>India</v>
          </cell>
          <cell r="B76">
            <v>8355.8804248403248</v>
          </cell>
          <cell r="C76">
            <v>8891.4467229186266</v>
          </cell>
          <cell r="D76">
            <v>9429.0704867485256</v>
          </cell>
          <cell r="E76">
            <v>9972.7989548524311</v>
          </cell>
          <cell r="F76">
            <v>10526.994330885267</v>
          </cell>
          <cell r="G76">
            <v>11096.918578953431</v>
          </cell>
          <cell r="H76">
            <v>11687.867439854464</v>
          </cell>
          <cell r="I76">
            <v>12304.621988596371</v>
          </cell>
          <cell r="J76">
            <v>12950.929865788616</v>
          </cell>
          <cell r="K76">
            <v>13628.148612154697</v>
          </cell>
          <cell r="L76">
            <v>14338.746529760225</v>
          </cell>
          <cell r="M76">
            <v>15088.426444549264</v>
          </cell>
          <cell r="N76">
            <v>15886.874297168273</v>
          </cell>
          <cell r="O76">
            <v>16743.409803818216</v>
          </cell>
          <cell r="P76">
            <v>17665.602147728376</v>
          </cell>
          <cell r="Q76">
            <v>18658.463484089854</v>
          </cell>
          <cell r="R76">
            <v>19725.447216616467</v>
          </cell>
          <cell r="S76">
            <v>20871.391854181136</v>
          </cell>
          <cell r="T76">
            <v>22106.062223490611</v>
          </cell>
          <cell r="U76">
            <v>23445.973062709825</v>
          </cell>
          <cell r="V76">
            <v>24915.130657768805</v>
          </cell>
          <cell r="W76">
            <v>26543.968953970481</v>
          </cell>
          <cell r="X76">
            <v>28367.083140040097</v>
          </cell>
          <cell r="Y76">
            <v>30416.782295163197</v>
          </cell>
          <cell r="Z76">
            <v>32716.85325712492</v>
          </cell>
          <cell r="AA76">
            <v>35280.916000758771</v>
          </cell>
          <cell r="AB76">
            <v>38111.740648327002</v>
          </cell>
          <cell r="AC76">
            <v>41204.179092084276</v>
          </cell>
          <cell r="AD76">
            <v>44549.723407801983</v>
          </cell>
          <cell r="AE76">
            <v>48143.325000330668</v>
          </cell>
          <cell r="AF76">
            <v>51975.64249044285</v>
          </cell>
          <cell r="AG76">
            <v>56026.131868907738</v>
          </cell>
          <cell r="AH76">
            <v>60274.677731590105</v>
          </cell>
          <cell r="AI76">
            <v>64698.755135665662</v>
          </cell>
          <cell r="AJ76">
            <v>69269.203800994204</v>
          </cell>
          <cell r="AK76">
            <v>73949.456566078865</v>
          </cell>
          <cell r="AL76">
            <v>78698.099991412833</v>
          </cell>
          <cell r="AM76">
            <v>83475.14649182852</v>
          </cell>
          <cell r="AN76">
            <v>0.57786134047007454</v>
          </cell>
          <cell r="AO76">
            <v>13572.997701780052</v>
          </cell>
        </row>
        <row r="77">
          <cell r="A77" t="str">
            <v>Indonesia</v>
          </cell>
          <cell r="B77">
            <v>528044.71094626724</v>
          </cell>
          <cell r="C77">
            <v>564487.88179740601</v>
          </cell>
          <cell r="D77">
            <v>601192.22280908213</v>
          </cell>
          <cell r="E77">
            <v>638737.04767385882</v>
          </cell>
          <cell r="F77">
            <v>677786.72624620842</v>
          </cell>
          <cell r="G77">
            <v>718970.88061386452</v>
          </cell>
          <cell r="H77">
            <v>762936.96702209848</v>
          </cell>
          <cell r="I77">
            <v>810105.79599004297</v>
          </cell>
          <cell r="J77">
            <v>860640.98679660971</v>
          </cell>
          <cell r="K77">
            <v>914340.40077080985</v>
          </cell>
          <cell r="L77">
            <v>970577.87823368842</v>
          </cell>
          <cell r="M77">
            <v>1028376.4392185825</v>
          </cell>
          <cell r="N77">
            <v>1086482.6195164919</v>
          </cell>
          <cell r="O77">
            <v>1143443.8552862306</v>
          </cell>
          <cell r="P77">
            <v>1197678.8631814476</v>
          </cell>
          <cell r="Q77">
            <v>1247766.51863293</v>
          </cell>
          <cell r="R77">
            <v>1292777.7315396501</v>
          </cell>
          <cell r="S77">
            <v>1332799.5117042512</v>
          </cell>
          <cell r="T77">
            <v>1369539.8280139791</v>
          </cell>
          <cell r="U77">
            <v>1406611.1599490375</v>
          </cell>
          <cell r="V77">
            <v>1447163.56520949</v>
          </cell>
          <cell r="W77">
            <v>1493618.6559159101</v>
          </cell>
          <cell r="X77">
            <v>1547824.1075367762</v>
          </cell>
          <cell r="Y77">
            <v>1611095.4659814083</v>
          </cell>
          <cell r="Z77">
            <v>1684322.2000837578</v>
          </cell>
          <cell r="AA77">
            <v>1768054.5370179624</v>
          </cell>
          <cell r="AB77">
            <v>1862564.649957322</v>
          </cell>
          <cell r="AC77">
            <v>1967952.3187049569</v>
          </cell>
          <cell r="AD77">
            <v>2084162.9435644136</v>
          </cell>
          <cell r="AE77">
            <v>2211105.6746521895</v>
          </cell>
          <cell r="AF77">
            <v>2348672.5936491373</v>
          </cell>
          <cell r="AG77">
            <v>2496433.2291995874</v>
          </cell>
          <cell r="AH77">
            <v>2653608.7636413788</v>
          </cell>
          <cell r="AI77">
            <v>2819088.4670303557</v>
          </cell>
          <cell r="AJ77">
            <v>2991360.5194159471</v>
          </cell>
          <cell r="AK77">
            <v>3168582.2966972785</v>
          </cell>
          <cell r="AL77">
            <v>3348779.810669316</v>
          </cell>
          <cell r="AM77">
            <v>3530160.2481300533</v>
          </cell>
          <cell r="AN77">
            <v>0.41971969325907615</v>
          </cell>
          <cell r="AO77">
            <v>546635.95023333351</v>
          </cell>
        </row>
        <row r="78">
          <cell r="A78" t="str">
            <v>Iran</v>
          </cell>
          <cell r="B78">
            <v>175296.95702637825</v>
          </cell>
          <cell r="C78">
            <v>181638.94560372026</v>
          </cell>
          <cell r="D78">
            <v>187804.43102079848</v>
          </cell>
          <cell r="E78">
            <v>193501.33503131193</v>
          </cell>
          <cell r="F78">
            <v>198505.3117887516</v>
          </cell>
          <cell r="G78">
            <v>202803.12775629532</v>
          </cell>
          <cell r="H78">
            <v>206614.00341923334</v>
          </cell>
          <cell r="I78">
            <v>210439.59547529297</v>
          </cell>
          <cell r="J78">
            <v>214809.95816800921</v>
          </cell>
          <cell r="K78">
            <v>220199.57020616409</v>
          </cell>
          <cell r="L78">
            <v>226695.56777685953</v>
          </cell>
          <cell r="M78">
            <v>234053.03677513584</v>
          </cell>
          <cell r="N78">
            <v>241996.74911826468</v>
          </cell>
          <cell r="O78">
            <v>250429.2786357663</v>
          </cell>
          <cell r="P78">
            <v>259458.62001597832</v>
          </cell>
          <cell r="Q78">
            <v>269272.49283088074</v>
          </cell>
          <cell r="R78">
            <v>280038.98980229377</v>
          </cell>
          <cell r="S78">
            <v>291876.74366372882</v>
          </cell>
          <cell r="T78">
            <v>304934.95353067428</v>
          </cell>
          <cell r="U78">
            <v>319370.82965198118</v>
          </cell>
          <cell r="V78">
            <v>335299.22235119384</v>
          </cell>
          <cell r="W78">
            <v>352706.4128053367</v>
          </cell>
          <cell r="X78">
            <v>371448.4743079223</v>
          </cell>
          <cell r="Y78">
            <v>391195.44102440996</v>
          </cell>
          <cell r="Z78">
            <v>411516.53237717965</v>
          </cell>
          <cell r="AA78">
            <v>431973.90337836731</v>
          </cell>
          <cell r="AB78">
            <v>452156.32371633692</v>
          </cell>
          <cell r="AC78">
            <v>471667.46404566884</v>
          </cell>
          <cell r="AD78">
            <v>490193.31178377994</v>
          </cell>
          <cell r="AE78">
            <v>507600.16970763053</v>
          </cell>
          <cell r="AF78">
            <v>523777.62747634295</v>
          </cell>
          <cell r="AG78">
            <v>538659.02305196319</v>
          </cell>
          <cell r="AH78">
            <v>552361.65812177386</v>
          </cell>
          <cell r="AI78">
            <v>565145.21602253802</v>
          </cell>
          <cell r="AJ78">
            <v>577294.76744980086</v>
          </cell>
          <cell r="AK78">
            <v>589063.22430888203</v>
          </cell>
          <cell r="AL78">
            <v>600642.76581060328</v>
          </cell>
          <cell r="AM78">
            <v>612160.41496269754</v>
          </cell>
          <cell r="AN78">
            <v>0.36769486296000092</v>
          </cell>
          <cell r="AO78">
            <v>114306.3867864115</v>
          </cell>
        </row>
        <row r="79">
          <cell r="A79" t="str">
            <v>Iraq</v>
          </cell>
          <cell r="B79">
            <v>0</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27597.804997748488</v>
          </cell>
          <cell r="AB79">
            <v>30446.844626622547</v>
          </cell>
          <cell r="AC79">
            <v>33331.506935519123</v>
          </cell>
          <cell r="AD79">
            <v>36313.880458194501</v>
          </cell>
          <cell r="AE79">
            <v>39458.619179049776</v>
          </cell>
          <cell r="AF79">
            <v>42835.081747904085</v>
          </cell>
          <cell r="AG79">
            <v>46501.37969278606</v>
          </cell>
          <cell r="AH79">
            <v>50473.849334245286</v>
          </cell>
          <cell r="AI79">
            <v>54728.6716859035</v>
          </cell>
          <cell r="AJ79">
            <v>59209.51037803998</v>
          </cell>
          <cell r="AK79">
            <v>63848.573014074958</v>
          </cell>
          <cell r="AL79">
            <v>68581.00925364827</v>
          </cell>
          <cell r="AM79">
            <v>73349.385696258993</v>
          </cell>
          <cell r="AN79">
            <v>0.18468036256702602</v>
          </cell>
          <cell r="AO79">
            <v>6766.8235026285383</v>
          </cell>
        </row>
        <row r="80">
          <cell r="A80" t="str">
            <v>Ireland</v>
          </cell>
          <cell r="B80">
            <v>48.188450180677201</v>
          </cell>
          <cell r="C80">
            <v>49.107980616116102</v>
          </cell>
          <cell r="D80">
            <v>50.042066549748228</v>
          </cell>
          <cell r="E80">
            <v>51.023103673605647</v>
          </cell>
          <cell r="F80">
            <v>52.099587014222941</v>
          </cell>
          <cell r="G80">
            <v>53.322530561398615</v>
          </cell>
          <cell r="H80">
            <v>54.751142434788932</v>
          </cell>
          <cell r="I80">
            <v>56.450895448436164</v>
          </cell>
          <cell r="J80">
            <v>58.481530992034713</v>
          </cell>
          <cell r="K80">
            <v>60.899781500794603</v>
          </cell>
          <cell r="L80">
            <v>63.755894100005506</v>
          </cell>
          <cell r="M80">
            <v>67.10191809994916</v>
          </cell>
          <cell r="N80">
            <v>71.010243869907214</v>
          </cell>
          <cell r="O80">
            <v>75.550942598161839</v>
          </cell>
          <cell r="P80">
            <v>80.776623034296108</v>
          </cell>
          <cell r="Q80">
            <v>86.693044501911515</v>
          </cell>
          <cell r="R80">
            <v>93.248630094266588</v>
          </cell>
          <cell r="S80">
            <v>100.34194245960073</v>
          </cell>
          <cell r="T80">
            <v>107.81820794521066</v>
          </cell>
          <cell r="U80">
            <v>115.49436347379705</v>
          </cell>
          <cell r="V80">
            <v>123.1603638886085</v>
          </cell>
          <cell r="W80">
            <v>130.60665039815561</v>
          </cell>
          <cell r="X80">
            <v>137.65492057206291</v>
          </cell>
          <cell r="Y80">
            <v>144.14418547597342</v>
          </cell>
          <cell r="Z80">
            <v>149.9380169698095</v>
          </cell>
          <cell r="AA80">
            <v>154.91792505873374</v>
          </cell>
          <cell r="AB80">
            <v>158.99120957821069</v>
          </cell>
          <cell r="AC80">
            <v>162.1226011131175</v>
          </cell>
          <cell r="AD80">
            <v>164.37886815254919</v>
          </cell>
          <cell r="AE80">
            <v>165.98518317446965</v>
          </cell>
          <cell r="AF80">
            <v>167.24966997531723</v>
          </cell>
          <cell r="AG80">
            <v>168.42656051978554</v>
          </cell>
          <cell r="AH80">
            <v>169.69665007281503</v>
          </cell>
          <cell r="AI80">
            <v>171.16680829414832</v>
          </cell>
          <cell r="AJ80">
            <v>172.86566834279986</v>
          </cell>
          <cell r="AK80">
            <v>174.76170529484261</v>
          </cell>
          <cell r="AL80">
            <v>176.78679754292151</v>
          </cell>
          <cell r="AM80">
            <v>178.86533642673305</v>
          </cell>
          <cell r="AN80">
            <v>0.4437093687412898</v>
          </cell>
          <cell r="AO80">
            <v>44.700044904272936</v>
          </cell>
        </row>
        <row r="81">
          <cell r="A81" t="str">
            <v>Israel</v>
          </cell>
          <cell r="B81">
            <v>205.50187560967814</v>
          </cell>
          <cell r="C81">
            <v>214.11141652338409</v>
          </cell>
          <cell r="D81">
            <v>222.79887868099325</v>
          </cell>
          <cell r="E81">
            <v>231.73474916117499</v>
          </cell>
          <cell r="F81">
            <v>241.12702625578873</v>
          </cell>
          <cell r="G81">
            <v>251.19045076508209</v>
          </cell>
          <cell r="H81">
            <v>262.10395322674469</v>
          </cell>
          <cell r="I81">
            <v>274.01574967081535</v>
          </cell>
          <cell r="J81">
            <v>287.02229659506548</v>
          </cell>
          <cell r="K81">
            <v>301.24162300055826</v>
          </cell>
          <cell r="L81">
            <v>316.78168492240627</v>
          </cell>
          <cell r="M81">
            <v>333.63877216571649</v>
          </cell>
          <cell r="N81">
            <v>351.73450768637173</v>
          </cell>
          <cell r="O81">
            <v>370.89010671859762</v>
          </cell>
          <cell r="P81">
            <v>390.87694941975604</v>
          </cell>
          <cell r="Q81">
            <v>411.35579488002304</v>
          </cell>
          <cell r="R81">
            <v>431.92918269537699</v>
          </cell>
          <cell r="S81">
            <v>452.31848451299612</v>
          </cell>
          <cell r="T81">
            <v>472.39053015310469</v>
          </cell>
          <cell r="U81">
            <v>492.10424459079701</v>
          </cell>
          <cell r="V81">
            <v>511.49995749963625</v>
          </cell>
          <cell r="W81">
            <v>530.66352610727768</v>
          </cell>
          <cell r="X81">
            <v>549.99202806638016</v>
          </cell>
          <cell r="Y81">
            <v>569.99000576853007</v>
          </cell>
          <cell r="Z81">
            <v>591.04502132464961</v>
          </cell>
          <cell r="AA81">
            <v>613.30907678797587</v>
          </cell>
          <cell r="AB81">
            <v>636.75277399849926</v>
          </cell>
          <cell r="AC81">
            <v>661.22571402833046</v>
          </cell>
          <cell r="AD81">
            <v>686.55839020959502</v>
          </cell>
          <cell r="AE81">
            <v>712.66641873413528</v>
          </cell>
          <cell r="AF81">
            <v>739.5670018916976</v>
          </cell>
          <cell r="AG81">
            <v>767.17616778468675</v>
          </cell>
          <cell r="AH81">
            <v>795.3802144965905</v>
          </cell>
          <cell r="AI81">
            <v>824.10630843305</v>
          </cell>
          <cell r="AJ81">
            <v>853.2460238547402</v>
          </cell>
          <cell r="AK81">
            <v>882.67216193800562</v>
          </cell>
          <cell r="AL81">
            <v>912.26222362064334</v>
          </cell>
          <cell r="AM81">
            <v>941.91370822107035</v>
          </cell>
          <cell r="AN81">
            <v>0.39448162164155476</v>
          </cell>
          <cell r="AO81">
            <v>173.63742655754132</v>
          </cell>
        </row>
        <row r="82">
          <cell r="A82" t="str">
            <v>Italy</v>
          </cell>
          <cell r="B82">
            <v>897.58363404411887</v>
          </cell>
          <cell r="C82">
            <v>920.20609721785047</v>
          </cell>
          <cell r="D82">
            <v>943.06367405114088</v>
          </cell>
          <cell r="E82">
            <v>966.47228723137027</v>
          </cell>
          <cell r="F82">
            <v>990.66211270540748</v>
          </cell>
          <cell r="G82">
            <v>1015.6288435478074</v>
          </cell>
          <cell r="H82">
            <v>1041.1960117060703</v>
          </cell>
          <cell r="I82">
            <v>1067.0376806922186</v>
          </cell>
          <cell r="J82">
            <v>1092.7089739012142</v>
          </cell>
          <cell r="K82">
            <v>1117.7162079210966</v>
          </cell>
          <cell r="L82">
            <v>1141.7056896008928</v>
          </cell>
          <cell r="M82">
            <v>1164.5886437104193</v>
          </cell>
          <cell r="N82">
            <v>1186.5361681234831</v>
          </cell>
          <cell r="O82">
            <v>1207.9179842767869</v>
          </cell>
          <cell r="P82">
            <v>1229.1817719257988</v>
          </cell>
          <cell r="Q82">
            <v>1250.5375009832192</v>
          </cell>
          <cell r="R82">
            <v>1271.9995036424903</v>
          </cell>
          <cell r="S82">
            <v>1293.5221270872221</v>
          </cell>
          <cell r="T82">
            <v>1314.9263234645996</v>
          </cell>
          <cell r="U82">
            <v>1335.9192836509351</v>
          </cell>
          <cell r="V82">
            <v>1356.066075287895</v>
          </cell>
          <cell r="W82">
            <v>1374.7684531806362</v>
          </cell>
          <cell r="X82">
            <v>1391.5455213814366</v>
          </cell>
          <cell r="Y82">
            <v>1406.1014794107684</v>
          </cell>
          <cell r="Z82">
            <v>1418.2207415752891</v>
          </cell>
          <cell r="AA82">
            <v>1427.6158673875484</v>
          </cell>
          <cell r="AB82">
            <v>1434.0484789443431</v>
          </cell>
          <cell r="AC82">
            <v>1437.3678396685941</v>
          </cell>
          <cell r="AD82">
            <v>1437.7623781937791</v>
          </cell>
          <cell r="AE82">
            <v>1435.9735547566895</v>
          </cell>
          <cell r="AF82">
            <v>1433.1193258121791</v>
          </cell>
          <cell r="AG82">
            <v>1429.9013922675342</v>
          </cell>
          <cell r="AH82">
            <v>1426.8853417719195</v>
          </cell>
          <cell r="AI82">
            <v>1424.5940180518246</v>
          </cell>
          <cell r="AJ82">
            <v>1423.2658414160196</v>
          </cell>
          <cell r="AK82">
            <v>1422.8373719927561</v>
          </cell>
          <cell r="AL82">
            <v>1423.0264914961256</v>
          </cell>
          <cell r="AM82">
            <v>1423.4773079202921</v>
          </cell>
          <cell r="AN82">
            <v>0.14677054994832922</v>
          </cell>
          <cell r="AO82">
            <v>180.85618300592864</v>
          </cell>
        </row>
        <row r="83">
          <cell r="A83" t="str">
            <v>Jamaica</v>
          </cell>
          <cell r="B83">
            <v>457.49575687567568</v>
          </cell>
          <cell r="C83">
            <v>473.09235087926618</v>
          </cell>
          <cell r="D83">
            <v>488.6667673140999</v>
          </cell>
          <cell r="E83">
            <v>504.2199151026274</v>
          </cell>
          <cell r="F83">
            <v>519.76644549415823</v>
          </cell>
          <cell r="G83">
            <v>535.38273058697553</v>
          </cell>
          <cell r="H83">
            <v>551.09986802442063</v>
          </cell>
          <cell r="I83">
            <v>566.70114814396516</v>
          </cell>
          <cell r="J83">
            <v>581.92230260283668</v>
          </cell>
          <cell r="K83">
            <v>596.71617157682294</v>
          </cell>
          <cell r="L83">
            <v>610.8655722156833</v>
          </cell>
          <cell r="M83">
            <v>624.10086995340885</v>
          </cell>
          <cell r="N83">
            <v>636.24683450183375</v>
          </cell>
          <cell r="O83">
            <v>647.14202687325803</v>
          </cell>
          <cell r="P83">
            <v>656.69107973496341</v>
          </cell>
          <cell r="Q83">
            <v>664.89785548549912</v>
          </cell>
          <cell r="R83">
            <v>671.89314572606463</v>
          </cell>
          <cell r="S83">
            <v>678.0213735030045</v>
          </cell>
          <cell r="T83">
            <v>683.75395040540241</v>
          </cell>
          <cell r="U83">
            <v>689.51881428731201</v>
          </cell>
          <cell r="V83">
            <v>695.57498349873276</v>
          </cell>
          <cell r="W83">
            <v>702.02477824679113</v>
          </cell>
          <cell r="X83">
            <v>708.81246890362615</v>
          </cell>
          <cell r="Y83">
            <v>715.75120805890924</v>
          </cell>
          <cell r="Z83">
            <v>722.50164361327529</v>
          </cell>
          <cell r="AA83">
            <v>728.75681138677021</v>
          </cell>
          <cell r="AB83">
            <v>734.26981076330696</v>
          </cell>
          <cell r="AC83">
            <v>738.85636301293084</v>
          </cell>
          <cell r="AD83">
            <v>742.55082129805396</v>
          </cell>
          <cell r="AE83">
            <v>745.66869515095925</v>
          </cell>
          <cell r="AF83">
            <v>748.70893589094896</v>
          </cell>
          <cell r="AG83">
            <v>752.08822788581551</v>
          </cell>
          <cell r="AH83">
            <v>756.00456614444192</v>
          </cell>
          <cell r="AI83">
            <v>760.51450339685323</v>
          </cell>
          <cell r="AJ83">
            <v>765.56759671162979</v>
          </cell>
          <cell r="AK83">
            <v>771.03945812338338</v>
          </cell>
          <cell r="AL83">
            <v>776.76971369960961</v>
          </cell>
          <cell r="AM83">
            <v>782.60443492657021</v>
          </cell>
          <cell r="AN83">
            <v>0.14019686379727689</v>
          </cell>
          <cell r="AO83">
            <v>90.13676844511734</v>
          </cell>
        </row>
        <row r="84">
          <cell r="A84" t="str">
            <v>Japan</v>
          </cell>
          <cell r="B84">
            <v>263836.99834697973</v>
          </cell>
          <cell r="C84">
            <v>278191.59113999415</v>
          </cell>
          <cell r="D84">
            <v>292606.1526995388</v>
          </cell>
          <cell r="E84">
            <v>307169.78003074386</v>
          </cell>
          <cell r="F84">
            <v>321951.47071174422</v>
          </cell>
          <cell r="G84">
            <v>336943.43051036721</v>
          </cell>
          <cell r="H84">
            <v>352046.94605732255</v>
          </cell>
          <cell r="I84">
            <v>367120.61036821635</v>
          </cell>
          <cell r="J84">
            <v>381923.47026808152</v>
          </cell>
          <cell r="K84">
            <v>396104.80167826876</v>
          </cell>
          <cell r="L84">
            <v>409310.60587744787</v>
          </cell>
          <cell r="M84">
            <v>421246.71906750608</v>
          </cell>
          <cell r="N84">
            <v>431770.81394155597</v>
          </cell>
          <cell r="O84">
            <v>440914.15491203504</v>
          </cell>
          <cell r="P84">
            <v>448812.28029196523</v>
          </cell>
          <cell r="Q84">
            <v>455621.13324524823</v>
          </cell>
          <cell r="R84">
            <v>461476.33313286601</v>
          </cell>
          <cell r="S84">
            <v>466511.8669833481</v>
          </cell>
          <cell r="T84">
            <v>470920.41449389519</v>
          </cell>
          <cell r="U84">
            <v>474977.56369187444</v>
          </cell>
          <cell r="V84">
            <v>478902.61545971403</v>
          </cell>
          <cell r="W84">
            <v>482808.7370429234</v>
          </cell>
          <cell r="X84">
            <v>486768.54153241485</v>
          </cell>
          <cell r="Y84">
            <v>490791.90564867161</v>
          </cell>
          <cell r="Z84">
            <v>494800.16969685262</v>
          </cell>
          <cell r="AA84">
            <v>498666.43792563013</v>
          </cell>
          <cell r="AB84">
            <v>502290.21988670778</v>
          </cell>
          <cell r="AC84">
            <v>505623.57075253298</v>
          </cell>
          <cell r="AD84">
            <v>508720.16249668587</v>
          </cell>
          <cell r="AE84">
            <v>511814.28938522137</v>
          </cell>
          <cell r="AF84">
            <v>515235.35305922746</v>
          </cell>
          <cell r="AG84">
            <v>519090.49726593983</v>
          </cell>
          <cell r="AH84">
            <v>523447.52822200186</v>
          </cell>
          <cell r="AI84">
            <v>528258.13417139766</v>
          </cell>
          <cell r="AJ84">
            <v>533417.79193589115</v>
          </cell>
          <cell r="AK84">
            <v>538806.04104553221</v>
          </cell>
          <cell r="AL84">
            <v>544315.58363101189</v>
          </cell>
          <cell r="AM84">
            <v>549867.85539256595</v>
          </cell>
          <cell r="AN84">
            <v>0.18001396233253161</v>
          </cell>
          <cell r="AO84">
            <v>77490.214546092699</v>
          </cell>
        </row>
        <row r="85">
          <cell r="A85" t="str">
            <v>Jordan</v>
          </cell>
          <cell r="B85">
            <v>3.1603015525536495</v>
          </cell>
          <cell r="C85">
            <v>3.236445709343192</v>
          </cell>
          <cell r="D85">
            <v>3.3091668506071978</v>
          </cell>
          <cell r="E85">
            <v>3.3756975037266983</v>
          </cell>
          <cell r="F85">
            <v>3.4355185275766531</v>
          </cell>
          <cell r="G85">
            <v>3.4889138059947533</v>
          </cell>
          <cell r="H85">
            <v>3.5378520375429225</v>
          </cell>
          <cell r="I85">
            <v>3.5844827827231369</v>
          </cell>
          <cell r="J85">
            <v>3.6325770816619438</v>
          </cell>
          <cell r="K85">
            <v>3.6879211466586588</v>
          </cell>
          <cell r="L85">
            <v>3.7583854191959776</v>
          </cell>
          <cell r="M85">
            <v>3.8492511292900096</v>
          </cell>
          <cell r="N85">
            <v>3.9624056527649039</v>
          </cell>
          <cell r="O85">
            <v>4.0959838541519087</v>
          </cell>
          <cell r="P85">
            <v>4.2482265414546232</v>
          </cell>
          <cell r="Q85">
            <v>4.4179246841351283</v>
          </cell>
          <cell r="R85">
            <v>4.6049669862409583</v>
          </cell>
          <cell r="S85">
            <v>4.8113429049782965</v>
          </cell>
          <cell r="T85">
            <v>5.0402322276909146</v>
          </cell>
          <cell r="U85">
            <v>5.2955113126728017</v>
          </cell>
          <cell r="V85">
            <v>5.5809341959410368</v>
          </cell>
          <cell r="W85">
            <v>5.8992798003859717</v>
          </cell>
          <cell r="X85">
            <v>6.2517077069385465</v>
          </cell>
          <cell r="Y85">
            <v>6.6374246985258445</v>
          </cell>
          <cell r="Z85">
            <v>7.0534604810055619</v>
          </cell>
          <cell r="AA85">
            <v>7.4933305132501369</v>
          </cell>
          <cell r="AB85">
            <v>7.9482556493219505</v>
          </cell>
          <cell r="AC85">
            <v>8.408323438150882</v>
          </cell>
          <cell r="AD85">
            <v>8.8639088721735906</v>
          </cell>
          <cell r="AE85">
            <v>9.3075937094452268</v>
          </cell>
          <cell r="AF85">
            <v>9.7358506192992031</v>
          </cell>
          <cell r="AG85">
            <v>10.14967633397448</v>
          </cell>
          <cell r="AH85">
            <v>10.552559079517025</v>
          </cell>
          <cell r="AI85">
            <v>10.948800318633063</v>
          </cell>
          <cell r="AJ85">
            <v>11.342295923233648</v>
          </cell>
          <cell r="AK85">
            <v>11.735733762043496</v>
          </cell>
          <cell r="AL85">
            <v>12.130228744554994</v>
          </cell>
          <cell r="AM85">
            <v>12.525528442640091</v>
          </cell>
          <cell r="AN85">
            <v>0.40209458745167914</v>
          </cell>
          <cell r="AO85">
            <v>2.1595351021431886</v>
          </cell>
        </row>
        <row r="86">
          <cell r="A86" t="str">
            <v>Kazakhstan</v>
          </cell>
          <cell r="B86">
            <v>0</v>
          </cell>
          <cell r="C86">
            <v>0</v>
          </cell>
          <cell r="D86">
            <v>0</v>
          </cell>
          <cell r="E86">
            <v>0</v>
          </cell>
          <cell r="F86">
            <v>0</v>
          </cell>
          <cell r="G86">
            <v>0</v>
          </cell>
          <cell r="H86">
            <v>0</v>
          </cell>
          <cell r="I86">
            <v>0</v>
          </cell>
          <cell r="J86">
            <v>0</v>
          </cell>
          <cell r="K86">
            <v>0</v>
          </cell>
          <cell r="L86">
            <v>0</v>
          </cell>
          <cell r="M86">
            <v>0</v>
          </cell>
          <cell r="N86">
            <v>435.33722288465555</v>
          </cell>
          <cell r="O86">
            <v>428.12201956203791</v>
          </cell>
          <cell r="P86">
            <v>421.88870401057369</v>
          </cell>
          <cell r="Q86">
            <v>418.18236380579594</v>
          </cell>
          <cell r="R86">
            <v>418.56419948313197</v>
          </cell>
          <cell r="S86">
            <v>424.29858793995095</v>
          </cell>
          <cell r="T86">
            <v>436.36926407879059</v>
          </cell>
          <cell r="U86">
            <v>455.48497692278914</v>
          </cell>
          <cell r="V86">
            <v>481.88278285429703</v>
          </cell>
          <cell r="W86">
            <v>515.24350848643667</v>
          </cell>
          <cell r="X86">
            <v>554.81964260378743</v>
          </cell>
          <cell r="Y86">
            <v>599.69444890606451</v>
          </cell>
          <cell r="Z86">
            <v>648.87455466694485</v>
          </cell>
          <cell r="AA86">
            <v>701.35006267104472</v>
          </cell>
          <cell r="AB86">
            <v>756.176870156311</v>
          </cell>
          <cell r="AC86">
            <v>812.58769373398025</v>
          </cell>
          <cell r="AD86">
            <v>870.21317131372587</v>
          </cell>
          <cell r="AE86">
            <v>929.2261638678815</v>
          </cell>
          <cell r="AF86">
            <v>990.0428806556431</v>
          </cell>
          <cell r="AG86">
            <v>1052.8384292975279</v>
          </cell>
          <cell r="AH86">
            <v>1117.5949686074966</v>
          </cell>
          <cell r="AI86">
            <v>1184.2018231065347</v>
          </cell>
          <cell r="AJ86">
            <v>1252.4199676295525</v>
          </cell>
          <cell r="AK86">
            <v>1321.8788187803955</v>
          </cell>
          <cell r="AL86">
            <v>1392.1201034866133</v>
          </cell>
          <cell r="AM86">
            <v>1462.6867704879517</v>
          </cell>
          <cell r="AN86">
            <v>0.34664830494829413</v>
          </cell>
          <cell r="AO86">
            <v>214.07608470307684</v>
          </cell>
        </row>
        <row r="87">
          <cell r="A87" t="str">
            <v>Kenya</v>
          </cell>
          <cell r="B87">
            <v>521.71530898201922</v>
          </cell>
          <cell r="C87">
            <v>546.79726817658002</v>
          </cell>
          <cell r="D87">
            <v>571.9506842813206</v>
          </cell>
          <cell r="E87">
            <v>597.28449152465498</v>
          </cell>
          <cell r="F87">
            <v>622.97171729218394</v>
          </cell>
          <cell r="G87">
            <v>649.08828405426141</v>
          </cell>
          <cell r="H87">
            <v>675.45015710831933</v>
          </cell>
          <cell r="I87">
            <v>701.59531891124709</v>
          </cell>
          <cell r="J87">
            <v>726.95394034885101</v>
          </cell>
          <cell r="K87">
            <v>750.97314911782473</v>
          </cell>
          <cell r="L87">
            <v>773.29180351137325</v>
          </cell>
          <cell r="M87">
            <v>793.84010033152356</v>
          </cell>
          <cell r="N87">
            <v>812.93886834518855</v>
          </cell>
          <cell r="O87">
            <v>831.20287531596591</v>
          </cell>
          <cell r="P87">
            <v>849.2609203240014</v>
          </cell>
          <cell r="Q87">
            <v>867.56547369628129</v>
          </cell>
          <cell r="R87">
            <v>886.41802655655169</v>
          </cell>
          <cell r="S87">
            <v>906.14364529159616</v>
          </cell>
          <cell r="T87">
            <v>927.25137602263226</v>
          </cell>
          <cell r="U87">
            <v>950.25689841796145</v>
          </cell>
          <cell r="V87">
            <v>975.77345838565896</v>
          </cell>
          <cell r="W87">
            <v>1004.5073428496203</v>
          </cell>
          <cell r="X87">
            <v>1037.0602241498843</v>
          </cell>
          <cell r="Y87">
            <v>1074.0980511979942</v>
          </cell>
          <cell r="Z87">
            <v>1116.0558006639938</v>
          </cell>
          <cell r="AA87">
            <v>1163.0494687059472</v>
          </cell>
          <cell r="AB87">
            <v>1214.9375934752786</v>
          </cell>
          <cell r="AC87">
            <v>1271.5033784363522</v>
          </cell>
          <cell r="AD87">
            <v>1332.6667511187798</v>
          </cell>
          <cell r="AE87">
            <v>1398.777905267809</v>
          </cell>
          <cell r="AF87">
            <v>1470.2065371175004</v>
          </cell>
          <cell r="AG87">
            <v>1547.0337138492355</v>
          </cell>
          <cell r="AH87">
            <v>1629.0981072732211</v>
          </cell>
          <cell r="AI87">
            <v>1715.950702061172</v>
          </cell>
          <cell r="AJ87">
            <v>1806.8236518120702</v>
          </cell>
          <cell r="AK87">
            <v>1900.672363104286</v>
          </cell>
          <cell r="AL87">
            <v>1996.3324459980688</v>
          </cell>
          <cell r="AM87">
            <v>2092.7161969226254</v>
          </cell>
          <cell r="AN87">
            <v>0.29959088600125577</v>
          </cell>
          <cell r="AO87">
            <v>276.82778822703068</v>
          </cell>
        </row>
        <row r="88">
          <cell r="A88" t="str">
            <v>Kiribati</v>
          </cell>
          <cell r="B88">
            <v>8.3260811695799908E-2</v>
          </cell>
          <cell r="C88">
            <v>8.3274136020599202E-2</v>
          </cell>
          <cell r="D88">
            <v>8.3294852228440491E-2</v>
          </cell>
          <cell r="E88">
            <v>8.3307610842159777E-2</v>
          </cell>
          <cell r="F88">
            <v>8.332411386230866E-2</v>
          </cell>
          <cell r="G88">
            <v>8.338298718101711E-2</v>
          </cell>
          <cell r="H88">
            <v>8.3589615551791979E-2</v>
          </cell>
          <cell r="I88">
            <v>8.4055553856329956E-2</v>
          </cell>
          <cell r="J88">
            <v>8.488646082080982E-2</v>
          </cell>
          <cell r="K88">
            <v>8.6107439632847033E-2</v>
          </cell>
          <cell r="L88">
            <v>8.7784728871848947E-2</v>
          </cell>
          <cell r="M88">
            <v>8.9943492720894469E-2</v>
          </cell>
          <cell r="N88">
            <v>9.2561048074343982E-2</v>
          </cell>
          <cell r="O88">
            <v>9.5605276899348918E-2</v>
          </cell>
          <cell r="P88">
            <v>9.9038450682317258E-2</v>
          </cell>
          <cell r="Q88">
            <v>0.10280678814066353</v>
          </cell>
          <cell r="R88">
            <v>0.10685612348497907</v>
          </cell>
          <cell r="S88">
            <v>0.11107422304444857</v>
          </cell>
          <cell r="T88">
            <v>0.11531029191340691</v>
          </cell>
          <cell r="U88">
            <v>0.1193927929557445</v>
          </cell>
          <cell r="V88">
            <v>0.12320708611621761</v>
          </cell>
          <cell r="W88">
            <v>0.12667460341002512</v>
          </cell>
          <cell r="X88">
            <v>0.12976470599120371</v>
          </cell>
          <cell r="Y88">
            <v>0.13242000897968986</v>
          </cell>
          <cell r="Z88">
            <v>0.13461548043550797</v>
          </cell>
          <cell r="AA88">
            <v>0.13638188832888556</v>
          </cell>
          <cell r="AB88">
            <v>0.13779384582569504</v>
          </cell>
          <cell r="AC88">
            <v>0.13895214720851998</v>
          </cell>
          <cell r="AD88">
            <v>0.13998964830168698</v>
          </cell>
          <cell r="AE88">
            <v>0.14105968345743741</v>
          </cell>
          <cell r="AF88">
            <v>0.1422956905449958</v>
          </cell>
          <cell r="AG88">
            <v>0.14377051059901227</v>
          </cell>
          <cell r="AH88">
            <v>0.14550402774868698</v>
          </cell>
          <cell r="AI88">
            <v>0.14746842101722996</v>
          </cell>
          <cell r="AJ88">
            <v>0.14961082915036436</v>
          </cell>
          <cell r="AK88">
            <v>0.15187370668364103</v>
          </cell>
          <cell r="AL88">
            <v>0.15420339986110718</v>
          </cell>
          <cell r="AM88">
            <v>0.1565575178599736</v>
          </cell>
          <cell r="AN88">
            <v>0.21385546339309361</v>
          </cell>
          <cell r="AO88">
            <v>2.3295423305827737E-2</v>
          </cell>
        </row>
        <row r="89">
          <cell r="A89" t="str">
            <v>Korea</v>
          </cell>
          <cell r="B89">
            <v>127884.67880613645</v>
          </cell>
          <cell r="C89">
            <v>148966.89551043039</v>
          </cell>
          <cell r="D89">
            <v>170229.29742666296</v>
          </cell>
          <cell r="E89">
            <v>191929.45981166849</v>
          </cell>
          <cell r="F89">
            <v>214319.65394801469</v>
          </cell>
          <cell r="G89">
            <v>237636.57352015248</v>
          </cell>
          <cell r="H89">
            <v>262065.12267305257</v>
          </cell>
          <cell r="I89">
            <v>287661.49481648416</v>
          </cell>
          <cell r="J89">
            <v>314383.99413348601</v>
          </cell>
          <cell r="K89">
            <v>342146.51185893192</v>
          </cell>
          <cell r="L89">
            <v>370881.55128636077</v>
          </cell>
          <cell r="M89">
            <v>400476.13159072225</v>
          </cell>
          <cell r="N89">
            <v>430798.31543410226</v>
          </cell>
          <cell r="O89">
            <v>461759.65416267951</v>
          </cell>
          <cell r="P89">
            <v>493245.35596829158</v>
          </cell>
          <cell r="Q89">
            <v>525075.67450114945</v>
          </cell>
          <cell r="R89">
            <v>557090.40285178111</v>
          </cell>
          <cell r="S89">
            <v>589272.81736570306</v>
          </cell>
          <cell r="T89">
            <v>621817.15435991378</v>
          </cell>
          <cell r="U89">
            <v>655140.21097775479</v>
          </cell>
          <cell r="V89">
            <v>689206.48081896838</v>
          </cell>
          <cell r="W89">
            <v>723813.63537351927</v>
          </cell>
          <cell r="X89">
            <v>758813.56232318247</v>
          </cell>
          <cell r="Y89">
            <v>794042.30199599802</v>
          </cell>
          <cell r="Z89">
            <v>829486.44309677405</v>
          </cell>
          <cell r="AA89">
            <v>865147.7333103586</v>
          </cell>
          <cell r="AB89">
            <v>901056.10889063193</v>
          </cell>
          <cell r="AC89">
            <v>937242.43775837065</v>
          </cell>
          <cell r="AD89">
            <v>973827.51574544492</v>
          </cell>
          <cell r="AE89">
            <v>1011124.8593061413</v>
          </cell>
          <cell r="AF89">
            <v>1049494.6977372917</v>
          </cell>
          <cell r="AG89">
            <v>1089002.2627426665</v>
          </cell>
          <cell r="AH89">
            <v>1129654.5020486633</v>
          </cell>
          <cell r="AI89">
            <v>1171384.2797542531</v>
          </cell>
          <cell r="AJ89">
            <v>1214027.5663879199</v>
          </cell>
          <cell r="AK89">
            <v>1257348.6235006053</v>
          </cell>
          <cell r="AL89">
            <v>1301079.4150193718</v>
          </cell>
          <cell r="AM89">
            <v>1344973.1491862754</v>
          </cell>
          <cell r="AN89">
            <v>0.52395577936453508</v>
          </cell>
          <cell r="AO89">
            <v>295135.10475423309</v>
          </cell>
        </row>
        <row r="90">
          <cell r="A90" t="str">
            <v>Kosovo</v>
          </cell>
          <cell r="B90">
            <v>0</v>
          </cell>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2.4836083069883417</v>
          </cell>
          <cell r="W90">
            <v>2.6410032888242356</v>
          </cell>
          <cell r="X90">
            <v>2.796262187590246</v>
          </cell>
          <cell r="Y90">
            <v>2.9496588873282468</v>
          </cell>
          <cell r="Z90">
            <v>3.1021246502042099</v>
          </cell>
          <cell r="AA90">
            <v>3.2552641495108237</v>
          </cell>
          <cell r="AB90">
            <v>3.4106208120387329</v>
          </cell>
          <cell r="AC90">
            <v>3.5693354230834742</v>
          </cell>
          <cell r="AD90">
            <v>3.731692559820198</v>
          </cell>
          <cell r="AE90">
            <v>3.897613445193219</v>
          </cell>
          <cell r="AF90">
            <v>4.0674723765486496</v>
          </cell>
          <cell r="AG90">
            <v>4.2415375167806708</v>
          </cell>
          <cell r="AH90">
            <v>4.4197823050179759</v>
          </cell>
          <cell r="AI90">
            <v>4.6021448052214504</v>
          </cell>
          <cell r="AJ90">
            <v>4.7883452583018009</v>
          </cell>
          <cell r="AK90">
            <v>4.9778624571175198</v>
          </cell>
          <cell r="AL90">
            <v>5.1695517419440815</v>
          </cell>
          <cell r="AM90">
            <v>5.3621198284857856</v>
          </cell>
          <cell r="AN90">
            <v>0.17093519518356476</v>
          </cell>
          <cell r="AO90">
            <v>0.57186645329680952</v>
          </cell>
        </row>
        <row r="91">
          <cell r="A91" t="str">
            <v>Kuwait</v>
          </cell>
          <cell r="B91">
            <v>9.0399169113054469</v>
          </cell>
          <cell r="C91">
            <v>8.8957765106264013</v>
          </cell>
          <cell r="D91">
            <v>8.766596940834301</v>
          </cell>
          <cell r="E91">
            <v>8.6638112677098267</v>
          </cell>
          <cell r="F91">
            <v>8.5884965876253165</v>
          </cell>
          <cell r="G91">
            <v>8.5364618842760063</v>
          </cell>
          <cell r="H91">
            <v>8.5032611754808762</v>
          </cell>
          <cell r="I91">
            <v>8.4810738602161475</v>
          </cell>
          <cell r="J91">
            <v>8.4660567257032344</v>
          </cell>
          <cell r="K91">
            <v>8.4658158205613869</v>
          </cell>
          <cell r="L91">
            <v>8.4898766261528209</v>
          </cell>
          <cell r="M91">
            <v>8.5721164656341422</v>
          </cell>
          <cell r="N91">
            <v>8.741923895900424</v>
          </cell>
          <cell r="O91">
            <v>8.9904063091903961</v>
          </cell>
          <cell r="P91">
            <v>9.2927318587837853</v>
          </cell>
          <cell r="Q91">
            <v>9.6297846348684164</v>
          </cell>
          <cell r="R91">
            <v>9.9933814090442752</v>
          </cell>
          <cell r="S91">
            <v>10.384331106562666</v>
          </cell>
          <cell r="T91">
            <v>10.809438838584445</v>
          </cell>
          <cell r="U91">
            <v>11.28021640520484</v>
          </cell>
          <cell r="V91">
            <v>11.812611218133235</v>
          </cell>
          <cell r="W91">
            <v>12.420298525026965</v>
          </cell>
          <cell r="X91">
            <v>13.109497461362032</v>
          </cell>
          <cell r="Y91">
            <v>13.873634177364174</v>
          </cell>
          <cell r="Z91">
            <v>14.689619848645505</v>
          </cell>
          <cell r="AA91">
            <v>15.530149309044496</v>
          </cell>
          <cell r="AB91">
            <v>16.370561193913165</v>
          </cell>
          <cell r="AC91">
            <v>17.195922645513079</v>
          </cell>
          <cell r="AD91">
            <v>18.001315194166672</v>
          </cell>
          <cell r="AE91">
            <v>18.791321143741254</v>
          </cell>
          <cell r="AF91">
            <v>19.580989646162461</v>
          </cell>
          <cell r="AG91">
            <v>20.378126641918517</v>
          </cell>
          <cell r="AH91">
            <v>21.181568175036013</v>
          </cell>
          <cell r="AI91">
            <v>21.988529023122364</v>
          </cell>
          <cell r="AJ91">
            <v>22.799828282034625</v>
          </cell>
          <cell r="AK91">
            <v>23.615789757398616</v>
          </cell>
          <cell r="AL91">
            <v>24.435298972019819</v>
          </cell>
          <cell r="AM91">
            <v>25.256463551129723</v>
          </cell>
          <cell r="AN91">
            <v>0.32789195176352132</v>
          </cell>
          <cell r="AO91">
            <v>3.8357776225301414</v>
          </cell>
        </row>
        <row r="92">
          <cell r="A92" t="str">
            <v>Kyrgyz Republic</v>
          </cell>
          <cell r="B92">
            <v>0</v>
          </cell>
          <cell r="C92">
            <v>0</v>
          </cell>
          <cell r="D92">
            <v>0</v>
          </cell>
          <cell r="E92">
            <v>0</v>
          </cell>
          <cell r="F92">
            <v>0</v>
          </cell>
          <cell r="G92">
            <v>0</v>
          </cell>
          <cell r="H92">
            <v>0</v>
          </cell>
          <cell r="I92">
            <v>0</v>
          </cell>
          <cell r="J92">
            <v>0</v>
          </cell>
          <cell r="K92">
            <v>0</v>
          </cell>
          <cell r="L92">
            <v>0</v>
          </cell>
          <cell r="M92">
            <v>0</v>
          </cell>
          <cell r="N92">
            <v>19.832760089590209</v>
          </cell>
          <cell r="O92">
            <v>19.552860783781828</v>
          </cell>
          <cell r="P92">
            <v>19.320193877077543</v>
          </cell>
          <cell r="Q92">
            <v>19.200083160743635</v>
          </cell>
          <cell r="R92">
            <v>19.235960487275605</v>
          </cell>
          <cell r="S92">
            <v>19.440716877561513</v>
          </cell>
          <cell r="T92">
            <v>19.807773747616658</v>
          </cell>
          <cell r="U92">
            <v>20.326155344680718</v>
          </cell>
          <cell r="V92">
            <v>20.980808178517215</v>
          </cell>
          <cell r="W92">
            <v>21.754597205442856</v>
          </cell>
          <cell r="X92">
            <v>22.632619299989177</v>
          </cell>
          <cell r="Y92">
            <v>23.605705364633284</v>
          </cell>
          <cell r="Z92">
            <v>24.661590108852391</v>
          </cell>
          <cell r="AA92">
            <v>25.790801188477371</v>
          </cell>
          <cell r="AB92">
            <v>26.992890358250573</v>
          </cell>
          <cell r="AC92">
            <v>28.264731361029579</v>
          </cell>
          <cell r="AD92">
            <v>29.596409036089465</v>
          </cell>
          <cell r="AE92">
            <v>30.980980909095013</v>
          </cell>
          <cell r="AF92">
            <v>32.422770415350094</v>
          </cell>
          <cell r="AG92">
            <v>33.932431181067628</v>
          </cell>
          <cell r="AH92">
            <v>35.511039128307033</v>
          </cell>
          <cell r="AI92">
            <v>37.152875867317057</v>
          </cell>
          <cell r="AJ92">
            <v>38.846232617063365</v>
          </cell>
          <cell r="AK92">
            <v>40.576031837838478</v>
          </cell>
          <cell r="AL92">
            <v>42.327223663764265</v>
          </cell>
          <cell r="AM92">
            <v>44.086757910584211</v>
          </cell>
          <cell r="AN92">
            <v>0.20418804805836613</v>
          </cell>
          <cell r="AO92">
            <v>4.8834924356273497</v>
          </cell>
        </row>
        <row r="93">
          <cell r="A93" t="str">
            <v>Lao PDR</v>
          </cell>
          <cell r="B93">
            <v>5322.5103064053346</v>
          </cell>
          <cell r="C93">
            <v>5657.1574264584115</v>
          </cell>
          <cell r="D93">
            <v>5989.5722034474347</v>
          </cell>
          <cell r="E93">
            <v>6319.7616100437663</v>
          </cell>
          <cell r="F93">
            <v>6649.4205468842938</v>
          </cell>
          <cell r="G93">
            <v>6980.4776185054652</v>
          </cell>
          <cell r="H93">
            <v>7315.8824839748831</v>
          </cell>
          <cell r="I93">
            <v>7662.4537561750958</v>
          </cell>
          <cell r="J93">
            <v>8031.0826531489038</v>
          </cell>
          <cell r="K93">
            <v>8432.5260953773559</v>
          </cell>
          <cell r="L93">
            <v>8872.1141168100094</v>
          </cell>
          <cell r="M93">
            <v>9353.143580442651</v>
          </cell>
          <cell r="N93">
            <v>9877.9846881029644</v>
          </cell>
          <cell r="O93">
            <v>10446.781315814203</v>
          </cell>
          <cell r="P93">
            <v>11058.593382718595</v>
          </cell>
          <cell r="Q93">
            <v>11711.440534800224</v>
          </cell>
          <cell r="R93">
            <v>12404.623874215991</v>
          </cell>
          <cell r="S93">
            <v>13140.078497774794</v>
          </cell>
          <cell r="T93">
            <v>13923.695233543363</v>
          </cell>
          <cell r="U93">
            <v>14766.807154610686</v>
          </cell>
          <cell r="V93">
            <v>15684.34700173031</v>
          </cell>
          <cell r="W93">
            <v>16692.322374109677</v>
          </cell>
          <cell r="X93">
            <v>17808.046930938926</v>
          </cell>
          <cell r="Y93">
            <v>19047.371707667106</v>
          </cell>
          <cell r="Z93">
            <v>20424.887100433869</v>
          </cell>
          <cell r="AA93">
            <v>21952.5097683022</v>
          </cell>
          <cell r="AB93">
            <v>23638.893449330739</v>
          </cell>
          <cell r="AC93">
            <v>25487.752753895107</v>
          </cell>
          <cell r="AD93">
            <v>27499.549337877615</v>
          </cell>
          <cell r="AE93">
            <v>29671.286999621621</v>
          </cell>
          <cell r="AF93">
            <v>31995.965984091701</v>
          </cell>
          <cell r="AG93">
            <v>34461.435026256215</v>
          </cell>
          <cell r="AH93">
            <v>37050.259351242603</v>
          </cell>
          <cell r="AI93">
            <v>39741.065103915746</v>
          </cell>
          <cell r="AJ93">
            <v>42511.222845628101</v>
          </cell>
          <cell r="AK93">
            <v>45336.141426692957</v>
          </cell>
          <cell r="AL93">
            <v>48190.863638967319</v>
          </cell>
          <cell r="AM93">
            <v>51055.35912004127</v>
          </cell>
          <cell r="AN93">
            <v>0.56976095819675143</v>
          </cell>
          <cell r="AO93">
            <v>8337.7478885439868</v>
          </cell>
        </row>
        <row r="94">
          <cell r="A94" t="str">
            <v>Latvia</v>
          </cell>
          <cell r="B94">
            <v>0</v>
          </cell>
          <cell r="C94">
            <v>0</v>
          </cell>
          <cell r="D94">
            <v>0</v>
          </cell>
          <cell r="E94">
            <v>0</v>
          </cell>
          <cell r="F94">
            <v>0</v>
          </cell>
          <cell r="G94">
            <v>0</v>
          </cell>
          <cell r="H94">
            <v>0</v>
          </cell>
          <cell r="I94">
            <v>0</v>
          </cell>
          <cell r="J94">
            <v>0</v>
          </cell>
          <cell r="K94">
            <v>0</v>
          </cell>
          <cell r="L94">
            <v>0</v>
          </cell>
          <cell r="M94">
            <v>0</v>
          </cell>
          <cell r="N94">
            <v>3.4552066057465223</v>
          </cell>
          <cell r="O94">
            <v>3.5925547224247909</v>
          </cell>
          <cell r="P94">
            <v>3.7366107730455944</v>
          </cell>
          <cell r="Q94">
            <v>3.894717144327219</v>
          </cell>
          <cell r="R94">
            <v>4.0742101152574959</v>
          </cell>
          <cell r="S94">
            <v>4.2800587933809817</v>
          </cell>
          <cell r="T94">
            <v>4.5143901850896579</v>
          </cell>
          <cell r="U94">
            <v>4.7776007088416952</v>
          </cell>
          <cell r="V94">
            <v>5.0679728812443692</v>
          </cell>
          <cell r="W94">
            <v>5.3804432118165373</v>
          </cell>
          <cell r="X94">
            <v>5.706778481264613</v>
          </cell>
          <cell r="Y94">
            <v>6.036271038176845</v>
          </cell>
          <cell r="Z94">
            <v>6.355795446328834</v>
          </cell>
          <cell r="AA94">
            <v>6.6504435591144118</v>
          </cell>
          <cell r="AB94">
            <v>6.9054192754641219</v>
          </cell>
          <cell r="AC94">
            <v>7.1098420587173647</v>
          </cell>
          <cell r="AD94">
            <v>7.261607179458899</v>
          </cell>
          <cell r="AE94">
            <v>7.3728114876863104</v>
          </cell>
          <cell r="AF94">
            <v>7.4654457616025933</v>
          </cell>
          <cell r="AG94">
            <v>7.555652664533878</v>
          </cell>
          <cell r="AH94">
            <v>7.6525704021902685</v>
          </cell>
          <cell r="AI94">
            <v>7.7611306536365303</v>
          </cell>
          <cell r="AJ94">
            <v>7.8825493939155251</v>
          </cell>
          <cell r="AK94">
            <v>8.0150612915337529</v>
          </cell>
          <cell r="AL94">
            <v>8.154945521058556</v>
          </cell>
          <cell r="AM94">
            <v>8.2979106441419397</v>
          </cell>
          <cell r="AN94">
            <v>0.26196216554136681</v>
          </cell>
          <cell r="AO94">
            <v>1.4564288525031175</v>
          </cell>
        </row>
        <row r="95">
          <cell r="A95" t="str">
            <v>Lebanon</v>
          </cell>
          <cell r="B95">
            <v>23064.981070906942</v>
          </cell>
          <cell r="C95">
            <v>23431.16984134178</v>
          </cell>
          <cell r="D95">
            <v>23805.287931067549</v>
          </cell>
          <cell r="E95">
            <v>24200.843470961758</v>
          </cell>
          <cell r="F95">
            <v>24544.929322591244</v>
          </cell>
          <cell r="G95">
            <v>24708.704122813218</v>
          </cell>
          <cell r="H95">
            <v>24586.715845258968</v>
          </cell>
          <cell r="I95">
            <v>24160.59159233165</v>
          </cell>
          <cell r="J95">
            <v>23477.623557981839</v>
          </cell>
          <cell r="K95">
            <v>22707.146580236782</v>
          </cell>
          <cell r="L95">
            <v>22044.786591543914</v>
          </cell>
          <cell r="M95">
            <v>21610.007118548303</v>
          </cell>
          <cell r="N95">
            <v>21432.478901979564</v>
          </cell>
          <cell r="O95">
            <v>21506.337941381837</v>
          </cell>
          <cell r="P95">
            <v>21800.086217279455</v>
          </cell>
          <cell r="Q95">
            <v>22269.061450782949</v>
          </cell>
          <cell r="R95">
            <v>22868.651550830047</v>
          </cell>
          <cell r="S95">
            <v>23563.778181850648</v>
          </cell>
          <cell r="T95">
            <v>24332.189832766348</v>
          </cell>
          <cell r="U95">
            <v>25167.171080680229</v>
          </cell>
          <cell r="V95">
            <v>26076.47236436771</v>
          </cell>
          <cell r="W95">
            <v>27071.977841797405</v>
          </cell>
          <cell r="X95">
            <v>28165.006947294252</v>
          </cell>
          <cell r="Y95">
            <v>29366.767336765228</v>
          </cell>
          <cell r="Z95">
            <v>30686.625266644354</v>
          </cell>
          <cell r="AA95">
            <v>32129.041869998004</v>
          </cell>
          <cell r="AB95">
            <v>33702.031767226101</v>
          </cell>
          <cell r="AC95">
            <v>35405.843100028593</v>
          </cell>
          <cell r="AD95">
            <v>37219.108772433159</v>
          </cell>
          <cell r="AE95">
            <v>39105.463717467188</v>
          </cell>
          <cell r="AF95">
            <v>41026.944870433741</v>
          </cell>
          <cell r="AG95">
            <v>42956.628029461193</v>
          </cell>
          <cell r="AH95">
            <v>44887.559583973591</v>
          </cell>
          <cell r="AI95">
            <v>46819.913283100366</v>
          </cell>
          <cell r="AJ95">
            <v>48754.781730131217</v>
          </cell>
          <cell r="AK95">
            <v>50692.84462552482</v>
          </cell>
          <cell r="AL95">
            <v>52633.731532438556</v>
          </cell>
          <cell r="AM95">
            <v>54576.101157774552</v>
          </cell>
          <cell r="AN95">
            <v>0.22652294352372271</v>
          </cell>
          <cell r="AO95">
            <v>6145.8113528365784</v>
          </cell>
        </row>
        <row r="96">
          <cell r="A96" t="str">
            <v>Lesotho</v>
          </cell>
          <cell r="B96">
            <v>2.9822807450374698</v>
          </cell>
          <cell r="C96">
            <v>3.1347276501120507</v>
          </cell>
          <cell r="D96">
            <v>3.2883917477362568</v>
          </cell>
          <cell r="E96">
            <v>3.4451429539585927</v>
          </cell>
          <cell r="F96">
            <v>3.6077372673502004</v>
          </cell>
          <cell r="G96">
            <v>3.7783592569426347</v>
          </cell>
          <cell r="H96">
            <v>3.9587261190939471</v>
          </cell>
          <cell r="I96">
            <v>4.1499414575927629</v>
          </cell>
          <cell r="J96">
            <v>4.3526816150367686</v>
          </cell>
          <cell r="K96">
            <v>4.5653535194477222</v>
          </cell>
          <cell r="L96">
            <v>4.7855372826970139</v>
          </cell>
          <cell r="M96">
            <v>5.010759481461557</v>
          </cell>
          <cell r="N96">
            <v>5.2392413195912937</v>
          </cell>
          <cell r="O96">
            <v>5.4687964061215499</v>
          </cell>
          <cell r="P96">
            <v>5.6981959368917376</v>
          </cell>
          <cell r="Q96">
            <v>5.9266331436800561</v>
          </cell>
          <cell r="R96">
            <v>6.1545592988957853</v>
          </cell>
          <cell r="S96">
            <v>6.3824293435114061</v>
          </cell>
          <cell r="T96">
            <v>6.611192625510439</v>
          </cell>
          <cell r="U96">
            <v>6.8421541994412891</v>
          </cell>
          <cell r="V96">
            <v>7.0782071935972573</v>
          </cell>
          <cell r="W96">
            <v>7.3217731942772319</v>
          </cell>
          <cell r="X96">
            <v>7.5762917158441283</v>
          </cell>
          <cell r="Y96">
            <v>7.8461345407180927</v>
          </cell>
          <cell r="Z96">
            <v>8.1352305341608275</v>
          </cell>
          <cell r="AA96">
            <v>8.447437216026854</v>
          </cell>
          <cell r="AB96">
            <v>8.7855298008290834</v>
          </cell>
          <cell r="AC96">
            <v>9.1505691309201591</v>
          </cell>
          <cell r="AD96">
            <v>9.5421807506444338</v>
          </cell>
          <cell r="AE96">
            <v>9.9591445130370566</v>
          </cell>
          <cell r="AF96">
            <v>10.399768463626732</v>
          </cell>
          <cell r="AG96">
            <v>10.861109202811791</v>
          </cell>
          <cell r="AH96">
            <v>11.340205646354301</v>
          </cell>
          <cell r="AI96">
            <v>11.833835617988209</v>
          </cell>
          <cell r="AJ96">
            <v>12.339334884983918</v>
          </cell>
          <cell r="AK96">
            <v>12.85214085843195</v>
          </cell>
          <cell r="AL96">
            <v>13.367607600572986</v>
          </cell>
          <cell r="AM96">
            <v>13.88365776506339</v>
          </cell>
          <cell r="AN96">
            <v>0.36809903131276983</v>
          </cell>
          <cell r="AO96">
            <v>2.3062119531223177</v>
          </cell>
        </row>
        <row r="97">
          <cell r="A97" t="str">
            <v>Liberia</v>
          </cell>
          <cell r="B97">
            <v>0</v>
          </cell>
          <cell r="C97">
            <v>0</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0.46473674477305632</v>
          </cell>
          <cell r="W97">
            <v>0.45889286823646064</v>
          </cell>
          <cell r="X97">
            <v>0.4534816242521344</v>
          </cell>
          <cell r="Y97">
            <v>0.44956671668998238</v>
          </cell>
          <cell r="Z97">
            <v>0.44909703317738803</v>
          </cell>
          <cell r="AA97">
            <v>0.45324579417483485</v>
          </cell>
          <cell r="AB97">
            <v>0.46251524981103231</v>
          </cell>
          <cell r="AC97">
            <v>0.47689519227294153</v>
          </cell>
          <cell r="AD97">
            <v>0.49608026124941335</v>
          </cell>
          <cell r="AE97">
            <v>0.51973614450656913</v>
          </cell>
          <cell r="AF97">
            <v>0.54753772719803606</v>
          </cell>
          <cell r="AG97">
            <v>0.57906253303237576</v>
          </cell>
          <cell r="AH97">
            <v>0.61377270844616916</v>
          </cell>
          <cell r="AI97">
            <v>0.65103977454567352</v>
          </cell>
          <cell r="AJ97">
            <v>0.69029752535268429</v>
          </cell>
          <cell r="AK97">
            <v>0.73098935714354041</v>
          </cell>
          <cell r="AL97">
            <v>0.77255569094105381</v>
          </cell>
          <cell r="AM97">
            <v>0.81449705419660123</v>
          </cell>
          <cell r="AN97">
            <v>8.8694219321509657E-2</v>
          </cell>
          <cell r="AO97">
            <v>4.2949051428674084E-2</v>
          </cell>
        </row>
        <row r="98">
          <cell r="A98" t="str">
            <v>Libya</v>
          </cell>
          <cell r="B98">
            <v>42.444087864203084</v>
          </cell>
          <cell r="C98">
            <v>40.576281062851507</v>
          </cell>
          <cell r="D98">
            <v>38.768493382857898</v>
          </cell>
          <cell r="E98">
            <v>37.062351134951712</v>
          </cell>
          <cell r="F98">
            <v>35.505045696033818</v>
          </cell>
          <cell r="G98">
            <v>34.147874931655558</v>
          </cell>
          <cell r="H98">
            <v>33.030696250407921</v>
          </cell>
          <cell r="I98">
            <v>32.197578311565351</v>
          </cell>
          <cell r="J98">
            <v>31.668732811898209</v>
          </cell>
          <cell r="K98">
            <v>31.4037856650612</v>
          </cell>
          <cell r="L98">
            <v>31.326885456590045</v>
          </cell>
          <cell r="M98">
            <v>31.349592915369858</v>
          </cell>
          <cell r="N98">
            <v>31.382869915719837</v>
          </cell>
          <cell r="O98">
            <v>31.386472402805484</v>
          </cell>
          <cell r="P98">
            <v>31.358437622635098</v>
          </cell>
          <cell r="Q98">
            <v>31.321308097188933</v>
          </cell>
          <cell r="R98">
            <v>31.328941972220886</v>
          </cell>
          <cell r="S98">
            <v>31.423114312512968</v>
          </cell>
          <cell r="T98">
            <v>31.641180763124975</v>
          </cell>
          <cell r="U98">
            <v>32.012805825991563</v>
          </cell>
          <cell r="V98">
            <v>32.55651219541614</v>
          </cell>
          <cell r="W98">
            <v>33.277204507442192</v>
          </cell>
          <cell r="X98">
            <v>34.172102276159052</v>
          </cell>
          <cell r="Y98">
            <v>35.209742970581644</v>
          </cell>
          <cell r="Z98">
            <v>36.317223036963284</v>
          </cell>
          <cell r="AA98">
            <v>37.408861491851482</v>
          </cell>
          <cell r="AB98">
            <v>38.390065121424101</v>
          </cell>
          <cell r="AC98">
            <v>39.182862096940489</v>
          </cell>
          <cell r="AD98">
            <v>39.742339938445753</v>
          </cell>
          <cell r="AE98">
            <v>40.079987545015591</v>
          </cell>
          <cell r="AF98">
            <v>40.282160416341242</v>
          </cell>
          <cell r="AG98">
            <v>40.506474176663779</v>
          </cell>
          <cell r="AH98">
            <v>40.991722846060874</v>
          </cell>
          <cell r="AI98">
            <v>41.760275702843558</v>
          </cell>
          <cell r="AJ98">
            <v>42.757124796862243</v>
          </cell>
          <cell r="AK98">
            <v>43.911999420938905</v>
          </cell>
          <cell r="AL98">
            <v>45.1549676199269</v>
          </cell>
          <cell r="AM98">
            <v>46.429837444470195</v>
          </cell>
          <cell r="AN98">
            <v>0.10538269603653395</v>
          </cell>
          <cell r="AO98">
            <v>3.6833296431176912</v>
          </cell>
        </row>
        <row r="99">
          <cell r="A99" t="str">
            <v>Lithuania</v>
          </cell>
          <cell r="B99">
            <v>0</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37.93667000513399</v>
          </cell>
          <cell r="R99">
            <v>41.097913692977961</v>
          </cell>
          <cell r="S99">
            <v>44.280250680770592</v>
          </cell>
          <cell r="T99">
            <v>47.515005131530764</v>
          </cell>
          <cell r="U99">
            <v>50.843368701469643</v>
          </cell>
          <cell r="V99">
            <v>54.31859299548308</v>
          </cell>
          <cell r="W99">
            <v>57.967475931452206</v>
          </cell>
          <cell r="X99">
            <v>61.771269497303322</v>
          </cell>
          <cell r="Y99">
            <v>65.662530921648226</v>
          </cell>
          <cell r="Z99">
            <v>69.52339473812566</v>
          </cell>
          <cell r="AA99">
            <v>73.204960171157893</v>
          </cell>
          <cell r="AB99">
            <v>76.53478249778594</v>
          </cell>
          <cell r="AC99">
            <v>79.332387393339218</v>
          </cell>
          <cell r="AD99">
            <v>81.432512708169256</v>
          </cell>
          <cell r="AE99">
            <v>82.733592418694215</v>
          </cell>
          <cell r="AF99">
            <v>83.201715374250568</v>
          </cell>
          <cell r="AG99">
            <v>82.726744499987845</v>
          </cell>
          <cell r="AH99">
            <v>81.128455567313068</v>
          </cell>
          <cell r="AI99">
            <v>78.206046902633346</v>
          </cell>
          <cell r="AJ99">
            <v>73.77040227668266</v>
          </cell>
          <cell r="AK99">
            <v>67.69588499116864</v>
          </cell>
          <cell r="AL99">
            <v>59.997464325032098</v>
          </cell>
          <cell r="AM99">
            <v>50.924160707302171</v>
          </cell>
          <cell r="AN99">
            <v>0.24832534432874628</v>
          </cell>
          <cell r="AO99">
            <v>15.9232516400861</v>
          </cell>
        </row>
        <row r="100">
          <cell r="A100" t="str">
            <v>Luxembourg</v>
          </cell>
          <cell r="B100">
            <v>8.5811598809454708</v>
          </cell>
          <cell r="C100">
            <v>9.1076498867021805</v>
          </cell>
          <cell r="D100">
            <v>9.6427182936494358</v>
          </cell>
          <cell r="E100">
            <v>10.19900700411076</v>
          </cell>
          <cell r="F100">
            <v>10.788860737473181</v>
          </cell>
          <cell r="G100">
            <v>11.420584143082616</v>
          </cell>
          <cell r="H100">
            <v>12.097173262910246</v>
          </cell>
          <cell r="I100">
            <v>12.815738297496427</v>
          </cell>
          <cell r="J100">
            <v>13.571547714752414</v>
          </cell>
          <cell r="K100">
            <v>14.355552599614496</v>
          </cell>
          <cell r="L100">
            <v>15.157308559871437</v>
          </cell>
          <cell r="M100">
            <v>15.970295677315857</v>
          </cell>
          <cell r="N100">
            <v>16.791750948141658</v>
          </cell>
          <cell r="O100">
            <v>17.62795841176958</v>
          </cell>
          <cell r="P100">
            <v>18.489114598138944</v>
          </cell>
          <cell r="Q100">
            <v>19.388176453071381</v>
          </cell>
          <cell r="R100">
            <v>20.339089776407135</v>
          </cell>
          <cell r="S100">
            <v>21.350468603455734</v>
          </cell>
          <cell r="T100">
            <v>22.41894607176263</v>
          </cell>
          <cell r="U100">
            <v>23.530430632838709</v>
          </cell>
          <cell r="V100">
            <v>24.662581277477233</v>
          </cell>
          <cell r="W100">
            <v>25.791862690143084</v>
          </cell>
          <cell r="X100">
            <v>26.901983742526362</v>
          </cell>
          <cell r="Y100">
            <v>27.979004679415752</v>
          </cell>
          <cell r="Z100">
            <v>29.01090590817466</v>
          </cell>
          <cell r="AA100">
            <v>29.981007789372342</v>
          </cell>
          <cell r="AB100">
            <v>30.869751624496299</v>
          </cell>
          <cell r="AC100">
            <v>31.660598637140314</v>
          </cell>
          <cell r="AD100">
            <v>32.346182534653195</v>
          </cell>
          <cell r="AE100">
            <v>32.941511038012358</v>
          </cell>
          <cell r="AF100">
            <v>33.479660042848678</v>
          </cell>
          <cell r="AG100">
            <v>33.987720334412906</v>
          </cell>
          <cell r="AH100">
            <v>34.490086097527296</v>
          </cell>
          <cell r="AI100">
            <v>35.006704313669985</v>
          </cell>
          <cell r="AJ100">
            <v>35.547281103343828</v>
          </cell>
          <cell r="AK100">
            <v>36.112525543914977</v>
          </cell>
          <cell r="AL100">
            <v>36.695593901716151</v>
          </cell>
          <cell r="AM100">
            <v>37.286507187640922</v>
          </cell>
          <cell r="AN100">
            <v>0.40258916339706646</v>
          </cell>
          <cell r="AO100">
            <v>8.3443687400157085</v>
          </cell>
        </row>
        <row r="101">
          <cell r="A101" t="str">
            <v>Macedonia</v>
          </cell>
          <cell r="B101">
            <v>0</v>
          </cell>
          <cell r="C101">
            <v>0</v>
          </cell>
          <cell r="D101">
            <v>0</v>
          </cell>
          <cell r="E101">
            <v>0</v>
          </cell>
          <cell r="F101">
            <v>0</v>
          </cell>
          <cell r="G101">
            <v>0</v>
          </cell>
          <cell r="H101">
            <v>0</v>
          </cell>
          <cell r="I101">
            <v>0</v>
          </cell>
          <cell r="J101">
            <v>0</v>
          </cell>
          <cell r="K101">
            <v>0</v>
          </cell>
          <cell r="L101">
            <v>0</v>
          </cell>
          <cell r="M101">
            <v>0</v>
          </cell>
          <cell r="N101">
            <v>184.02005176483624</v>
          </cell>
          <cell r="O101">
            <v>184.67533185273743</v>
          </cell>
          <cell r="P101">
            <v>185.50924142299024</v>
          </cell>
          <cell r="Q101">
            <v>186.72107663941892</v>
          </cell>
          <cell r="R101">
            <v>188.48884125161783</v>
          </cell>
          <cell r="S101">
            <v>190.93695824278706</v>
          </cell>
          <cell r="T101">
            <v>194.14036218361048</v>
          </cell>
          <cell r="U101">
            <v>198.12480806234407</v>
          </cell>
          <cell r="V101">
            <v>202.89772724540776</v>
          </cell>
          <cell r="W101">
            <v>208.49199301859798</v>
          </cell>
          <cell r="X101">
            <v>215.00927139525706</v>
          </cell>
          <cell r="Y101">
            <v>222.46914845854138</v>
          </cell>
          <cell r="Z101">
            <v>230.76104757765469</v>
          </cell>
          <cell r="AA101">
            <v>239.62660063721532</v>
          </cell>
          <cell r="AB101">
            <v>248.67283904606501</v>
          </cell>
          <cell r="AC101">
            <v>257.37807820667342</v>
          </cell>
          <cell r="AD101">
            <v>265.11473513104954</v>
          </cell>
          <cell r="AE101">
            <v>271.20869604913565</v>
          </cell>
          <cell r="AF101">
            <v>274.98830983956339</v>
          </cell>
          <cell r="AG101">
            <v>275.6995684204731</v>
          </cell>
          <cell r="AH101">
            <v>272.5156406116094</v>
          </cell>
          <cell r="AI101">
            <v>264.61090954851221</v>
          </cell>
          <cell r="AJ101">
            <v>251.24812196060537</v>
          </cell>
          <cell r="AK101">
            <v>231.94760548182768</v>
          </cell>
          <cell r="AL101">
            <v>206.7440665265118</v>
          </cell>
          <cell r="AM101">
            <v>176.49980545417216</v>
          </cell>
          <cell r="AN101">
            <v>0.15293559652167815</v>
          </cell>
          <cell r="AO101">
            <v>33.83650129205401</v>
          </cell>
        </row>
        <row r="102">
          <cell r="A102" t="str">
            <v>Madagascar</v>
          </cell>
          <cell r="B102">
            <v>3863.0031392698256</v>
          </cell>
          <cell r="C102">
            <v>3866.8341795999459</v>
          </cell>
          <cell r="D102">
            <v>3874.1519685373678</v>
          </cell>
          <cell r="E102">
            <v>3887.7642528933934</v>
          </cell>
          <cell r="F102">
            <v>3909.004799793951</v>
          </cell>
          <cell r="G102">
            <v>3937.9326838360334</v>
          </cell>
          <cell r="H102">
            <v>3973.7817616186931</v>
          </cell>
          <cell r="I102">
            <v>4015.1138629026218</v>
          </cell>
          <cell r="J102">
            <v>4060.2190498323253</v>
          </cell>
          <cell r="K102">
            <v>4107.1659859232823</v>
          </cell>
          <cell r="L102">
            <v>4154.7112641926478</v>
          </cell>
          <cell r="M102">
            <v>4203.5124677983449</v>
          </cell>
          <cell r="N102">
            <v>4256.9972872563685</v>
          </cell>
          <cell r="O102">
            <v>4318.0807084047292</v>
          </cell>
          <cell r="P102">
            <v>4389.1204942088752</v>
          </cell>
          <cell r="Q102">
            <v>4472.1885905502068</v>
          </cell>
          <cell r="R102">
            <v>4568.3426683680354</v>
          </cell>
          <cell r="S102">
            <v>4677.5151726961722</v>
          </cell>
          <cell r="T102">
            <v>4798.4909418847446</v>
          </cell>
          <cell r="U102">
            <v>4929.4604025569188</v>
          </cell>
          <cell r="V102">
            <v>5068.6187519170126</v>
          </cell>
          <cell r="W102">
            <v>5215.1114031437755</v>
          </cell>
          <cell r="X102">
            <v>5369.8817418967865</v>
          </cell>
          <cell r="Y102">
            <v>5537.3448798041891</v>
          </cell>
          <cell r="Z102">
            <v>5716.9382810751558</v>
          </cell>
          <cell r="AA102">
            <v>5906.2144511208198</v>
          </cell>
          <cell r="AB102">
            <v>6101.8568925415602</v>
          </cell>
          <cell r="AC102">
            <v>6300.3787834265486</v>
          </cell>
          <cell r="AD102">
            <v>6499.124452939539</v>
          </cell>
          <cell r="AE102">
            <v>6698.1440124100209</v>
          </cell>
          <cell r="AF102">
            <v>6902.8898986380882</v>
          </cell>
          <cell r="AG102">
            <v>7119.3216682997327</v>
          </cell>
          <cell r="AH102">
            <v>7352.214479084565</v>
          </cell>
          <cell r="AI102">
            <v>7603.3604019991999</v>
          </cell>
          <cell r="AJ102">
            <v>7871.2226632594056</v>
          </cell>
          <cell r="AK102">
            <v>8152.0094250609563</v>
          </cell>
          <cell r="AL102">
            <v>8440.8128729670334</v>
          </cell>
          <cell r="AM102">
            <v>8732.849258290209</v>
          </cell>
          <cell r="AN102">
            <v>0.20772910044623485</v>
          </cell>
          <cell r="AO102">
            <v>1017.2183552227768</v>
          </cell>
        </row>
        <row r="103">
          <cell r="A103" t="str">
            <v>Malawi</v>
          </cell>
          <cell r="B103">
            <v>223.85132349849914</v>
          </cell>
          <cell r="C103">
            <v>229.77686395597726</v>
          </cell>
          <cell r="D103">
            <v>235.82909117847038</v>
          </cell>
          <cell r="E103">
            <v>242.07806329143372</v>
          </cell>
          <cell r="F103">
            <v>248.53307750853781</v>
          </cell>
          <cell r="G103">
            <v>255.16504041053875</v>
          </cell>
          <cell r="H103">
            <v>261.96992780310717</v>
          </cell>
          <cell r="I103">
            <v>269.01720508780829</v>
          </cell>
          <cell r="J103">
            <v>276.37614838817638</v>
          </cell>
          <cell r="K103">
            <v>284.08794177686752</v>
          </cell>
          <cell r="L103">
            <v>292.176667842656</v>
          </cell>
          <cell r="M103">
            <v>300.60912975654753</v>
          </cell>
          <cell r="N103">
            <v>309.37241401112112</v>
          </cell>
          <cell r="O103">
            <v>318.64640580139024</v>
          </cell>
          <cell r="P103">
            <v>328.48158618225722</v>
          </cell>
          <cell r="Q103">
            <v>338.99359215061048</v>
          </cell>
          <cell r="R103">
            <v>349.92951484151587</v>
          </cell>
          <cell r="S103">
            <v>360.96608946853314</v>
          </cell>
          <cell r="T103">
            <v>371.93158609680677</v>
          </cell>
          <cell r="U103">
            <v>382.93593389679586</v>
          </cell>
          <cell r="V103">
            <v>394.3023561779915</v>
          </cell>
          <cell r="W103">
            <v>406.5965869109167</v>
          </cell>
          <cell r="X103">
            <v>420.54477650431465</v>
          </cell>
          <cell r="Y103">
            <v>436.74039949781945</v>
          </cell>
          <cell r="Z103">
            <v>455.571462666022</v>
          </cell>
          <cell r="AA103">
            <v>477.27978878853497</v>
          </cell>
          <cell r="AB103">
            <v>502.00565601831073</v>
          </cell>
          <cell r="AC103">
            <v>529.68515462041637</v>
          </cell>
          <cell r="AD103">
            <v>559.89713829973573</v>
          </cell>
          <cell r="AE103">
            <v>592.0289992149485</v>
          </cell>
          <cell r="AF103">
            <v>625.40015814173705</v>
          </cell>
          <cell r="AG103">
            <v>659.44041586363414</v>
          </cell>
          <cell r="AH103">
            <v>693.748731582755</v>
          </cell>
          <cell r="AI103">
            <v>728.10496034257869</v>
          </cell>
          <cell r="AJ103">
            <v>762.4163398707567</v>
          </cell>
          <cell r="AK103">
            <v>796.66667829151447</v>
          </cell>
          <cell r="AL103">
            <v>830.87695033037016</v>
          </cell>
          <cell r="AM103">
            <v>865.07384392992662</v>
          </cell>
          <cell r="AN103">
            <v>0.32880247160124587</v>
          </cell>
          <cell r="AO103">
            <v>122.68668782607004</v>
          </cell>
        </row>
        <row r="104">
          <cell r="A104" t="str">
            <v>Malaysia</v>
          </cell>
          <cell r="B104">
            <v>94.477035105697794</v>
          </cell>
          <cell r="C104">
            <v>101.35158716604006</v>
          </cell>
          <cell r="D104">
            <v>108.28334887532534</v>
          </cell>
          <cell r="E104">
            <v>115.38755401083625</v>
          </cell>
          <cell r="F104">
            <v>122.83179286110216</v>
          </cell>
          <cell r="G104">
            <v>130.83593017454402</v>
          </cell>
          <cell r="H104">
            <v>139.69128277097172</v>
          </cell>
          <cell r="I104">
            <v>149.66919816844973</v>
          </cell>
          <cell r="J104">
            <v>160.94734105733281</v>
          </cell>
          <cell r="K104">
            <v>173.58014414629119</v>
          </cell>
          <cell r="L104">
            <v>187.52251673342175</v>
          </cell>
          <cell r="M104">
            <v>202.64031667535852</v>
          </cell>
          <cell r="N104">
            <v>218.71925666140123</v>
          </cell>
          <cell r="O104">
            <v>235.48510621409602</v>
          </cell>
          <cell r="P104">
            <v>252.61869228937496</v>
          </cell>
          <cell r="Q104">
            <v>269.80018078102927</v>
          </cell>
          <cell r="R104">
            <v>286.75423065995636</v>
          </cell>
          <cell r="S104">
            <v>303.33205908924339</v>
          </cell>
          <cell r="T104">
            <v>319.62524092537785</v>
          </cell>
          <cell r="U104">
            <v>336.02729043395476</v>
          </cell>
          <cell r="V104">
            <v>352.82763947131531</v>
          </cell>
          <cell r="W104">
            <v>370.23359698946115</v>
          </cell>
          <cell r="X104">
            <v>388.48819554568081</v>
          </cell>
          <cell r="Y104">
            <v>407.71459172736837</v>
          </cell>
          <cell r="Z104">
            <v>427.92664016646091</v>
          </cell>
          <cell r="AA104">
            <v>449.05517957762191</v>
          </cell>
          <cell r="AB104">
            <v>471.01684227385016</v>
          </cell>
          <cell r="AC104">
            <v>493.7302087723682</v>
          </cell>
          <cell r="AD104">
            <v>517.15895116766001</v>
          </cell>
          <cell r="AE104">
            <v>541.39284946648593</v>
          </cell>
          <cell r="AF104">
            <v>566.6569241639296</v>
          </cell>
          <cell r="AG104">
            <v>592.98227726040977</v>
          </cell>
          <cell r="AH104">
            <v>620.3289815147059</v>
          </cell>
          <cell r="AI104">
            <v>648.61025691299335</v>
          </cell>
          <cell r="AJ104">
            <v>677.67785362630036</v>
          </cell>
          <cell r="AK104">
            <v>707.32790925652512</v>
          </cell>
          <cell r="AL104">
            <v>737.33179286930283</v>
          </cell>
          <cell r="AM104">
            <v>767.47720443770356</v>
          </cell>
          <cell r="AN104">
            <v>0.51701172006450136</v>
          </cell>
          <cell r="AO104">
            <v>153.30631867627636</v>
          </cell>
        </row>
        <row r="105">
          <cell r="A105" t="str">
            <v>Maldives</v>
          </cell>
          <cell r="B105">
            <v>2.0328340436530699</v>
          </cell>
          <cell r="C105">
            <v>2.299526198349179</v>
          </cell>
          <cell r="D105">
            <v>2.5675300126087577</v>
          </cell>
          <cell r="E105">
            <v>2.8385118840117829</v>
          </cell>
          <cell r="F105">
            <v>3.1135529100121446</v>
          </cell>
          <cell r="G105">
            <v>3.3915490692236139</v>
          </cell>
          <cell r="H105">
            <v>3.6710108111598392</v>
          </cell>
          <cell r="I105">
            <v>3.9515230946422326</v>
          </cell>
          <cell r="J105">
            <v>4.2339607703806088</v>
          </cell>
          <cell r="K105">
            <v>4.5210534581383595</v>
          </cell>
          <cell r="L105">
            <v>4.81817116997507</v>
          </cell>
          <cell r="M105">
            <v>5.1346333833689419</v>
          </cell>
          <cell r="N105">
            <v>5.4787478640984251</v>
          </cell>
          <cell r="O105">
            <v>5.857896044108279</v>
          </cell>
          <cell r="P105">
            <v>6.2783518767022795</v>
          </cell>
          <cell r="Q105">
            <v>6.7444003547431199</v>
          </cell>
          <cell r="R105">
            <v>7.258382952326472</v>
          </cell>
          <cell r="S105">
            <v>7.8205171400005753</v>
          </cell>
          <cell r="T105">
            <v>8.4296965587904022</v>
          </cell>
          <cell r="U105">
            <v>9.0852796783209193</v>
          </cell>
          <cell r="V105">
            <v>9.7887080026291891</v>
          </cell>
          <cell r="W105">
            <v>10.543190238969064</v>
          </cell>
          <cell r="X105">
            <v>11.351088014568104</v>
          </cell>
          <cell r="Y105">
            <v>12.209721054264183</v>
          </cell>
          <cell r="Z105">
            <v>13.109408202749488</v>
          </cell>
          <cell r="AA105">
            <v>14.04222109417357</v>
          </cell>
          <cell r="AB105">
            <v>15.005897280658477</v>
          </cell>
          <cell r="AC105">
            <v>15.982642103384526</v>
          </cell>
          <cell r="AD105">
            <v>16.953961930725445</v>
          </cell>
          <cell r="AE105">
            <v>17.906656710021117</v>
          </cell>
          <cell r="AF105">
            <v>18.843246769304169</v>
          </cell>
          <cell r="AG105">
            <v>19.763665869507015</v>
          </cell>
          <cell r="AH105">
            <v>20.666005303869028</v>
          </cell>
          <cell r="AI105">
            <v>21.55114970693451</v>
          </cell>
          <cell r="AJ105">
            <v>22.42252366020907</v>
          </cell>
          <cell r="AK105">
            <v>23.284550248128973</v>
          </cell>
          <cell r="AL105">
            <v>24.14151731852839</v>
          </cell>
          <cell r="AM105">
            <v>24.996717216760207</v>
          </cell>
          <cell r="AN105">
            <v>0.62815870143899677</v>
          </cell>
          <cell r="AO105">
            <v>5.3987793817634522</v>
          </cell>
        </row>
        <row r="106">
          <cell r="A106" t="str">
            <v>Mali</v>
          </cell>
          <cell r="B106">
            <v>514.34326232694525</v>
          </cell>
          <cell r="C106">
            <v>524.13899036912505</v>
          </cell>
          <cell r="D106">
            <v>534.2453757880354</v>
          </cell>
          <cell r="E106">
            <v>545.05230605671557</v>
          </cell>
          <cell r="F106">
            <v>557.27906489032443</v>
          </cell>
          <cell r="G106">
            <v>571.57554294345357</v>
          </cell>
          <cell r="H106">
            <v>588.45376022179107</v>
          </cell>
          <cell r="I106">
            <v>608.03905130159046</v>
          </cell>
          <cell r="J106">
            <v>630.35967315688765</v>
          </cell>
          <cell r="K106">
            <v>655.26658224870243</v>
          </cell>
          <cell r="L106">
            <v>682.19111830648558</v>
          </cell>
          <cell r="M106">
            <v>710.59836523720105</v>
          </cell>
          <cell r="N106">
            <v>740.17993576474771</v>
          </cell>
          <cell r="O106">
            <v>771.20790896065228</v>
          </cell>
          <cell r="P106">
            <v>803.99036453879398</v>
          </cell>
          <cell r="Q106">
            <v>838.8461931234458</v>
          </cell>
          <cell r="R106">
            <v>876.05238169349252</v>
          </cell>
          <cell r="S106">
            <v>915.68374529658468</v>
          </cell>
          <cell r="T106">
            <v>957.84518516343746</v>
          </cell>
          <cell r="U106">
            <v>1002.7442450718002</v>
          </cell>
          <cell r="V106">
            <v>1050.6789069477877</v>
          </cell>
          <cell r="W106">
            <v>1102.1395602667969</v>
          </cell>
          <cell r="X106">
            <v>1156.9949854347469</v>
          </cell>
          <cell r="Y106">
            <v>1215.149657254889</v>
          </cell>
          <cell r="Z106">
            <v>1276.4713806761267</v>
          </cell>
          <cell r="AA106">
            <v>1341.0880740748148</v>
          </cell>
          <cell r="AB106">
            <v>1409.0549420205466</v>
          </cell>
          <cell r="AC106">
            <v>1480.4869083421675</v>
          </cell>
          <cell r="AD106">
            <v>1555.5864474483167</v>
          </cell>
          <cell r="AE106">
            <v>1634.5386646642123</v>
          </cell>
          <cell r="AF106">
            <v>1717.4965008405889</v>
          </cell>
          <cell r="AG106">
            <v>1804.4831701815385</v>
          </cell>
          <cell r="AH106">
            <v>1895.5064218827476</v>
          </cell>
          <cell r="AI106">
            <v>1990.1486534380872</v>
          </cell>
          <cell r="AJ106">
            <v>2087.7104381226004</v>
          </cell>
          <cell r="AK106">
            <v>2187.3507026769494</v>
          </cell>
          <cell r="AL106">
            <v>2288.2182894605703</v>
          </cell>
          <cell r="AM106">
            <v>2389.5692438061301</v>
          </cell>
          <cell r="AN106">
            <v>0.40656981236792233</v>
          </cell>
          <cell r="AO106">
            <v>390.97102779275389</v>
          </cell>
        </row>
        <row r="107">
          <cell r="A107" t="str">
            <v>Malta</v>
          </cell>
          <cell r="B107">
            <v>0</v>
          </cell>
          <cell r="C107">
            <v>0</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4.4786243854217451</v>
          </cell>
          <cell r="W107">
            <v>4.5567817661249199</v>
          </cell>
          <cell r="X107">
            <v>4.6362329029738776</v>
          </cell>
          <cell r="Y107">
            <v>4.7180737344531503</v>
          </cell>
          <cell r="Z107">
            <v>4.8036778700175331</v>
          </cell>
          <cell r="AA107">
            <v>4.8939381817772869</v>
          </cell>
          <cell r="AB107">
            <v>4.9881807631424957</v>
          </cell>
          <cell r="AC107">
            <v>5.0849623257054706</v>
          </cell>
          <cell r="AD107">
            <v>5.1825177734270991</v>
          </cell>
          <cell r="AE107">
            <v>5.2799323870112129</v>
          </cell>
          <cell r="AF107">
            <v>5.3782962694273726</v>
          </cell>
          <cell r="AG107">
            <v>5.4782701997750261</v>
          </cell>
          <cell r="AH107">
            <v>5.5803019944593473</v>
          </cell>
          <cell r="AI107">
            <v>5.6847367678877587</v>
          </cell>
          <cell r="AJ107">
            <v>5.7914766145230896</v>
          </cell>
          <cell r="AK107">
            <v>5.9000662611492931</v>
          </cell>
          <cell r="AL107">
            <v>6.0098356684050911</v>
          </cell>
          <cell r="AM107">
            <v>6.1200941343177124</v>
          </cell>
          <cell r="AN107">
            <v>6.6585389362915554E-2</v>
          </cell>
          <cell r="AO107">
            <v>0.33003874206876843</v>
          </cell>
        </row>
        <row r="108">
          <cell r="A108" t="str">
            <v>Mauritania</v>
          </cell>
          <cell r="B108">
            <v>146.6732932750935</v>
          </cell>
          <cell r="C108">
            <v>150.85085253893214</v>
          </cell>
          <cell r="D108">
            <v>155.04538887001985</v>
          </cell>
          <cell r="E108">
            <v>159.30450081021635</v>
          </cell>
          <cell r="F108">
            <v>163.63134301268119</v>
          </cell>
          <cell r="G108">
            <v>168.01644512247165</v>
          </cell>
          <cell r="H108">
            <v>172.4366433545182</v>
          </cell>
          <cell r="I108">
            <v>176.84385947252656</v>
          </cell>
          <cell r="J108">
            <v>181.21738880665731</v>
          </cell>
          <cell r="K108">
            <v>185.57056809234572</v>
          </cell>
          <cell r="L108">
            <v>189.96352017696049</v>
          </cell>
          <cell r="M108">
            <v>194.50103222694688</v>
          </cell>
          <cell r="N108">
            <v>199.26540620698049</v>
          </cell>
          <cell r="O108">
            <v>204.31989375946742</v>
          </cell>
          <cell r="P108">
            <v>209.69385246474397</v>
          </cell>
          <cell r="Q108">
            <v>215.4472509655518</v>
          </cell>
          <cell r="R108">
            <v>221.55345937998516</v>
          </cell>
          <cell r="S108">
            <v>228.03912531648271</v>
          </cell>
          <cell r="T108">
            <v>235.05157178968324</v>
          </cell>
          <cell r="U108">
            <v>242.69945056106064</v>
          </cell>
          <cell r="V108">
            <v>251.04488767419201</v>
          </cell>
          <cell r="W108">
            <v>260.18069466704384</v>
          </cell>
          <cell r="X108">
            <v>270.19238420084065</v>
          </cell>
          <cell r="Y108">
            <v>281.13921199013663</v>
          </cell>
          <cell r="Z108">
            <v>292.98231990747752</v>
          </cell>
          <cell r="AA108">
            <v>305.62092770550765</v>
          </cell>
          <cell r="AB108">
            <v>318.91628193779661</v>
          </cell>
          <cell r="AC108">
            <v>332.72272988085888</v>
          </cell>
          <cell r="AD108">
            <v>347.10374599183086</v>
          </cell>
          <cell r="AE108">
            <v>362.22863742904048</v>
          </cell>
          <cell r="AF108">
            <v>378.34947389089723</v>
          </cell>
          <cell r="AG108">
            <v>395.60646870152021</v>
          </cell>
          <cell r="AH108">
            <v>414.04521044611948</v>
          </cell>
          <cell r="AI108">
            <v>433.57810302288999</v>
          </cell>
          <cell r="AJ108">
            <v>454.00198822556541</v>
          </cell>
          <cell r="AK108">
            <v>475.04760681765049</v>
          </cell>
          <cell r="AL108">
            <v>496.45238968039433</v>
          </cell>
          <cell r="AM108">
            <v>517.99409162686948</v>
          </cell>
          <cell r="AN108">
            <v>0.3031464560082438</v>
          </cell>
          <cell r="AO108">
            <v>71.96140412066687</v>
          </cell>
        </row>
        <row r="109">
          <cell r="A109" t="str">
            <v>Mauritius</v>
          </cell>
          <cell r="B109">
            <v>36.870029697954024</v>
          </cell>
          <cell r="C109">
            <v>39.349480199420682</v>
          </cell>
          <cell r="D109">
            <v>41.8893104039078</v>
          </cell>
          <cell r="E109">
            <v>44.555175212441625</v>
          </cell>
          <cell r="F109">
            <v>47.413666422009335</v>
          </cell>
          <cell r="G109">
            <v>50.530424077473668</v>
          </cell>
          <cell r="H109">
            <v>53.945861559477258</v>
          </cell>
          <cell r="I109">
            <v>57.665658007887991</v>
          </cell>
          <cell r="J109">
            <v>61.668043946979004</v>
          </cell>
          <cell r="K109">
            <v>65.923713320944543</v>
          </cell>
          <cell r="L109">
            <v>70.405129634509052</v>
          </cell>
          <cell r="M109">
            <v>75.079989259187528</v>
          </cell>
          <cell r="N109">
            <v>79.898507270149878</v>
          </cell>
          <cell r="O109">
            <v>84.790478849974107</v>
          </cell>
          <cell r="P109">
            <v>89.69316410853672</v>
          </cell>
          <cell r="Q109">
            <v>94.585228367214512</v>
          </cell>
          <cell r="R109">
            <v>99.48080530629889</v>
          </cell>
          <cell r="S109">
            <v>104.42202632240914</v>
          </cell>
          <cell r="T109">
            <v>109.43264475910151</v>
          </cell>
          <cell r="U109">
            <v>114.50506369670815</v>
          </cell>
          <cell r="V109">
            <v>119.63707976797018</v>
          </cell>
          <cell r="W109">
            <v>124.83194896866165</v>
          </cell>
          <cell r="X109">
            <v>130.12989649687691</v>
          </cell>
          <cell r="Y109">
            <v>135.58768806102373</v>
          </cell>
          <cell r="Z109">
            <v>141.24974040454106</v>
          </cell>
          <cell r="AA109">
            <v>147.14851339025765</v>
          </cell>
          <cell r="AB109">
            <v>153.32239947695678</v>
          </cell>
          <cell r="AC109">
            <v>159.77827598951916</v>
          </cell>
          <cell r="AD109">
            <v>166.49475625805593</v>
          </cell>
          <cell r="AE109">
            <v>173.44605085278306</v>
          </cell>
          <cell r="AF109">
            <v>180.62271278133591</v>
          </cell>
          <cell r="AG109">
            <v>188.01281454282196</v>
          </cell>
          <cell r="AH109">
            <v>195.60174150853535</v>
          </cell>
          <cell r="AI109">
            <v>203.37244090434208</v>
          </cell>
          <cell r="AJ109">
            <v>211.29706254102268</v>
          </cell>
          <cell r="AK109">
            <v>219.33701182031427</v>
          </cell>
          <cell r="AL109">
            <v>227.44817351854377</v>
          </cell>
          <cell r="AM109">
            <v>235.58829229383491</v>
          </cell>
          <cell r="AN109">
            <v>0.45532315706336873</v>
          </cell>
          <cell r="AO109">
            <v>46.135139055864592</v>
          </cell>
        </row>
        <row r="110">
          <cell r="A110" t="str">
            <v>Mexico</v>
          </cell>
          <cell r="B110">
            <v>4489.5783263856183</v>
          </cell>
          <cell r="C110">
            <v>4544.5874187077798</v>
          </cell>
          <cell r="D110">
            <v>4598.7993777660849</v>
          </cell>
          <cell r="E110">
            <v>4653.8353961095991</v>
          </cell>
          <cell r="F110">
            <v>4712.9431625097277</v>
          </cell>
          <cell r="G110">
            <v>4778.7828917767783</v>
          </cell>
          <cell r="H110">
            <v>4854.4013270959595</v>
          </cell>
          <cell r="I110">
            <v>4943.6058627347111</v>
          </cell>
          <cell r="J110">
            <v>5048.697249689516</v>
          </cell>
          <cell r="K110">
            <v>5170.3943303295073</v>
          </cell>
          <cell r="L110">
            <v>5307.3890045269227</v>
          </cell>
          <cell r="M110">
            <v>5457.1307688507068</v>
          </cell>
          <cell r="N110">
            <v>5617.0627698245326</v>
          </cell>
          <cell r="O110">
            <v>5785.3498262835647</v>
          </cell>
          <cell r="P110">
            <v>5961.2526893647228</v>
          </cell>
          <cell r="Q110">
            <v>6144.8880019420931</v>
          </cell>
          <cell r="R110">
            <v>6338.2731099961138</v>
          </cell>
          <cell r="S110">
            <v>6539.6660894878014</v>
          </cell>
          <cell r="T110">
            <v>6744.78322527821</v>
          </cell>
          <cell r="U110">
            <v>6949.1920913335143</v>
          </cell>
          <cell r="V110">
            <v>7149.5266593671076</v>
          </cell>
          <cell r="W110">
            <v>7343.8821001790475</v>
          </cell>
          <cell r="X110">
            <v>7534.0534779757199</v>
          </cell>
          <cell r="Y110">
            <v>7722.8972459617235</v>
          </cell>
          <cell r="Z110">
            <v>7912.4857525618972</v>
          </cell>
          <cell r="AA110">
            <v>8103.2421237414637</v>
          </cell>
          <cell r="AB110">
            <v>8295.0874079400255</v>
          </cell>
          <cell r="AC110">
            <v>8488.0349223597696</v>
          </cell>
          <cell r="AD110">
            <v>8684.4473801234817</v>
          </cell>
          <cell r="AE110">
            <v>8889.8725651303503</v>
          </cell>
          <cell r="AF110">
            <v>9112.1236674783286</v>
          </cell>
          <cell r="AG110">
            <v>9353.633781614064</v>
          </cell>
          <cell r="AH110">
            <v>9613.8627853094204</v>
          </cell>
          <cell r="AI110">
            <v>9890.3792085201221</v>
          </cell>
          <cell r="AJ110">
            <v>10179.554883348799</v>
          </cell>
          <cell r="AK110">
            <v>10477.266289812876</v>
          </cell>
          <cell r="AL110">
            <v>10779.752939096295</v>
          </cell>
          <cell r="AM110">
            <v>11084.023889484866</v>
          </cell>
          <cell r="AN110">
            <v>0.24086540414832994</v>
          </cell>
          <cell r="AO110">
            <v>1559.8285505057556</v>
          </cell>
        </row>
        <row r="111">
          <cell r="A111" t="str">
            <v>Moldova</v>
          </cell>
          <cell r="B111">
            <v>0</v>
          </cell>
          <cell r="C111">
            <v>0</v>
          </cell>
          <cell r="D111">
            <v>0</v>
          </cell>
          <cell r="E111">
            <v>0</v>
          </cell>
          <cell r="F111">
            <v>0</v>
          </cell>
          <cell r="G111">
            <v>0</v>
          </cell>
          <cell r="H111">
            <v>0</v>
          </cell>
          <cell r="I111">
            <v>0</v>
          </cell>
          <cell r="J111">
            <v>0</v>
          </cell>
          <cell r="K111">
            <v>0</v>
          </cell>
          <cell r="L111">
            <v>0</v>
          </cell>
          <cell r="M111">
            <v>0</v>
          </cell>
          <cell r="N111">
            <v>8.3062335950256312</v>
          </cell>
          <cell r="O111">
            <v>7.862304401968192</v>
          </cell>
          <cell r="P111">
            <v>7.4316028729604966</v>
          </cell>
          <cell r="Q111">
            <v>7.0438636280326055</v>
          </cell>
          <cell r="R111">
            <v>6.720245258484975</v>
          </cell>
          <cell r="S111">
            <v>6.4762677193377334</v>
          </cell>
          <cell r="T111">
            <v>6.3212385130261568</v>
          </cell>
          <cell r="U111">
            <v>6.2616924647921435</v>
          </cell>
          <cell r="V111">
            <v>6.2988820147473312</v>
          </cell>
          <cell r="W111">
            <v>6.4274226783554358</v>
          </cell>
          <cell r="X111">
            <v>6.6361011509326984</v>
          </cell>
          <cell r="Y111">
            <v>6.9100999010118072</v>
          </cell>
          <cell r="Z111">
            <v>7.2336503856161212</v>
          </cell>
          <cell r="AA111">
            <v>7.5916230627588801</v>
          </cell>
          <cell r="AB111">
            <v>7.9714318865971627</v>
          </cell>
          <cell r="AC111">
            <v>8.3650445806604612</v>
          </cell>
          <cell r="AD111">
            <v>8.7690345496122948</v>
          </cell>
          <cell r="AE111">
            <v>9.1831747523095792</v>
          </cell>
          <cell r="AF111">
            <v>9.6131678021131037</v>
          </cell>
          <cell r="AG111">
            <v>10.060894564860561</v>
          </cell>
          <cell r="AH111">
            <v>10.526354228368513</v>
          </cell>
          <cell r="AI111">
            <v>11.009237034804913</v>
          </cell>
          <cell r="AJ111">
            <v>11.507779684054034</v>
          </cell>
          <cell r="AK111">
            <v>12.0186065056521</v>
          </cell>
          <cell r="AL111">
            <v>12.537164032294791</v>
          </cell>
          <cell r="AM111">
            <v>13.058882731621271</v>
          </cell>
          <cell r="AN111">
            <v>0.15345348106989515</v>
          </cell>
          <cell r="AO111">
            <v>1.1622871705120128</v>
          </cell>
        </row>
        <row r="112">
          <cell r="A112" t="str">
            <v>Mongolia</v>
          </cell>
          <cell r="B112">
            <v>1431.6967083358666</v>
          </cell>
          <cell r="C112">
            <v>1522.3686539457954</v>
          </cell>
          <cell r="D112">
            <v>1612.0346624723654</v>
          </cell>
          <cell r="E112">
            <v>1698.89110029276</v>
          </cell>
          <cell r="F112">
            <v>1780.6418171594389</v>
          </cell>
          <cell r="G112">
            <v>1854.5347718219334</v>
          </cell>
          <cell r="H112">
            <v>1917.52227485818</v>
          </cell>
          <cell r="I112">
            <v>1966.5165191278957</v>
          </cell>
          <cell r="J112">
            <v>1999.5040747422161</v>
          </cell>
          <cell r="K112">
            <v>2015.7731666209977</v>
          </cell>
          <cell r="L112">
            <v>2016.6627289366743</v>
          </cell>
          <cell r="M112">
            <v>2006.3218741954702</v>
          </cell>
          <cell r="N112">
            <v>1991.1300976142425</v>
          </cell>
          <cell r="O112">
            <v>1977.740465667893</v>
          </cell>
          <cell r="P112">
            <v>1971.3490638551814</v>
          </cell>
          <cell r="Q112">
            <v>1975.2441130181887</v>
          </cell>
          <cell r="R112">
            <v>1991.2512833604439</v>
          </cell>
          <cell r="S112">
            <v>2020.8585039552943</v>
          </cell>
          <cell r="T112">
            <v>2065.4898310424819</v>
          </cell>
          <cell r="U112">
            <v>2126.9828158221958</v>
          </cell>
          <cell r="V112">
            <v>2207.8309611842001</v>
          </cell>
          <cell r="W112">
            <v>2311.2231118600371</v>
          </cell>
          <cell r="X112">
            <v>2440.4867029694069</v>
          </cell>
          <cell r="Y112">
            <v>2598.70983851341</v>
          </cell>
          <cell r="Z112">
            <v>2788.5312254634523</v>
          </cell>
          <cell r="AA112">
            <v>3012.2359424058054</v>
          </cell>
          <cell r="AB112">
            <v>3272.580885672106</v>
          </cell>
          <cell r="AC112">
            <v>3572.6146521699334</v>
          </cell>
          <cell r="AD112">
            <v>3915.6763899501448</v>
          </cell>
          <cell r="AE112">
            <v>4305.7789805418979</v>
          </cell>
          <cell r="AF112">
            <v>4747.418141574849</v>
          </cell>
          <cell r="AG112">
            <v>5241.168530873234</v>
          </cell>
          <cell r="AH112">
            <v>5781.7584748455401</v>
          </cell>
          <cell r="AI112">
            <v>6360.3182345915247</v>
          </cell>
          <cell r="AJ112">
            <v>6967.3766264624865</v>
          </cell>
          <cell r="AK112">
            <v>7593.8516544638087</v>
          </cell>
          <cell r="AL112">
            <v>8232.7786263362505</v>
          </cell>
          <cell r="AM112">
            <v>8876.3064932759335</v>
          </cell>
          <cell r="AN112">
            <v>0.38759280076456853</v>
          </cell>
          <cell r="AO112">
            <v>949.07874689185019</v>
          </cell>
        </row>
        <row r="113">
          <cell r="A113" t="str">
            <v>Montenegro</v>
          </cell>
          <cell r="B113">
            <v>0</v>
          </cell>
          <cell r="C113">
            <v>0</v>
          </cell>
          <cell r="D113">
            <v>0</v>
          </cell>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1.659753820079952</v>
          </cell>
          <cell r="W113">
            <v>1.7409214451875885</v>
          </cell>
          <cell r="X113">
            <v>1.8227215320944254</v>
          </cell>
          <cell r="Y113">
            <v>1.9057973281477874</v>
          </cell>
          <cell r="Z113">
            <v>1.9903148653740543</v>
          </cell>
          <cell r="AA113">
            <v>2.0755722025181282</v>
          </cell>
          <cell r="AB113">
            <v>2.1599542496711694</v>
          </cell>
          <cell r="AC113">
            <v>2.2408801948991575</v>
          </cell>
          <cell r="AD113">
            <v>2.3156596837713601</v>
          </cell>
          <cell r="AE113">
            <v>2.3829835599080531</v>
          </cell>
          <cell r="AF113">
            <v>2.4438160700917986</v>
          </cell>
          <cell r="AG113">
            <v>2.4992716255060787</v>
          </cell>
          <cell r="AH113">
            <v>2.5506064766334564</v>
          </cell>
          <cell r="AI113">
            <v>2.5992641577014335</v>
          </cell>
          <cell r="AJ113">
            <v>2.6464121381711774</v>
          </cell>
          <cell r="AK113">
            <v>2.6928452459268422</v>
          </cell>
          <cell r="AL113">
            <v>2.7390341874708692</v>
          </cell>
          <cell r="AM113">
            <v>2.7851912168464321</v>
          </cell>
          <cell r="AN113">
            <v>0.13429641522700594</v>
          </cell>
          <cell r="AO113">
            <v>0.28244378867422759</v>
          </cell>
        </row>
        <row r="114">
          <cell r="A114" t="str">
            <v>Morocco</v>
          </cell>
          <cell r="B114">
            <v>204.41367746640395</v>
          </cell>
          <cell r="C114">
            <v>213.98893463898787</v>
          </cell>
          <cell r="D114">
            <v>223.64966503690775</v>
          </cell>
          <cell r="E114">
            <v>233.41218253910964</v>
          </cell>
          <cell r="F114">
            <v>243.32621437417055</v>
          </cell>
          <cell r="G114">
            <v>253.36462594527629</v>
          </cell>
          <cell r="H114">
            <v>263.42218051187086</v>
          </cell>
          <cell r="I114">
            <v>273.36409507394552</v>
          </cell>
          <cell r="J114">
            <v>283.1333148263729</v>
          </cell>
          <cell r="K114">
            <v>292.58209401328605</v>
          </cell>
          <cell r="L114">
            <v>301.64956373055435</v>
          </cell>
          <cell r="M114">
            <v>310.33628413391432</v>
          </cell>
          <cell r="N114">
            <v>318.73408974179682</v>
          </cell>
          <cell r="O114">
            <v>327.1535922312936</v>
          </cell>
          <cell r="P114">
            <v>335.90635238207835</v>
          </cell>
          <cell r="Q114">
            <v>345.18834505151193</v>
          </cell>
          <cell r="R114">
            <v>355.31932157313446</v>
          </cell>
          <cell r="S114">
            <v>366.42083982997087</v>
          </cell>
          <cell r="T114">
            <v>378.71245448931467</v>
          </cell>
          <cell r="U114">
            <v>392.31938182015955</v>
          </cell>
          <cell r="V114">
            <v>407.42356354660615</v>
          </cell>
          <cell r="W114">
            <v>424.14794757455348</v>
          </cell>
          <cell r="X114">
            <v>442.4669861744344</v>
          </cell>
          <cell r="Y114">
            <v>462.33586214093646</v>
          </cell>
          <cell r="Z114">
            <v>483.6473084070027</v>
          </cell>
          <cell r="AA114">
            <v>506.30847928416688</v>
          </cell>
          <cell r="AB114">
            <v>530.25053599989258</v>
          </cell>
          <cell r="AC114">
            <v>555.34680498880175</v>
          </cell>
          <cell r="AD114">
            <v>581.56175732551731</v>
          </cell>
          <cell r="AE114">
            <v>608.84598603477423</v>
          </cell>
          <cell r="AF114">
            <v>637.18355656805215</v>
          </cell>
          <cell r="AG114">
            <v>666.60861451648304</v>
          </cell>
          <cell r="AH114">
            <v>697.14913990551815</v>
          </cell>
          <cell r="AI114">
            <v>728.8047366154442</v>
          </cell>
          <cell r="AJ114">
            <v>761.48682712749235</v>
          </cell>
          <cell r="AK114">
            <v>794.99834655673942</v>
          </cell>
          <cell r="AL114">
            <v>829.05425174698735</v>
          </cell>
          <cell r="AM114">
            <v>863.34308607647063</v>
          </cell>
          <cell r="AN114">
            <v>0.34465854055615308</v>
          </cell>
          <cell r="AO114">
            <v>131.64367170855257</v>
          </cell>
        </row>
        <row r="115">
          <cell r="A115" t="str">
            <v>Mozambique</v>
          </cell>
          <cell r="B115">
            <v>32.400533394578929</v>
          </cell>
          <cell r="C115">
            <v>31.678161426392169</v>
          </cell>
          <cell r="D115">
            <v>30.977554124259619</v>
          </cell>
          <cell r="E115">
            <v>30.366754539971566</v>
          </cell>
          <cell r="F115">
            <v>29.942040184075701</v>
          </cell>
          <cell r="G115">
            <v>29.780961021719989</v>
          </cell>
          <cell r="H115">
            <v>29.928066616211627</v>
          </cell>
          <cell r="I115">
            <v>30.399186920640609</v>
          </cell>
          <cell r="J115">
            <v>31.173771221934828</v>
          </cell>
          <cell r="K115">
            <v>32.228816937815758</v>
          </cell>
          <cell r="L115">
            <v>33.555853773785522</v>
          </cell>
          <cell r="M115">
            <v>35.171603265968088</v>
          </cell>
          <cell r="N115">
            <v>37.10817841274956</v>
          </cell>
          <cell r="O115">
            <v>39.419926179856361</v>
          </cell>
          <cell r="P115">
            <v>42.144491748887418</v>
          </cell>
          <cell r="Q115">
            <v>45.310771039643093</v>
          </cell>
          <cell r="R115">
            <v>48.935405054434881</v>
          </cell>
          <cell r="S115">
            <v>53.000277085177849</v>
          </cell>
          <cell r="T115">
            <v>57.478096373242693</v>
          </cell>
          <cell r="U115">
            <v>62.344969389148325</v>
          </cell>
          <cell r="V115">
            <v>67.59872163968123</v>
          </cell>
          <cell r="W115">
            <v>73.260128937736411</v>
          </cell>
          <cell r="X115">
            <v>79.330289879812057</v>
          </cell>
          <cell r="Y115">
            <v>85.814431773029014</v>
          </cell>
          <cell r="Z115">
            <v>92.729229025709998</v>
          </cell>
          <cell r="AA115">
            <v>100.09017172844743</v>
          </cell>
          <cell r="AB115">
            <v>107.90997768157661</v>
          </cell>
          <cell r="AC115">
            <v>116.20253296814836</v>
          </cell>
          <cell r="AD115">
            <v>124.99169389439776</v>
          </cell>
          <cell r="AE115">
            <v>134.30766143687836</v>
          </cell>
          <cell r="AF115">
            <v>144.17889963319976</v>
          </cell>
          <cell r="AG115">
            <v>154.61803590660273</v>
          </cell>
          <cell r="AH115">
            <v>165.61303868399602</v>
          </cell>
          <cell r="AI115">
            <v>177.12408603322243</v>
          </cell>
          <cell r="AJ115">
            <v>189.0760856352847</v>
          </cell>
          <cell r="AK115">
            <v>201.3598643108534</v>
          </cell>
          <cell r="AL115">
            <v>213.84796802424623</v>
          </cell>
          <cell r="AM115">
            <v>226.41876409667233</v>
          </cell>
          <cell r="AN115">
            <v>0.60408273238468635</v>
          </cell>
          <cell r="AO115">
            <v>38.592905028208889</v>
          </cell>
        </row>
        <row r="116">
          <cell r="A116" t="str">
            <v>Myanmar</v>
          </cell>
          <cell r="B116">
            <v>0</v>
          </cell>
          <cell r="C116">
            <v>0</v>
          </cell>
          <cell r="D116">
            <v>0</v>
          </cell>
          <cell r="E116">
            <v>0</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1784.9782454916638</v>
          </cell>
          <cell r="U116">
            <v>2180.4188404643496</v>
          </cell>
          <cell r="V116">
            <v>2578.2380429821187</v>
          </cell>
          <cell r="W116">
            <v>2981.4526821854106</v>
          </cell>
          <cell r="X116">
            <v>3392.824536784844</v>
          </cell>
          <cell r="Y116">
            <v>3813.7239986691825</v>
          </cell>
          <cell r="Z116">
            <v>4243.4343843593397</v>
          </cell>
          <cell r="AA116">
            <v>4679.3510303895373</v>
          </cell>
          <cell r="AB116">
            <v>5117.6012794504049</v>
          </cell>
          <cell r="AC116">
            <v>5554.2711639286754</v>
          </cell>
          <cell r="AD116">
            <v>5987.1362734165778</v>
          </cell>
          <cell r="AE116">
            <v>6417.634395867055</v>
          </cell>
          <cell r="AF116">
            <v>6848.6674164988817</v>
          </cell>
          <cell r="AG116">
            <v>7283.4511665721611</v>
          </cell>
          <cell r="AH116">
            <v>7724.651903182008</v>
          </cell>
          <cell r="AI116">
            <v>8173.7477817578174</v>
          </cell>
          <cell r="AJ116">
            <v>8630.9054886971626</v>
          </cell>
          <cell r="AK116">
            <v>9094.9896325800401</v>
          </cell>
          <cell r="AL116">
            <v>9563.8005370994706</v>
          </cell>
          <cell r="AM116">
            <v>10034.697199622675</v>
          </cell>
          <cell r="AN116">
            <v>1.2928610957828408</v>
          </cell>
          <cell r="AO116">
            <v>1780.0189453886692</v>
          </cell>
        </row>
        <row r="117">
          <cell r="A117" t="str">
            <v>Namibia</v>
          </cell>
          <cell r="B117">
            <v>0</v>
          </cell>
          <cell r="C117">
            <v>0</v>
          </cell>
          <cell r="D117">
            <v>0</v>
          </cell>
          <cell r="E117">
            <v>0</v>
          </cell>
          <cell r="F117">
            <v>0</v>
          </cell>
          <cell r="G117">
            <v>0</v>
          </cell>
          <cell r="H117">
            <v>0</v>
          </cell>
          <cell r="I117">
            <v>0</v>
          </cell>
          <cell r="J117">
            <v>0</v>
          </cell>
          <cell r="K117">
            <v>0</v>
          </cell>
          <cell r="L117">
            <v>18.680414389322753</v>
          </cell>
          <cell r="M117">
            <v>19.463573072240298</v>
          </cell>
          <cell r="N117">
            <v>20.245357611264616</v>
          </cell>
          <cell r="O117">
            <v>21.025098131780076</v>
          </cell>
          <cell r="P117">
            <v>21.813121183058399</v>
          </cell>
          <cell r="Q117">
            <v>22.6194923330535</v>
          </cell>
          <cell r="R117">
            <v>23.456915937888702</v>
          </cell>
          <cell r="S117">
            <v>24.33979143035679</v>
          </cell>
          <cell r="T117">
            <v>25.281089083871674</v>
          </cell>
          <cell r="U117">
            <v>26.294461257543684</v>
          </cell>
          <cell r="V117">
            <v>27.394579419644433</v>
          </cell>
          <cell r="W117">
            <v>28.5938004258701</v>
          </cell>
          <cell r="X117">
            <v>29.901795337720415</v>
          </cell>
          <cell r="Y117">
            <v>31.316737212436401</v>
          </cell>
          <cell r="Z117">
            <v>32.825371153881875</v>
          </cell>
          <cell r="AA117">
            <v>34.401104893796301</v>
          </cell>
          <cell r="AB117">
            <v>36.025702452380322</v>
          </cell>
          <cell r="AC117">
            <v>37.681916800896616</v>
          </cell>
          <cell r="AD117">
            <v>39.361643886084046</v>
          </cell>
          <cell r="AE117">
            <v>41.069230486672502</v>
          </cell>
          <cell r="AF117">
            <v>42.81777694253104</v>
          </cell>
          <cell r="AG117">
            <v>44.610331288661989</v>
          </cell>
          <cell r="AH117">
            <v>46.44885379064236</v>
          </cell>
          <cell r="AI117">
            <v>48.331721401162568</v>
          </cell>
          <cell r="AJ117">
            <v>50.253192535006583</v>
          </cell>
          <cell r="AK117">
            <v>52.20404839294676</v>
          </cell>
          <cell r="AL117">
            <v>54.173158250405372</v>
          </cell>
          <cell r="AM117">
            <v>56.149720898875231</v>
          </cell>
          <cell r="AN117">
            <v>0.75896615497115139</v>
          </cell>
          <cell r="AO117">
            <v>8.0564145688776208</v>
          </cell>
        </row>
        <row r="118">
          <cell r="A118" t="str">
            <v>Nepal</v>
          </cell>
          <cell r="B118">
            <v>158.62272051216016</v>
          </cell>
          <cell r="C118">
            <v>167.35773766797621</v>
          </cell>
          <cell r="D118">
            <v>176.12200761867066</v>
          </cell>
          <cell r="E118">
            <v>185.02143578244213</v>
          </cell>
          <cell r="F118">
            <v>194.21709750130253</v>
          </cell>
          <cell r="G118">
            <v>203.78215375943932</v>
          </cell>
          <cell r="H118">
            <v>213.78050456602685</v>
          </cell>
          <cell r="I118">
            <v>224.28991839264503</v>
          </cell>
          <cell r="J118">
            <v>235.39572866521362</v>
          </cell>
          <cell r="K118">
            <v>247.12219962572584</v>
          </cell>
          <cell r="L118">
            <v>259.48939822952275</v>
          </cell>
          <cell r="M118">
            <v>272.49761943568819</v>
          </cell>
          <cell r="N118">
            <v>286.11734422101074</v>
          </cell>
          <cell r="O118">
            <v>300.32245736792197</v>
          </cell>
          <cell r="P118">
            <v>315.06613021664344</v>
          </cell>
          <cell r="Q118">
            <v>330.24803953371753</v>
          </cell>
          <cell r="R118">
            <v>345.80937078352014</v>
          </cell>
          <cell r="S118">
            <v>361.69171903509005</v>
          </cell>
          <cell r="T118">
            <v>377.85777564963064</v>
          </cell>
          <cell r="U118">
            <v>394.31554479799439</v>
          </cell>
          <cell r="V118">
            <v>411.06444289453754</v>
          </cell>
          <cell r="W118">
            <v>428.09973090563625</v>
          </cell>
          <cell r="X118">
            <v>445.48593536872136</v>
          </cell>
          <cell r="Y118">
            <v>463.4217655121675</v>
          </cell>
          <cell r="Z118">
            <v>482.07156121066197</v>
          </cell>
          <cell r="AA118">
            <v>501.56032468377043</v>
          </cell>
          <cell r="AB118">
            <v>522.00238253895179</v>
          </cell>
          <cell r="AC118">
            <v>543.47384813682731</v>
          </cell>
          <cell r="AD118">
            <v>565.9756710126286</v>
          </cell>
          <cell r="AE118">
            <v>589.39444222021905</v>
          </cell>
          <cell r="AF118">
            <v>613.60216610333578</v>
          </cell>
          <cell r="AG118">
            <v>638.4710925835135</v>
          </cell>
          <cell r="AH118">
            <v>663.9000199212536</v>
          </cell>
          <cell r="AI118">
            <v>689.78033545122241</v>
          </cell>
          <cell r="AJ118">
            <v>716.01154630887368</v>
          </cell>
          <cell r="AK118">
            <v>742.49349627514869</v>
          </cell>
          <cell r="AL118">
            <v>769.12641366790024</v>
          </cell>
          <cell r="AM118">
            <v>795.81992184222952</v>
          </cell>
          <cell r="AN118">
            <v>0.40464808600019281</v>
          </cell>
          <cell r="AO118">
            <v>144.83556633990327</v>
          </cell>
        </row>
        <row r="119">
          <cell r="A119" t="str">
            <v>Netherlands</v>
          </cell>
          <cell r="B119">
            <v>270.39672382881781</v>
          </cell>
          <cell r="C119">
            <v>276.1594902932344</v>
          </cell>
          <cell r="D119">
            <v>282.04649951936278</v>
          </cell>
          <cell r="E119">
            <v>288.23406936598246</v>
          </cell>
          <cell r="F119">
            <v>294.85562269667923</v>
          </cell>
          <cell r="G119">
            <v>301.98864168137902</v>
          </cell>
          <cell r="H119">
            <v>309.67662226304083</v>
          </cell>
          <cell r="I119">
            <v>317.93515396780987</v>
          </cell>
          <cell r="J119">
            <v>326.76854009920106</v>
          </cell>
          <cell r="K119">
            <v>336.14431242105115</v>
          </cell>
          <cell r="L119">
            <v>345.99855729620475</v>
          </cell>
          <cell r="M119">
            <v>356.28520796329605</v>
          </cell>
          <cell r="N119">
            <v>367.01886208799715</v>
          </cell>
          <cell r="O119">
            <v>378.25778525634712</v>
          </cell>
          <cell r="P119">
            <v>390.05810443350498</v>
          </cell>
          <cell r="Q119">
            <v>402.4075487320664</v>
          </cell>
          <cell r="R119">
            <v>415.21742622029205</v>
          </cell>
          <cell r="S119">
            <v>428.31828947912192</v>
          </cell>
          <cell r="T119">
            <v>441.46616682729285</v>
          </cell>
          <cell r="U119">
            <v>454.3860136887505</v>
          </cell>
          <cell r="V119">
            <v>466.80706381916752</v>
          </cell>
          <cell r="W119">
            <v>478.54063083732916</v>
          </cell>
          <cell r="X119">
            <v>489.53820772382886</v>
          </cell>
          <cell r="Y119">
            <v>499.86673115088706</v>
          </cell>
          <cell r="Z119">
            <v>509.60234571348565</v>
          </cell>
          <cell r="AA119">
            <v>518.74357869509777</v>
          </cell>
          <cell r="AB119">
            <v>527.22404392206158</v>
          </cell>
          <cell r="AC119">
            <v>534.92398943376429</v>
          </cell>
          <cell r="AD119">
            <v>541.75975283037235</v>
          </cell>
          <cell r="AE119">
            <v>547.81488181771465</v>
          </cell>
          <cell r="AF119">
            <v>553.37129657331627</v>
          </cell>
          <cell r="AG119">
            <v>558.65337845652505</v>
          </cell>
          <cell r="AH119">
            <v>563.86090586095565</v>
          </cell>
          <cell r="AI119">
            <v>569.18598339565767</v>
          </cell>
          <cell r="AJ119">
            <v>574.73305661107088</v>
          </cell>
          <cell r="AK119">
            <v>580.51138122367843</v>
          </cell>
          <cell r="AL119">
            <v>586.45592238385291</v>
          </cell>
          <cell r="AM119">
            <v>592.4732114297301</v>
          </cell>
          <cell r="AN119">
            <v>0.23438295020461189</v>
          </cell>
          <cell r="AO119">
            <v>96.759621457170013</v>
          </cell>
        </row>
        <row r="120">
          <cell r="A120" t="str">
            <v>New Zealand</v>
          </cell>
          <cell r="B120">
            <v>68.794437955904073</v>
          </cell>
          <cell r="C120">
            <v>70.223245240382482</v>
          </cell>
          <cell r="D120">
            <v>71.642318145301857</v>
          </cell>
          <cell r="E120">
            <v>73.037989838699318</v>
          </cell>
          <cell r="F120">
            <v>74.398560307158974</v>
          </cell>
          <cell r="G120">
            <v>75.699449638877923</v>
          </cell>
          <cell r="H120">
            <v>76.938792318981641</v>
          </cell>
          <cell r="I120">
            <v>78.133728336206815</v>
          </cell>
          <cell r="J120">
            <v>79.322059756100344</v>
          </cell>
          <cell r="K120">
            <v>80.563501360847056</v>
          </cell>
          <cell r="L120">
            <v>81.930067335070746</v>
          </cell>
          <cell r="M120">
            <v>83.500416849786745</v>
          </cell>
          <cell r="N120">
            <v>85.346638402659678</v>
          </cell>
          <cell r="O120">
            <v>87.505056322856277</v>
          </cell>
          <cell r="P120">
            <v>89.964068555516661</v>
          </cell>
          <cell r="Q120">
            <v>92.684022482552422</v>
          </cell>
          <cell r="R120">
            <v>95.621694800319986</v>
          </cell>
          <cell r="S120">
            <v>98.742491980350252</v>
          </cell>
          <cell r="T120">
            <v>102.02836354617088</v>
          </cell>
          <cell r="U120">
            <v>105.46719410150602</v>
          </cell>
          <cell r="V120">
            <v>109.01939461461812</v>
          </cell>
          <cell r="W120">
            <v>112.62637411275456</v>
          </cell>
          <cell r="X120">
            <v>116.22052767701653</v>
          </cell>
          <cell r="Y120">
            <v>119.71788664737772</v>
          </cell>
          <cell r="Z120">
            <v>123.03666708704162</v>
          </cell>
          <cell r="AA120">
            <v>126.11108619273794</v>
          </cell>
          <cell r="AB120">
            <v>128.91248449032597</v>
          </cell>
          <cell r="AC120">
            <v>131.45997164373759</v>
          </cell>
          <cell r="AD120">
            <v>133.80546247200144</v>
          </cell>
          <cell r="AE120">
            <v>136.04574207770878</v>
          </cell>
          <cell r="AF120">
            <v>138.29801093873081</v>
          </cell>
          <cell r="AG120">
            <v>140.64935211216167</v>
          </cell>
          <cell r="AH120">
            <v>143.15036854570812</v>
          </cell>
          <cell r="AI120">
            <v>145.81106966595542</v>
          </cell>
          <cell r="AJ120">
            <v>148.60753121403164</v>
          </cell>
          <cell r="AK120">
            <v>151.50030823440534</v>
          </cell>
          <cell r="AL120">
            <v>154.44785045940475</v>
          </cell>
          <cell r="AM120">
            <v>157.41581453901401</v>
          </cell>
          <cell r="AN120">
            <v>0.23591696074443883</v>
          </cell>
          <cell r="AO120">
            <v>23.499150696931334</v>
          </cell>
        </row>
        <row r="121">
          <cell r="A121" t="str">
            <v>Nicaragua</v>
          </cell>
          <cell r="B121">
            <v>23.304953933434554</v>
          </cell>
          <cell r="C121">
            <v>23.039275559980151</v>
          </cell>
          <cell r="D121">
            <v>22.759297647191403</v>
          </cell>
          <cell r="E121">
            <v>22.450807900134159</v>
          </cell>
          <cell r="F121">
            <v>22.100601047402357</v>
          </cell>
          <cell r="G121">
            <v>21.710113738588586</v>
          </cell>
          <cell r="H121">
            <v>21.295176612811403</v>
          </cell>
          <cell r="I121">
            <v>20.880309171803482</v>
          </cell>
          <cell r="J121">
            <v>20.500579151169383</v>
          </cell>
          <cell r="K121">
            <v>20.204171194795631</v>
          </cell>
          <cell r="L121">
            <v>20.028664155057054</v>
          </cell>
          <cell r="M121">
            <v>20.000705172380528</v>
          </cell>
          <cell r="N121">
            <v>20.137504745642346</v>
          </cell>
          <cell r="O121">
            <v>20.446826321994997</v>
          </cell>
          <cell r="P121">
            <v>20.926378301134548</v>
          </cell>
          <cell r="Q121">
            <v>21.559960819537121</v>
          </cell>
          <cell r="R121">
            <v>22.322190230667488</v>
          </cell>
          <cell r="S121">
            <v>23.183993279795054</v>
          </cell>
          <cell r="T121">
            <v>24.118434809882537</v>
          </cell>
          <cell r="U121">
            <v>25.101039731094701</v>
          </cell>
          <cell r="V121">
            <v>26.109138605497492</v>
          </cell>
          <cell r="W121">
            <v>27.129141597845901</v>
          </cell>
          <cell r="X121">
            <v>28.157127486839947</v>
          </cell>
          <cell r="Y121">
            <v>29.196653635201198</v>
          </cell>
          <cell r="Z121">
            <v>30.250586130782818</v>
          </cell>
          <cell r="AA121">
            <v>31.317784525085958</v>
          </cell>
          <cell r="AB121">
            <v>32.397852508303934</v>
          </cell>
          <cell r="AC121">
            <v>33.493455925379209</v>
          </cell>
          <cell r="AD121">
            <v>34.612652096171196</v>
          </cell>
          <cell r="AE121">
            <v>35.769933781285516</v>
          </cell>
          <cell r="AF121">
            <v>36.984457220366075</v>
          </cell>
          <cell r="AG121">
            <v>38.263309315243923</v>
          </cell>
          <cell r="AH121">
            <v>39.604852395546445</v>
          </cell>
          <cell r="AI121">
            <v>41.002745697748587</v>
          </cell>
          <cell r="AJ121">
            <v>42.446509934369836</v>
          </cell>
          <cell r="AK121">
            <v>43.92322836095218</v>
          </cell>
          <cell r="AL121">
            <v>45.419409133693918</v>
          </cell>
          <cell r="AM121">
            <v>46.923178125183817</v>
          </cell>
          <cell r="AN121">
            <v>0.22044439977049976</v>
          </cell>
          <cell r="AO121">
            <v>5.647186714892114</v>
          </cell>
        </row>
        <row r="122">
          <cell r="A122" t="str">
            <v>Niger</v>
          </cell>
          <cell r="B122">
            <v>1056.0625149383409</v>
          </cell>
          <cell r="C122">
            <v>1046.5195272942351</v>
          </cell>
          <cell r="D122">
            <v>1037.1903845007459</v>
          </cell>
          <cell r="E122">
            <v>1028.5790661355475</v>
          </cell>
          <cell r="F122">
            <v>1021.8068479313064</v>
          </cell>
          <cell r="G122">
            <v>1018.2738349593336</v>
          </cell>
          <cell r="H122">
            <v>1017.9497338116266</v>
          </cell>
          <cell r="I122">
            <v>1020.0874227305895</v>
          </cell>
          <cell r="J122">
            <v>1023.8274826205104</v>
          </cell>
          <cell r="K122">
            <v>1028.1857001583712</v>
          </cell>
          <cell r="L122">
            <v>1032.7080171949488</v>
          </cell>
          <cell r="M122">
            <v>1037.5300085794361</v>
          </cell>
          <cell r="N122">
            <v>1043.1894089890766</v>
          </cell>
          <cell r="O122">
            <v>1050.8450330153194</v>
          </cell>
          <cell r="P122">
            <v>1061.5036111597226</v>
          </cell>
          <cell r="Q122">
            <v>1076.0922235936912</v>
          </cell>
          <cell r="R122">
            <v>1095.7693543770331</v>
          </cell>
          <cell r="S122">
            <v>1121.0619153336193</v>
          </cell>
          <cell r="T122">
            <v>1152.1840047435501</v>
          </cell>
          <cell r="U122">
            <v>1188.8367817335895</v>
          </cell>
          <cell r="V122">
            <v>1231.2571153830661</v>
          </cell>
          <cell r="W122">
            <v>1279.9709069539722</v>
          </cell>
          <cell r="X122">
            <v>1335.0542665544695</v>
          </cell>
          <cell r="Y122">
            <v>1396.6001552231805</v>
          </cell>
          <cell r="Z122">
            <v>1464.8516713331828</v>
          </cell>
          <cell r="AA122">
            <v>1540.5390517053222</v>
          </cell>
          <cell r="AB122">
            <v>1624.0778664471122</v>
          </cell>
          <cell r="AC122">
            <v>1716.0184451490134</v>
          </cell>
          <cell r="AD122">
            <v>1817.1128487370147</v>
          </cell>
          <cell r="AE122">
            <v>1927.9128436856154</v>
          </cell>
          <cell r="AF122">
            <v>2049.385007981944</v>
          </cell>
          <cell r="AG122">
            <v>2181.6343911762729</v>
          </cell>
          <cell r="AH122">
            <v>2324.1563627390547</v>
          </cell>
          <cell r="AI122">
            <v>2474.9694782289798</v>
          </cell>
          <cell r="AJ122">
            <v>2632.035959577348</v>
          </cell>
          <cell r="AK122">
            <v>2793.2739339331683</v>
          </cell>
          <cell r="AL122">
            <v>2956.7796988496771</v>
          </cell>
          <cell r="AM122">
            <v>3121.048122540778</v>
          </cell>
          <cell r="AN122">
            <v>0.26666341741299437</v>
          </cell>
          <cell r="AO122">
            <v>339.35101042668515</v>
          </cell>
        </row>
        <row r="123">
          <cell r="A123" t="str">
            <v>Nigeria</v>
          </cell>
          <cell r="B123">
            <v>3434.9813054853348</v>
          </cell>
          <cell r="C123">
            <v>3445.3001889245575</v>
          </cell>
          <cell r="D123">
            <v>3452.2313893089267</v>
          </cell>
          <cell r="E123">
            <v>3455.3483116943435</v>
          </cell>
          <cell r="F123">
            <v>3456.7220972436194</v>
          </cell>
          <cell r="G123">
            <v>3459.0207740026212</v>
          </cell>
          <cell r="H123">
            <v>3464.7849390447786</v>
          </cell>
          <cell r="I123">
            <v>3479.2711417034952</v>
          </cell>
          <cell r="J123">
            <v>3507.1283919217271</v>
          </cell>
          <cell r="K123">
            <v>3548.5933882253948</v>
          </cell>
          <cell r="L123">
            <v>3601.5033952212016</v>
          </cell>
          <cell r="M123">
            <v>3662.9945436335965</v>
          </cell>
          <cell r="N123">
            <v>3733.4133602348165</v>
          </cell>
          <cell r="O123">
            <v>3815.4594963607615</v>
          </cell>
          <cell r="P123">
            <v>3913.650619744983</v>
          </cell>
          <cell r="Q123">
            <v>4034.3203831574265</v>
          </cell>
          <cell r="R123">
            <v>4185.0001531705866</v>
          </cell>
          <cell r="S123">
            <v>4373.0882925253845</v>
          </cell>
          <cell r="T123">
            <v>4606.351342431034</v>
          </cell>
          <cell r="U123">
            <v>4892.2262011714947</v>
          </cell>
          <cell r="V123">
            <v>5236.6661136064149</v>
          </cell>
          <cell r="W123">
            <v>5641.493342583728</v>
          </cell>
          <cell r="X123">
            <v>6103.3368098153032</v>
          </cell>
          <cell r="Y123">
            <v>6613.4352035871761</v>
          </cell>
          <cell r="Z123">
            <v>7163.8241040872254</v>
          </cell>
          <cell r="AA123">
            <v>7748.6254494674586</v>
          </cell>
          <cell r="AB123">
            <v>8365.7648168390115</v>
          </cell>
          <cell r="AC123">
            <v>9015.1916288183438</v>
          </cell>
          <cell r="AD123">
            <v>9697.6461498535245</v>
          </cell>
          <cell r="AE123">
            <v>10414.05271810444</v>
          </cell>
          <cell r="AF123">
            <v>11164.100600232439</v>
          </cell>
          <cell r="AG123">
            <v>11945.743315717826</v>
          </cell>
          <cell r="AH123">
            <v>12755.866038038577</v>
          </cell>
          <cell r="AI123">
            <v>13590.419657515497</v>
          </cell>
          <cell r="AJ123">
            <v>14444.754074088998</v>
          </cell>
          <cell r="AK123">
            <v>15313.61670112434</v>
          </cell>
          <cell r="AL123">
            <v>16191.395431245888</v>
          </cell>
          <cell r="AM123">
            <v>17072.81413006677</v>
          </cell>
          <cell r="AN123">
            <v>0.4751131471372263</v>
          </cell>
          <cell r="AO123">
            <v>2592.8003832196432</v>
          </cell>
        </row>
        <row r="124">
          <cell r="A124" t="str">
            <v>Norway</v>
          </cell>
          <cell r="B124">
            <v>1085.8384571936369</v>
          </cell>
          <cell r="C124">
            <v>1121.666730221626</v>
          </cell>
          <cell r="D124">
            <v>1157.7114786776788</v>
          </cell>
          <cell r="E124">
            <v>1194.2187506876423</v>
          </cell>
          <cell r="F124">
            <v>1231.1177695905874</v>
          </cell>
          <cell r="G124">
            <v>1268.0913012187075</v>
          </cell>
          <cell r="H124">
            <v>1304.89601370829</v>
          </cell>
          <cell r="I124">
            <v>1341.6558421834352</v>
          </cell>
          <cell r="J124">
            <v>1379.0207716311609</v>
          </cell>
          <cell r="K124">
            <v>1418.0408886166501</v>
          </cell>
          <cell r="L124">
            <v>1459.7688319887741</v>
          </cell>
          <cell r="M124">
            <v>1505.007181710238</v>
          </cell>
          <cell r="N124">
            <v>1554.1596994238585</v>
          </cell>
          <cell r="O124">
            <v>1607.2210249553498</v>
          </cell>
          <cell r="P124">
            <v>1663.8023711361877</v>
          </cell>
          <cell r="Q124">
            <v>1723.0171505482947</v>
          </cell>
          <cell r="R124">
            <v>1783.7033020622312</v>
          </cell>
          <cell r="S124">
            <v>1844.5183530430747</v>
          </cell>
          <cell r="T124">
            <v>1904.2041078352802</v>
          </cell>
          <cell r="U124">
            <v>1961.9408672528712</v>
          </cell>
          <cell r="V124">
            <v>2017.2618010315186</v>
          </cell>
          <cell r="W124">
            <v>2069.8647802343648</v>
          </cell>
          <cell r="X124">
            <v>2119.7049779142367</v>
          </cell>
          <cell r="Y124">
            <v>2166.875049321618</v>
          </cell>
          <cell r="Z124">
            <v>2211.4203399278499</v>
          </cell>
          <cell r="AA124">
            <v>2253.0762447110574</v>
          </cell>
          <cell r="AB124">
            <v>2291.6669152500867</v>
          </cell>
          <cell r="AC124">
            <v>2327.2631706766738</v>
          </cell>
          <cell r="AD124">
            <v>2360.3531409700527</v>
          </cell>
          <cell r="AE124">
            <v>2392.105224402691</v>
          </cell>
          <cell r="AF124">
            <v>2424.039337837356</v>
          </cell>
          <cell r="AG124">
            <v>2457.3114058927872</v>
          </cell>
          <cell r="AH124">
            <v>2492.5480998093503</v>
          </cell>
          <cell r="AI124">
            <v>2529.9144067684842</v>
          </cell>
          <cell r="AJ124">
            <v>2569.1962429535333</v>
          </cell>
          <cell r="AK124">
            <v>2609.9269204801572</v>
          </cell>
          <cell r="AL124">
            <v>2651.5281990344802</v>
          </cell>
          <cell r="AM124">
            <v>2693.4708490978251</v>
          </cell>
          <cell r="AN124">
            <v>0.25293518597725018</v>
          </cell>
          <cell r="AO124">
            <v>447.38340441905041</v>
          </cell>
        </row>
        <row r="125">
          <cell r="A125" t="str">
            <v>Oman</v>
          </cell>
          <cell r="B125">
            <v>2.2829854025832144</v>
          </cell>
          <cell r="C125">
            <v>2.581654169809084</v>
          </cell>
          <cell r="D125">
            <v>2.8786830830091215</v>
          </cell>
          <cell r="E125">
            <v>3.1714257464594033</v>
          </cell>
          <cell r="F125">
            <v>3.4561189336059157</v>
          </cell>
          <cell r="G125">
            <v>3.7293651604300488</v>
          </cell>
          <cell r="H125">
            <v>3.9897457535771328</v>
          </cell>
          <cell r="I125">
            <v>4.240398388088197</v>
          </cell>
          <cell r="J125">
            <v>4.4873132814685013</v>
          </cell>
          <cell r="K125">
            <v>4.735116667342421</v>
          </cell>
          <cell r="L125">
            <v>4.9867516465196475</v>
          </cell>
          <cell r="M125">
            <v>5.2422901531364481</v>
          </cell>
          <cell r="N125">
            <v>5.5001466048638914</v>
          </cell>
          <cell r="O125">
            <v>5.7574325178416812</v>
          </cell>
          <cell r="P125">
            <v>6.0117179421608826</v>
          </cell>
          <cell r="Q125">
            <v>6.2618686027341459</v>
          </cell>
          <cell r="R125">
            <v>6.5077630450525117</v>
          </cell>
          <cell r="S125">
            <v>6.7507511285796786</v>
          </cell>
          <cell r="T125">
            <v>6.9930450823288179</v>
          </cell>
          <cell r="U125">
            <v>7.2393596240273039</v>
          </cell>
          <cell r="V125">
            <v>7.4963890205792234</v>
          </cell>
          <cell r="W125">
            <v>7.7699039426483889</v>
          </cell>
          <cell r="X125">
            <v>8.065501170692821</v>
          </cell>
          <cell r="Y125">
            <v>8.3900284457440595</v>
          </cell>
          <cell r="Z125">
            <v>8.7502684971267133</v>
          </cell>
          <cell r="AA125">
            <v>9.1499637697079503</v>
          </cell>
          <cell r="AB125">
            <v>9.5889840233836701</v>
          </cell>
          <cell r="AC125">
            <v>10.062659380352695</v>
          </cell>
          <cell r="AD125">
            <v>10.563400122580008</v>
          </cell>
          <cell r="AE125">
            <v>11.080919938227064</v>
          </cell>
          <cell r="AF125">
            <v>11.609818514229518</v>
          </cell>
          <cell r="AG125">
            <v>12.145646338140754</v>
          </cell>
          <cell r="AH125">
            <v>12.684055712371858</v>
          </cell>
          <cell r="AI125">
            <v>13.221812475952513</v>
          </cell>
          <cell r="AJ125">
            <v>13.757551910788679</v>
          </cell>
          <cell r="AK125">
            <v>14.29150117402679</v>
          </cell>
          <cell r="AL125">
            <v>14.824471903705392</v>
          </cell>
          <cell r="AM125">
            <v>15.357190726122768</v>
          </cell>
          <cell r="AN125">
            <v>0.41879898849299407</v>
          </cell>
          <cell r="AO125">
            <v>2.7677039984546425</v>
          </cell>
        </row>
        <row r="126">
          <cell r="A126" t="str">
            <v>Pakistan</v>
          </cell>
          <cell r="B126">
            <v>1237.018396103156</v>
          </cell>
          <cell r="C126">
            <v>1339.2539423067087</v>
          </cell>
          <cell r="D126">
            <v>1441.8077845492298</v>
          </cell>
          <cell r="E126">
            <v>1545.1608894466206</v>
          </cell>
          <cell r="F126">
            <v>1649.8175157692899</v>
          </cell>
          <cell r="G126">
            <v>1756.25058339318</v>
          </cell>
          <cell r="H126">
            <v>1864.6361770365397</v>
          </cell>
          <cell r="I126">
            <v>1975.0192355836859</v>
          </cell>
          <cell r="J126">
            <v>2087.1887061485709</v>
          </cell>
          <cell r="K126">
            <v>2200.760323489309</v>
          </cell>
          <cell r="L126">
            <v>2315.5476653025294</v>
          </cell>
          <cell r="M126">
            <v>2431.4714960499678</v>
          </cell>
          <cell r="N126">
            <v>2548.3979035403345</v>
          </cell>
          <cell r="O126">
            <v>2666.2303806218397</v>
          </cell>
          <cell r="P126">
            <v>2785.5839211072898</v>
          </cell>
          <cell r="Q126">
            <v>2907.1559750032739</v>
          </cell>
          <cell r="R126">
            <v>3031.7012731053078</v>
          </cell>
          <cell r="S126">
            <v>3160.2290564588748</v>
          </cell>
          <cell r="T126">
            <v>3294.6928733784039</v>
          </cell>
          <cell r="U126">
            <v>3437.2375916137348</v>
          </cell>
          <cell r="V126">
            <v>3589.9656001809235</v>
          </cell>
          <cell r="W126">
            <v>3754.8880121798884</v>
          </cell>
          <cell r="X126">
            <v>3933.7364847087388</v>
          </cell>
          <cell r="Y126">
            <v>4127.0147247437862</v>
          </cell>
          <cell r="Z126">
            <v>4333.3402744142541</v>
          </cell>
          <cell r="AA126">
            <v>4549.2815886019271</v>
          </cell>
          <cell r="AB126">
            <v>4770.2298194444475</v>
          </cell>
          <cell r="AC126">
            <v>4992.0156331934386</v>
          </cell>
          <cell r="AD126">
            <v>5211.3721879060777</v>
          </cell>
          <cell r="AE126">
            <v>5427.029575307608</v>
          </cell>
          <cell r="AF126">
            <v>5639.4342852442114</v>
          </cell>
          <cell r="AG126">
            <v>5849.5196718089937</v>
          </cell>
          <cell r="AH126">
            <v>6058.640056242617</v>
          </cell>
          <cell r="AI126">
            <v>6267.8286230676549</v>
          </cell>
          <cell r="AJ126">
            <v>6477.6841362442547</v>
          </cell>
          <cell r="AK126">
            <v>6688.3843735018854</v>
          </cell>
          <cell r="AL126">
            <v>6899.766571207575</v>
          </cell>
          <cell r="AM126">
            <v>7111.4756919933316</v>
          </cell>
          <cell r="AN126">
            <v>0.43046500906049912</v>
          </cell>
          <cell r="AO126">
            <v>1370.1296271408667</v>
          </cell>
        </row>
        <row r="127">
          <cell r="A127" t="str">
            <v>Panama</v>
          </cell>
          <cell r="B127">
            <v>6.1057591243853633</v>
          </cell>
          <cell r="C127">
            <v>6.1941053789703178</v>
          </cell>
          <cell r="D127">
            <v>6.2794040423114188</v>
          </cell>
          <cell r="E127">
            <v>6.360026469375109</v>
          </cell>
          <cell r="F127">
            <v>6.4382899747047171</v>
          </cell>
          <cell r="G127">
            <v>6.5166616081498185</v>
          </cell>
          <cell r="H127">
            <v>6.5986955198129396</v>
          </cell>
          <cell r="I127">
            <v>6.6914892437151083</v>
          </cell>
          <cell r="J127">
            <v>6.8073133586792247</v>
          </cell>
          <cell r="K127">
            <v>6.9613935510910361</v>
          </cell>
          <cell r="L127">
            <v>7.161402373749497</v>
          </cell>
          <cell r="M127">
            <v>7.4068684439426526</v>
          </cell>
          <cell r="N127">
            <v>7.6921563552210515</v>
          </cell>
          <cell r="O127">
            <v>8.0102720166958132</v>
          </cell>
          <cell r="P127">
            <v>8.3559697739258478</v>
          </cell>
          <cell r="Q127">
            <v>8.7268612523031095</v>
          </cell>
          <cell r="R127">
            <v>9.1223283794802921</v>
          </cell>
          <cell r="S127">
            <v>9.5413044705870593</v>
          </cell>
          <cell r="T127">
            <v>9.9847195569582698</v>
          </cell>
          <cell r="U127">
            <v>10.457330625222909</v>
          </cell>
          <cell r="V127">
            <v>10.97057746644038</v>
          </cell>
          <cell r="W127">
            <v>11.542026565417856</v>
          </cell>
          <cell r="X127">
            <v>12.193248632298108</v>
          </cell>
          <cell r="Y127">
            <v>12.944754111569731</v>
          </cell>
          <cell r="Z127">
            <v>13.812030961398337</v>
          </cell>
          <cell r="AA127">
            <v>14.802949598833841</v>
          </cell>
          <cell r="AB127">
            <v>15.91825013131217</v>
          </cell>
          <cell r="AC127">
            <v>17.151053170280917</v>
          </cell>
          <cell r="AD127">
            <v>18.487686825874547</v>
          </cell>
          <cell r="AE127">
            <v>19.913808676524717</v>
          </cell>
          <cell r="AF127">
            <v>21.418329432404335</v>
          </cell>
          <cell r="AG127">
            <v>22.986401716921058</v>
          </cell>
          <cell r="AH127">
            <v>24.599214859158504</v>
          </cell>
          <cell r="AI127">
            <v>26.240554171031082</v>
          </cell>
          <cell r="AJ127">
            <v>27.898192815861613</v>
          </cell>
          <cell r="AK127">
            <v>29.563898415262599</v>
          </cell>
          <cell r="AL127">
            <v>31.232606662687935</v>
          </cell>
          <cell r="AM127">
            <v>32.902064267438881</v>
          </cell>
          <cell r="AN127">
            <v>0.45682067962358813</v>
          </cell>
          <cell r="AO127">
            <v>4.9044477846302019</v>
          </cell>
        </row>
        <row r="128">
          <cell r="A128" t="str">
            <v>Papua New Guinea</v>
          </cell>
          <cell r="B128">
            <v>4.0896551821999712</v>
          </cell>
          <cell r="C128">
            <v>4.2060678677014245</v>
          </cell>
          <cell r="D128">
            <v>4.3244240013808781</v>
          </cell>
          <cell r="E128">
            <v>4.4479363527393181</v>
          </cell>
          <cell r="F128">
            <v>4.5802634512639209</v>
          </cell>
          <cell r="G128">
            <v>4.7257744629144689</v>
          </cell>
          <cell r="H128">
            <v>4.8877859191381035</v>
          </cell>
          <cell r="I128">
            <v>5.0687066067528219</v>
          </cell>
          <cell r="J128">
            <v>5.2710374533852411</v>
          </cell>
          <cell r="K128">
            <v>5.4969123205944488</v>
          </cell>
          <cell r="L128">
            <v>5.7475446954056792</v>
          </cell>
          <cell r="M128">
            <v>6.0202289416382229</v>
          </cell>
          <cell r="N128">
            <v>6.3043039761573123</v>
          </cell>
          <cell r="O128">
            <v>6.5831564264117963</v>
          </cell>
          <cell r="P128">
            <v>6.8388798800889514</v>
          </cell>
          <cell r="Q128">
            <v>7.0607263606119375</v>
          </cell>
          <cell r="R128">
            <v>7.2468890926030234</v>
          </cell>
          <cell r="S128">
            <v>7.3996240370783601</v>
          </cell>
          <cell r="T128">
            <v>7.5283182641280657</v>
          </cell>
          <cell r="U128">
            <v>7.6429126034714727</v>
          </cell>
          <cell r="V128">
            <v>7.7561047021866338</v>
          </cell>
          <cell r="W128">
            <v>7.8836430813168867</v>
          </cell>
          <cell r="X128">
            <v>8.0412452148837019</v>
          </cell>
          <cell r="Y128">
            <v>8.243292146095385</v>
          </cell>
          <cell r="Z128">
            <v>8.5028024660114028</v>
          </cell>
          <cell r="AA128">
            <v>8.8328818442302666</v>
          </cell>
          <cell r="AB128">
            <v>9.244597925690373</v>
          </cell>
          <cell r="AC128">
            <v>9.7469395368878171</v>
          </cell>
          <cell r="AD128">
            <v>10.344679525061789</v>
          </cell>
          <cell r="AE128">
            <v>11.039661342082599</v>
          </cell>
          <cell r="AF128">
            <v>11.83107164456994</v>
          </cell>
          <cell r="AG128">
            <v>12.714680475722677</v>
          </cell>
          <cell r="AH128">
            <v>13.683017162293973</v>
          </cell>
          <cell r="AI128">
            <v>14.72678422627977</v>
          </cell>
          <cell r="AJ128">
            <v>15.834794018053067</v>
          </cell>
          <cell r="AK128">
            <v>16.988921045724062</v>
          </cell>
          <cell r="AL128">
            <v>18.163851877222424</v>
          </cell>
          <cell r="AM128">
            <v>19.344883870020581</v>
          </cell>
          <cell r="AN128">
            <v>0.31974275591972134</v>
          </cell>
          <cell r="AO128">
            <v>2.2946813276949434</v>
          </cell>
        </row>
        <row r="129">
          <cell r="A129" t="str">
            <v>Paraguay</v>
          </cell>
          <cell r="B129">
            <v>8585.3490668954273</v>
          </cell>
          <cell r="C129">
            <v>8815.7164392490631</v>
          </cell>
          <cell r="D129">
            <v>9046.5202709337445</v>
          </cell>
          <cell r="E129">
            <v>9284.2429868880263</v>
          </cell>
          <cell r="F129">
            <v>9537.7883393411248</v>
          </cell>
          <cell r="G129">
            <v>9813.278000653374</v>
          </cell>
          <cell r="H129">
            <v>10114.052749791692</v>
          </cell>
          <cell r="I129">
            <v>10441.502805716464</v>
          </cell>
          <cell r="J129">
            <v>10792.312679890161</v>
          </cell>
          <cell r="K129">
            <v>11159.113985718088</v>
          </cell>
          <cell r="L129">
            <v>11532.879669806644</v>
          </cell>
          <cell r="M129">
            <v>11905.437398905049</v>
          </cell>
          <cell r="N129">
            <v>12268.983063064456</v>
          </cell>
          <cell r="O129">
            <v>12615.256458346963</v>
          </cell>
          <cell r="P129">
            <v>12935.965300184027</v>
          </cell>
          <cell r="Q129">
            <v>13224.120619423637</v>
          </cell>
          <cell r="R129">
            <v>13475.580033911938</v>
          </cell>
          <cell r="S129">
            <v>13693.374425300841</v>
          </cell>
          <cell r="T129">
            <v>13885.754574903132</v>
          </cell>
          <cell r="U129">
            <v>14068.201239778591</v>
          </cell>
          <cell r="V129">
            <v>14262.336611237961</v>
          </cell>
          <cell r="W129">
            <v>14491.951318194202</v>
          </cell>
          <cell r="X129">
            <v>14776.283883447892</v>
          </cell>
          <cell r="Y129">
            <v>15130.574746617673</v>
          </cell>
          <cell r="Z129">
            <v>15563.154498487705</v>
          </cell>
          <cell r="AA129">
            <v>16077.309172375974</v>
          </cell>
          <cell r="AB129">
            <v>16673.00275661558</v>
          </cell>
          <cell r="AC129">
            <v>17346.089367815872</v>
          </cell>
          <cell r="AD129">
            <v>18089.15635502003</v>
          </cell>
          <cell r="AE129">
            <v>18895.845683593085</v>
          </cell>
          <cell r="AF129">
            <v>19763.592015349863</v>
          </cell>
          <cell r="AG129">
            <v>20678.451755269252</v>
          </cell>
          <cell r="AH129">
            <v>21633.143888176644</v>
          </cell>
          <cell r="AI129">
            <v>22625.664721344743</v>
          </cell>
          <cell r="AJ129">
            <v>23646.560043164478</v>
          </cell>
          <cell r="AK129">
            <v>24686.848784813334</v>
          </cell>
          <cell r="AL129">
            <v>25738.243637037151</v>
          </cell>
          <cell r="AM129">
            <v>26793.89465273363</v>
          </cell>
          <cell r="AN129">
            <v>0.24651679684471314</v>
          </cell>
          <cell r="AO129">
            <v>3304.4280730057362</v>
          </cell>
        </row>
        <row r="130">
          <cell r="A130" t="str">
            <v>Peru</v>
          </cell>
          <cell r="B130">
            <v>92.429073536969938</v>
          </cell>
          <cell r="C130">
            <v>92.505296476796119</v>
          </cell>
          <cell r="D130">
            <v>92.5606886812526</v>
          </cell>
          <cell r="E130">
            <v>92.602166450201707</v>
          </cell>
          <cell r="F130">
            <v>92.66074919669326</v>
          </cell>
          <cell r="G130">
            <v>92.702544669275014</v>
          </cell>
          <cell r="H130">
            <v>92.66089312452776</v>
          </cell>
          <cell r="I130">
            <v>92.454619372339536</v>
          </cell>
          <cell r="J130">
            <v>92.098929291353144</v>
          </cell>
          <cell r="K130">
            <v>91.786632566487953</v>
          </cell>
          <cell r="L130">
            <v>91.787849589749797</v>
          </cell>
          <cell r="M130">
            <v>92.319144427479642</v>
          </cell>
          <cell r="N130">
            <v>93.499522650120923</v>
          </cell>
          <cell r="O130">
            <v>95.362398383842276</v>
          </cell>
          <cell r="P130">
            <v>97.840200528311115</v>
          </cell>
          <cell r="Q130">
            <v>100.78548399935646</v>
          </cell>
          <cell r="R130">
            <v>104.05817170752421</v>
          </cell>
          <cell r="S130">
            <v>107.5809717233667</v>
          </cell>
          <cell r="T130">
            <v>111.333610400361</v>
          </cell>
          <cell r="U130">
            <v>115.39294437475047</v>
          </cell>
          <cell r="V130">
            <v>119.8877141787749</v>
          </cell>
          <cell r="W130">
            <v>124.96860090092653</v>
          </cell>
          <cell r="X130">
            <v>130.79797848790989</v>
          </cell>
          <cell r="Y130">
            <v>137.50170487742025</v>
          </cell>
          <cell r="Z130">
            <v>145.17167822227378</v>
          </cell>
          <cell r="AA130">
            <v>153.85022962651246</v>
          </cell>
          <cell r="AB130">
            <v>163.51938341195549</v>
          </cell>
          <cell r="AC130">
            <v>174.10906160415695</v>
          </cell>
          <cell r="AD130">
            <v>185.51544239455134</v>
          </cell>
          <cell r="AE130">
            <v>197.63769335853161</v>
          </cell>
          <cell r="AF130">
            <v>210.43487764754514</v>
          </cell>
          <cell r="AG130">
            <v>223.82125147945396</v>
          </cell>
          <cell r="AH130">
            <v>237.70815229564468</v>
          </cell>
          <cell r="AI130">
            <v>252.01539502270938</v>
          </cell>
          <cell r="AJ130">
            <v>266.65610306428368</v>
          </cell>
          <cell r="AK130">
            <v>281.53649587377606</v>
          </cell>
          <cell r="AL130">
            <v>296.56101187395217</v>
          </cell>
          <cell r="AM130">
            <v>311.64333452883989</v>
          </cell>
          <cell r="AN130">
            <v>0.32285548626630206</v>
          </cell>
          <cell r="AO130">
            <v>39.364533583354607</v>
          </cell>
        </row>
        <row r="131">
          <cell r="A131" t="str">
            <v>Philippines</v>
          </cell>
          <cell r="B131">
            <v>2293.6363928982964</v>
          </cell>
          <cell r="C131">
            <v>2303.7100363406926</v>
          </cell>
          <cell r="D131">
            <v>2313.6923458541055</v>
          </cell>
          <cell r="E131">
            <v>2324.0819571461452</v>
          </cell>
          <cell r="F131">
            <v>2336.7227924658805</v>
          </cell>
          <cell r="G131">
            <v>2355.1591144909185</v>
          </cell>
          <cell r="H131">
            <v>2382.6825079742057</v>
          </cell>
          <cell r="I131">
            <v>2420.4586265237804</v>
          </cell>
          <cell r="J131">
            <v>2467.9840286679391</v>
          </cell>
          <cell r="K131">
            <v>2523.6637766697395</v>
          </cell>
          <cell r="L131">
            <v>2585.8969025055603</v>
          </cell>
          <cell r="M131">
            <v>2654.050700385083</v>
          </cell>
          <cell r="N131">
            <v>2728.6342254929323</v>
          </cell>
          <cell r="O131">
            <v>2810.4606060098818</v>
          </cell>
          <cell r="P131">
            <v>2899.9918378617763</v>
          </cell>
          <cell r="Q131">
            <v>2997.0905509143622</v>
          </cell>
          <cell r="R131">
            <v>3101.3315166547677</v>
          </cell>
          <cell r="S131">
            <v>3212.3740110609774</v>
          </cell>
          <cell r="T131">
            <v>3330.6764049444273</v>
          </cell>
          <cell r="U131">
            <v>3458.0353290059434</v>
          </cell>
          <cell r="V131">
            <v>3596.2096698969071</v>
          </cell>
          <cell r="W131">
            <v>3746.6723109786408</v>
          </cell>
          <cell r="X131">
            <v>3910.7411789134967</v>
          </cell>
          <cell r="Y131">
            <v>4089.1108672540431</v>
          </cell>
          <cell r="Z131">
            <v>4281.5552177637119</v>
          </cell>
          <cell r="AA131">
            <v>4487.0416535333943</v>
          </cell>
          <cell r="AB131">
            <v>4704.4914554763445</v>
          </cell>
          <cell r="AC131">
            <v>4932.7682979704823</v>
          </cell>
          <cell r="AD131">
            <v>5170.8532508389626</v>
          </cell>
          <cell r="AE131">
            <v>5418.6825809252359</v>
          </cell>
          <cell r="AF131">
            <v>5676.8550325643628</v>
          </cell>
          <cell r="AG131">
            <v>5944.7549242821506</v>
          </cell>
          <cell r="AH131">
            <v>6222.0134242787626</v>
          </cell>
          <cell r="AI131">
            <v>6507.9496415115418</v>
          </cell>
          <cell r="AJ131">
            <v>6801.2645606950427</v>
          </cell>
          <cell r="AK131">
            <v>7100.0923901287024</v>
          </cell>
          <cell r="AL131">
            <v>7402.2930525050097</v>
          </cell>
          <cell r="AM131">
            <v>7705.8508266151657</v>
          </cell>
          <cell r="AN131">
            <v>0.32765426706831741</v>
          </cell>
          <cell r="AO131">
            <v>1120.7830951018636</v>
          </cell>
        </row>
        <row r="132">
          <cell r="A132" t="str">
            <v>Poland</v>
          </cell>
          <cell r="B132">
            <v>542.01240108104253</v>
          </cell>
          <cell r="C132">
            <v>542.82752286792015</v>
          </cell>
          <cell r="D132">
            <v>544.14430064398732</v>
          </cell>
          <cell r="E132">
            <v>546.36571516975437</v>
          </cell>
          <cell r="F132">
            <v>549.5246141992917</v>
          </cell>
          <cell r="G132">
            <v>553.54548833497211</v>
          </cell>
          <cell r="H132">
            <v>558.19328203717521</v>
          </cell>
          <cell r="I132">
            <v>563.23923488293087</v>
          </cell>
          <cell r="J132">
            <v>568.60806362889741</v>
          </cell>
          <cell r="K132">
            <v>574.45950268290369</v>
          </cell>
          <cell r="L132">
            <v>581.32737581648951</v>
          </cell>
          <cell r="M132">
            <v>590.29210177436573</v>
          </cell>
          <cell r="N132">
            <v>602.46088554307812</v>
          </cell>
          <cell r="O132">
            <v>618.46894109142875</v>
          </cell>
          <cell r="P132">
            <v>638.46821353278881</v>
          </cell>
          <cell r="Q132">
            <v>662.20486856961543</v>
          </cell>
          <cell r="R132">
            <v>689.12205976903783</v>
          </cell>
          <cell r="S132">
            <v>718.53172201248901</v>
          </cell>
          <cell r="T132">
            <v>749.7503695837114</v>
          </cell>
          <cell r="U132">
            <v>782.29366954632246</v>
          </cell>
          <cell r="V132">
            <v>815.93211526810262</v>
          </cell>
          <cell r="W132">
            <v>850.71633342136886</v>
          </cell>
          <cell r="X132">
            <v>886.98531952575729</v>
          </cell>
          <cell r="Y132">
            <v>925.1204157666906</v>
          </cell>
          <cell r="Z132">
            <v>965.30603113433369</v>
          </cell>
          <cell r="AA132">
            <v>1007.4836704611845</v>
          </cell>
          <cell r="AB132">
            <v>1051.4315482683976</v>
          </cell>
          <cell r="AC132">
            <v>1096.6860623725156</v>
          </cell>
          <cell r="AD132">
            <v>1142.714665107397</v>
          </cell>
          <cell r="AE132">
            <v>1189.1720681831753</v>
          </cell>
          <cell r="AF132">
            <v>1236.0117766589096</v>
          </cell>
          <cell r="AG132">
            <v>1283.2098249118274</v>
          </cell>
          <cell r="AH132">
            <v>1330.7662895525668</v>
          </cell>
          <cell r="AI132">
            <v>1378.7719589426481</v>
          </cell>
          <cell r="AJ132">
            <v>1427.2733885480654</v>
          </cell>
          <cell r="AK132">
            <v>1476.2155042453862</v>
          </cell>
          <cell r="AL132">
            <v>1525.4551980256977</v>
          </cell>
          <cell r="AM132">
            <v>1574.8244968376328</v>
          </cell>
          <cell r="AN132">
            <v>0.30838763122311058</v>
          </cell>
          <cell r="AO132">
            <v>237.32943667137565</v>
          </cell>
        </row>
        <row r="133">
          <cell r="A133" t="str">
            <v>Portugal</v>
          </cell>
          <cell r="B133">
            <v>74.920010521888514</v>
          </cell>
          <cell r="C133">
            <v>77.441543691180811</v>
          </cell>
          <cell r="D133">
            <v>79.991316755254218</v>
          </cell>
          <cell r="E133">
            <v>82.627984171978042</v>
          </cell>
          <cell r="F133">
            <v>85.432527231669042</v>
          </cell>
          <cell r="G133">
            <v>88.489877382924163</v>
          </cell>
          <cell r="H133">
            <v>91.852220802023638</v>
          </cell>
          <cell r="I133">
            <v>95.52186489141846</v>
          </cell>
          <cell r="J133">
            <v>99.445334845539406</v>
          </cell>
          <cell r="K133">
            <v>103.54252720990304</v>
          </cell>
          <cell r="L133">
            <v>107.71706518157052</v>
          </cell>
          <cell r="M133">
            <v>111.880356685504</v>
          </cell>
          <cell r="N133">
            <v>115.99183899484989</v>
          </cell>
          <cell r="O133">
            <v>120.05526581589955</v>
          </cell>
          <cell r="P133">
            <v>124.11400246499583</v>
          </cell>
          <cell r="Q133">
            <v>128.20214160032265</v>
          </cell>
          <cell r="R133">
            <v>132.32165585541389</v>
          </cell>
          <cell r="S133">
            <v>136.42941644780029</v>
          </cell>
          <cell r="T133">
            <v>140.44075803645836</v>
          </cell>
          <cell r="U133">
            <v>144.24488111588661</v>
          </cell>
          <cell r="V133">
            <v>147.73349860021895</v>
          </cell>
          <cell r="W133">
            <v>150.82010459243043</v>
          </cell>
          <cell r="X133">
            <v>153.46241820949388</v>
          </cell>
          <cell r="Y133">
            <v>155.66156752245791</v>
          </cell>
          <cell r="Z133">
            <v>157.44752642027615</v>
          </cell>
          <cell r="AA133">
            <v>158.84287311667762</v>
          </cell>
          <cell r="AB133">
            <v>159.86910056118862</v>
          </cell>
          <cell r="AC133">
            <v>160.54486297216863</v>
          </cell>
          <cell r="AD133">
            <v>160.89867356236522</v>
          </cell>
          <cell r="AE133">
            <v>161.00019691480429</v>
          </cell>
          <cell r="AF133">
            <v>160.95657087688807</v>
          </cell>
          <cell r="AG133">
            <v>160.86351132687071</v>
          </cell>
          <cell r="AH133">
            <v>160.8278584342375</v>
          </cell>
          <cell r="AI133">
            <v>160.94474725520504</v>
          </cell>
          <cell r="AJ133">
            <v>161.24602426164753</v>
          </cell>
          <cell r="AK133">
            <v>161.70447845288706</v>
          </cell>
          <cell r="AL133">
            <v>162.26338858562929</v>
          </cell>
          <cell r="AM133">
            <v>162.86200863205102</v>
          </cell>
          <cell r="AN133">
            <v>0.24168026961630645</v>
          </cell>
          <cell r="AO133">
            <v>30.427270235677675</v>
          </cell>
        </row>
        <row r="134">
          <cell r="A134" t="str">
            <v>Qatar</v>
          </cell>
          <cell r="B134">
            <v>49.470158806473144</v>
          </cell>
          <cell r="C134">
            <v>48.565678867974995</v>
          </cell>
          <cell r="D134">
            <v>47.685087341412114</v>
          </cell>
          <cell r="E134">
            <v>46.865005850040014</v>
          </cell>
          <cell r="F134">
            <v>46.122685143700089</v>
          </cell>
          <cell r="G134">
            <v>45.439825913733316</v>
          </cell>
          <cell r="H134">
            <v>44.839242000043662</v>
          </cell>
          <cell r="I134">
            <v>44.326228983397748</v>
          </cell>
          <cell r="J134">
            <v>43.910760024561775</v>
          </cell>
          <cell r="K134">
            <v>43.616695994467953</v>
          </cell>
          <cell r="L134">
            <v>43.507430163802873</v>
          </cell>
          <cell r="M134">
            <v>43.714198843308459</v>
          </cell>
          <cell r="N134">
            <v>44.363364042088584</v>
          </cell>
          <cell r="O134">
            <v>45.563355780814035</v>
          </cell>
          <cell r="P134">
            <v>47.432380439734708</v>
          </cell>
          <cell r="Q134">
            <v>50.084360841292373</v>
          </cell>
          <cell r="R134">
            <v>53.619076003531447</v>
          </cell>
          <cell r="S134">
            <v>58.112351336083428</v>
          </cell>
          <cell r="T134">
            <v>63.616961488544476</v>
          </cell>
          <cell r="U134">
            <v>70.263667597149919</v>
          </cell>
          <cell r="V134">
            <v>78.265691183249629</v>
          </cell>
          <cell r="W134">
            <v>87.891797092221992</v>
          </cell>
          <cell r="X134">
            <v>99.469213257612878</v>
          </cell>
          <cell r="Y134">
            <v>113.34050964204597</v>
          </cell>
          <cell r="Z134">
            <v>129.7764340755688</v>
          </cell>
          <cell r="AA134">
            <v>148.89554929180844</v>
          </cell>
          <cell r="AB134">
            <v>170.67377368363623</v>
          </cell>
          <cell r="AC134">
            <v>194.83973015100548</v>
          </cell>
          <cell r="AD134">
            <v>220.98192385703308</v>
          </cell>
          <cell r="AE134">
            <v>248.58885266332589</v>
          </cell>
          <cell r="AF134">
            <v>277.11407519292038</v>
          </cell>
          <cell r="AG134">
            <v>305.96018154221974</v>
          </cell>
          <cell r="AH134">
            <v>334.59865105569793</v>
          </cell>
          <cell r="AI134">
            <v>362.8158512624068</v>
          </cell>
          <cell r="AJ134">
            <v>390.62968318084114</v>
          </cell>
          <cell r="AK134">
            <v>418.17041931687157</v>
          </cell>
          <cell r="AL134">
            <v>445.57628534456046</v>
          </cell>
          <cell r="AM134">
            <v>472.94786274480134</v>
          </cell>
          <cell r="AN134">
            <v>0.79948514344800692</v>
          </cell>
          <cell r="AO134">
            <v>76.373722634910379</v>
          </cell>
        </row>
        <row r="135">
          <cell r="A135" t="str">
            <v>Romania</v>
          </cell>
          <cell r="B135">
            <v>94.674322470994369</v>
          </cell>
          <cell r="C135">
            <v>96.079090183240453</v>
          </cell>
          <cell r="D135">
            <v>97.431604670776593</v>
          </cell>
          <cell r="E135">
            <v>98.614201807060439</v>
          </cell>
          <cell r="F135">
            <v>99.465201418841872</v>
          </cell>
          <cell r="G135">
            <v>99.82290131480012</v>
          </cell>
          <cell r="H135">
            <v>99.576227289425972</v>
          </cell>
          <cell r="I135">
            <v>98.660116124062213</v>
          </cell>
          <cell r="J135">
            <v>97.083042327157401</v>
          </cell>
          <cell r="K135">
            <v>94.94473924591945</v>
          </cell>
          <cell r="L135">
            <v>92.446579804284667</v>
          </cell>
          <cell r="M135">
            <v>89.850749533730209</v>
          </cell>
          <cell r="N135">
            <v>87.448528167690341</v>
          </cell>
          <cell r="O135">
            <v>85.462987944262025</v>
          </cell>
          <cell r="P135">
            <v>84.000225819865307</v>
          </cell>
          <cell r="Q135">
            <v>83.080788871477651</v>
          </cell>
          <cell r="R135">
            <v>82.684541917877851</v>
          </cell>
          <cell r="S135">
            <v>82.816921889129915</v>
          </cell>
          <cell r="T135">
            <v>83.546710296119073</v>
          </cell>
          <cell r="U135">
            <v>84.950829430839221</v>
          </cell>
          <cell r="V135">
            <v>87.066754482323063</v>
          </cell>
          <cell r="W135">
            <v>89.869312345294915</v>
          </cell>
          <cell r="X135">
            <v>93.272512369655871</v>
          </cell>
          <cell r="Y135">
            <v>97.147510781854109</v>
          </cell>
          <cell r="Z135">
            <v>101.3320286846412</v>
          </cell>
          <cell r="AA135">
            <v>105.63869207295021</v>
          </cell>
          <cell r="AB135">
            <v>109.89353665486773</v>
          </cell>
          <cell r="AC135">
            <v>113.93559121775091</v>
          </cell>
          <cell r="AD135">
            <v>117.65853918240816</v>
          </cell>
          <cell r="AE135">
            <v>121.04316805747041</v>
          </cell>
          <cell r="AF135">
            <v>124.21026995974448</v>
          </cell>
          <cell r="AG135">
            <v>127.30021532546246</v>
          </cell>
          <cell r="AH135">
            <v>130.42100189125901</v>
          </cell>
          <cell r="AI135">
            <v>133.64704524051419</v>
          </cell>
          <cell r="AJ135">
            <v>137.00612093769544</v>
          </cell>
          <cell r="AK135">
            <v>140.48508409486504</v>
          </cell>
          <cell r="AL135">
            <v>144.04474861470834</v>
          </cell>
          <cell r="AM135">
            <v>147.63855755896202</v>
          </cell>
          <cell r="AN135">
            <v>0.12747849017735113</v>
          </cell>
          <cell r="AO135">
            <v>12.433170124182388</v>
          </cell>
        </row>
        <row r="136">
          <cell r="A136" t="str">
            <v>Russia</v>
          </cell>
          <cell r="B136">
            <v>0</v>
          </cell>
          <cell r="C136">
            <v>0</v>
          </cell>
          <cell r="D136">
            <v>0</v>
          </cell>
          <cell r="E136">
            <v>0</v>
          </cell>
          <cell r="F136">
            <v>0</v>
          </cell>
          <cell r="G136">
            <v>0</v>
          </cell>
          <cell r="H136">
            <v>0</v>
          </cell>
          <cell r="I136">
            <v>0</v>
          </cell>
          <cell r="J136">
            <v>0</v>
          </cell>
          <cell r="K136">
            <v>0</v>
          </cell>
          <cell r="L136">
            <v>0</v>
          </cell>
          <cell r="M136">
            <v>0</v>
          </cell>
          <cell r="N136">
            <v>25487.588853509969</v>
          </cell>
          <cell r="O136">
            <v>24941.51253752772</v>
          </cell>
          <cell r="P136">
            <v>24440.565163010371</v>
          </cell>
          <cell r="Q136">
            <v>24054.364956047542</v>
          </cell>
          <cell r="R136">
            <v>23847.243041098751</v>
          </cell>
          <cell r="S136">
            <v>23872.301583063032</v>
          </cell>
          <cell r="T136">
            <v>24165.211876428424</v>
          </cell>
          <cell r="U136">
            <v>24747.016659852336</v>
          </cell>
          <cell r="V136">
            <v>25609.223463227896</v>
          </cell>
          <cell r="W136">
            <v>26721.458319849706</v>
          </cell>
          <cell r="X136">
            <v>28045.505568380082</v>
          </cell>
          <cell r="Y136">
            <v>29536.824234282849</v>
          </cell>
          <cell r="Z136">
            <v>31143.683577338023</v>
          </cell>
          <cell r="AA136">
            <v>32812.070114982787</v>
          </cell>
          <cell r="AB136">
            <v>34490.578588880948</v>
          </cell>
          <cell r="AC136">
            <v>36133.788039546489</v>
          </cell>
          <cell r="AD136">
            <v>37712.717721604575</v>
          </cell>
          <cell r="AE136">
            <v>39229.236009284912</v>
          </cell>
          <cell r="AF136">
            <v>40720.85209960115</v>
          </cell>
          <cell r="AG136">
            <v>42213.354929474088</v>
          </cell>
          <cell r="AH136">
            <v>43722.261614828501</v>
          </cell>
          <cell r="AI136">
            <v>45254.960692294429</v>
          </cell>
          <cell r="AJ136">
            <v>46812.233582353627</v>
          </cell>
          <cell r="AK136">
            <v>48389.865408564925</v>
          </cell>
          <cell r="AL136">
            <v>49980.6611186636</v>
          </cell>
          <cell r="AM136">
            <v>51576.949246299286</v>
          </cell>
          <cell r="AN136">
            <v>0.21071796942992094</v>
          </cell>
          <cell r="AO136">
            <v>6320.749916044927</v>
          </cell>
        </row>
        <row r="137">
          <cell r="A137" t="str">
            <v>Rwanda</v>
          </cell>
          <cell r="B137">
            <v>861.88247857380406</v>
          </cell>
          <cell r="C137">
            <v>888.80211388563202</v>
          </cell>
          <cell r="D137">
            <v>915.3954844117219</v>
          </cell>
          <cell r="E137">
            <v>940.94588422747927</v>
          </cell>
          <cell r="F137">
            <v>963.87048256419246</v>
          </cell>
          <cell r="G137">
            <v>981.96499981087482</v>
          </cell>
          <cell r="H137">
            <v>993.31464153089735</v>
          </cell>
          <cell r="I137">
            <v>996.54879328952234</v>
          </cell>
          <cell r="J137">
            <v>991.29761423670334</v>
          </cell>
          <cell r="K137">
            <v>978.12742558949833</v>
          </cell>
          <cell r="L137">
            <v>958.6254924225982</v>
          </cell>
          <cell r="M137">
            <v>934.90784555479911</v>
          </cell>
          <cell r="N137">
            <v>909.85750088067084</v>
          </cell>
          <cell r="O137">
            <v>886.91644583923517</v>
          </cell>
          <cell r="P137">
            <v>870.99007286070707</v>
          </cell>
          <cell r="Q137">
            <v>867.58045991690938</v>
          </cell>
          <cell r="R137">
            <v>878.98039425105776</v>
          </cell>
          <cell r="S137">
            <v>905.65737850719893</v>
          </cell>
          <cell r="T137">
            <v>946.93398138686871</v>
          </cell>
          <cell r="U137">
            <v>1001.8601478065308</v>
          </cell>
          <cell r="V137">
            <v>1069.5330128687801</v>
          </cell>
          <cell r="W137">
            <v>1149.0354701981464</v>
          </cell>
          <cell r="X137">
            <v>1239.4093832904714</v>
          </cell>
          <cell r="Y137">
            <v>1339.7645409396159</v>
          </cell>
          <cell r="Z137">
            <v>1449.8994781065358</v>
          </cell>
          <cell r="AA137">
            <v>1569.5858943427904</v>
          </cell>
          <cell r="AB137">
            <v>1698.4627544188741</v>
          </cell>
          <cell r="AC137">
            <v>1836.1862041618529</v>
          </cell>
          <cell r="AD137">
            <v>1982.5904818546039</v>
          </cell>
          <cell r="AE137">
            <v>2137.2577937383858</v>
          </cell>
          <cell r="AF137">
            <v>2300.081041235911</v>
          </cell>
          <cell r="AG137">
            <v>2470.5511278325075</v>
          </cell>
          <cell r="AH137">
            <v>2647.7010366011441</v>
          </cell>
          <cell r="AI137">
            <v>2830.384899336465</v>
          </cell>
          <cell r="AJ137">
            <v>3017.3705274671029</v>
          </cell>
          <cell r="AK137">
            <v>3207.3599234283251</v>
          </cell>
          <cell r="AL137">
            <v>3399.0960843807279</v>
          </cell>
          <cell r="AM137">
            <v>3591.5177082506248</v>
          </cell>
          <cell r="AN137">
            <v>0.38118154072195271</v>
          </cell>
          <cell r="AO137">
            <v>463.57413111392754</v>
          </cell>
        </row>
        <row r="138">
          <cell r="A138" t="str">
            <v>Samoa</v>
          </cell>
          <cell r="B138">
            <v>0.50447368538069737</v>
          </cell>
          <cell r="C138">
            <v>0.5091315083822413</v>
          </cell>
          <cell r="D138">
            <v>0.51424459452997828</v>
          </cell>
          <cell r="E138">
            <v>0.5201768918862788</v>
          </cell>
          <cell r="F138">
            <v>0.52709990256821371</v>
          </cell>
          <cell r="G138">
            <v>0.5349633597739909</v>
          </cell>
          <cell r="H138">
            <v>0.54351599767613579</v>
          </cell>
          <cell r="I138">
            <v>0.552526916849434</v>
          </cell>
          <cell r="J138">
            <v>0.56196005789190995</v>
          </cell>
          <cell r="K138">
            <v>0.57191409223309342</v>
          </cell>
          <cell r="L138">
            <v>0.58268809072359529</v>
          </cell>
          <cell r="M138">
            <v>0.59502198329169542</v>
          </cell>
          <cell r="N138">
            <v>0.60958881895843753</v>
          </cell>
          <cell r="O138">
            <v>0.62673142691194839</v>
          </cell>
          <cell r="P138">
            <v>0.64654674815077029</v>
          </cell>
          <cell r="Q138">
            <v>0.66881440940432624</v>
          </cell>
          <cell r="R138">
            <v>0.69317856992053162</v>
          </cell>
          <cell r="S138">
            <v>0.7193352448532585</v>
          </cell>
          <cell r="T138">
            <v>0.74728866365717328</v>
          </cell>
          <cell r="U138">
            <v>0.77713970333840976</v>
          </cell>
          <cell r="V138">
            <v>0.80888635426653011</v>
          </cell>
          <cell r="W138">
            <v>0.84208520977771217</v>
          </cell>
          <cell r="X138">
            <v>0.8758839996654687</v>
          </cell>
          <cell r="Y138">
            <v>0.90929960162553547</v>
          </cell>
          <cell r="Z138">
            <v>0.94140005335699339</v>
          </cell>
          <cell r="AA138">
            <v>0.97131039654266804</v>
          </cell>
          <cell r="AB138">
            <v>0.99827167233181502</v>
          </cell>
          <cell r="AC138">
            <v>1.0220018179082631</v>
          </cell>
          <cell r="AD138">
            <v>1.0426360537325228</v>
          </cell>
          <cell r="AE138">
            <v>1.0606795820860222</v>
          </cell>
          <cell r="AF138">
            <v>1.0772512447128639</v>
          </cell>
          <cell r="AG138">
            <v>1.0933130875362902</v>
          </cell>
          <cell r="AH138">
            <v>1.1095246440324147</v>
          </cell>
          <cell r="AI138">
            <v>1.1263023168019881</v>
          </cell>
          <cell r="AJ138">
            <v>1.1438072620054369</v>
          </cell>
          <cell r="AK138">
            <v>1.1619776126351677</v>
          </cell>
          <cell r="AL138">
            <v>1.1806034290635328</v>
          </cell>
          <cell r="AM138">
            <v>1.1994249955365326</v>
          </cell>
          <cell r="AN138">
            <v>0.27259248154395177</v>
          </cell>
          <cell r="AO138">
            <v>0.20145742682599152</v>
          </cell>
        </row>
        <row r="139">
          <cell r="A139" t="str">
            <v>São Tomé and Príncipe</v>
          </cell>
          <cell r="B139">
            <v>575.21951657423983</v>
          </cell>
          <cell r="C139">
            <v>566.52690206674049</v>
          </cell>
          <cell r="D139">
            <v>558.22199239349879</v>
          </cell>
          <cell r="E139">
            <v>550.53386336810479</v>
          </cell>
          <cell r="F139">
            <v>543.7863108802137</v>
          </cell>
          <cell r="G139">
            <v>538.25481218579944</v>
          </cell>
          <cell r="H139">
            <v>533.90492143203369</v>
          </cell>
          <cell r="I139">
            <v>530.92447464423003</v>
          </cell>
          <cell r="J139">
            <v>529.44020863338187</v>
          </cell>
          <cell r="K139">
            <v>529.39291546404024</v>
          </cell>
          <cell r="L139">
            <v>530.65468511442225</v>
          </cell>
          <cell r="M139">
            <v>533.19321840810471</v>
          </cell>
          <cell r="N139">
            <v>536.94319931752</v>
          </cell>
          <cell r="O139">
            <v>541.84423963101938</v>
          </cell>
          <cell r="P139">
            <v>547.84073914377893</v>
          </cell>
          <cell r="Q139">
            <v>554.89198525466475</v>
          </cell>
          <cell r="R139">
            <v>563.03172797110506</v>
          </cell>
          <cell r="S139">
            <v>572.40872744798139</v>
          </cell>
          <cell r="T139">
            <v>583.29030656046405</v>
          </cell>
          <cell r="U139">
            <v>596.02586090924342</v>
          </cell>
          <cell r="V139">
            <v>611.08320302940535</v>
          </cell>
          <cell r="W139">
            <v>629.06998684694327</v>
          </cell>
          <cell r="X139">
            <v>650.61048425755632</v>
          </cell>
          <cell r="Y139">
            <v>676.35348728847464</v>
          </cell>
          <cell r="Z139">
            <v>706.88256312435249</v>
          </cell>
          <cell r="AA139">
            <v>742.89244407695958</v>
          </cell>
          <cell r="AB139">
            <v>785.19640682682177</v>
          </cell>
          <cell r="AC139">
            <v>834.48350361369546</v>
          </cell>
          <cell r="AD139">
            <v>891.81904260906867</v>
          </cell>
          <cell r="AE139">
            <v>958.3159269482926</v>
          </cell>
          <cell r="AF139">
            <v>1035.3228793406274</v>
          </cell>
          <cell r="AG139">
            <v>1124.1277232258503</v>
          </cell>
          <cell r="AH139">
            <v>1225.6169032503324</v>
          </cell>
          <cell r="AI139">
            <v>1339.8794068281861</v>
          </cell>
          <cell r="AJ139">
            <v>1465.7662823410205</v>
          </cell>
          <cell r="AK139">
            <v>1600.4091041021627</v>
          </cell>
          <cell r="AL139">
            <v>1738.6618636015294</v>
          </cell>
          <cell r="AM139">
            <v>1877.8771812880159</v>
          </cell>
          <cell r="AN139">
            <v>0.24835623905015144</v>
          </cell>
          <cell r="AO139">
            <v>160.36430854128082</v>
          </cell>
        </row>
        <row r="140">
          <cell r="A140" t="str">
            <v>Saudi Arabia</v>
          </cell>
          <cell r="B140">
            <v>489.1032747741445</v>
          </cell>
          <cell r="C140">
            <v>479.05375152830231</v>
          </cell>
          <cell r="D140">
            <v>469.27656553471866</v>
          </cell>
          <cell r="E140">
            <v>460.65909653036903</v>
          </cell>
          <cell r="F140">
            <v>454.20161859688176</v>
          </cell>
          <cell r="G140">
            <v>450.70861485058128</v>
          </cell>
          <cell r="H140">
            <v>450.71713222182308</v>
          </cell>
          <cell r="I140">
            <v>454.34688149245687</v>
          </cell>
          <cell r="J140">
            <v>461.50833212211421</v>
          </cell>
          <cell r="K140">
            <v>471.69518475550194</v>
          </cell>
          <cell r="L140">
            <v>484.2521067161058</v>
          </cell>
          <cell r="M140">
            <v>498.27568347985653</v>
          </cell>
          <cell r="N140">
            <v>512.86102945552364</v>
          </cell>
          <cell r="O140">
            <v>527.4022822170781</v>
          </cell>
          <cell r="P140">
            <v>541.69119904393551</v>
          </cell>
          <cell r="Q140">
            <v>555.77322439334091</v>
          </cell>
          <cell r="R140">
            <v>569.84135073209995</v>
          </cell>
          <cell r="S140">
            <v>584.10649828308476</v>
          </cell>
          <cell r="T140">
            <v>598.84550376184643</v>
          </cell>
          <cell r="U140">
            <v>614.40789890110511</v>
          </cell>
          <cell r="V140">
            <v>631.23616039596232</v>
          </cell>
          <cell r="W140">
            <v>649.6645759525087</v>
          </cell>
          <cell r="X140">
            <v>670.04459167287519</v>
          </cell>
          <cell r="Y140">
            <v>692.59517789966787</v>
          </cell>
          <cell r="Z140">
            <v>717.20715905876386</v>
          </cell>
          <cell r="AA140">
            <v>743.70577779704365</v>
          </cell>
          <cell r="AB140">
            <v>771.96594517079996</v>
          </cell>
          <cell r="AC140">
            <v>802.04829445835514</v>
          </cell>
          <cell r="AD140">
            <v>834.15727948632343</v>
          </cell>
          <cell r="AE140">
            <v>868.49897113673558</v>
          </cell>
          <cell r="AF140">
            <v>905.2992774967588</v>
          </cell>
          <cell r="AG140">
            <v>944.46848694219307</v>
          </cell>
          <cell r="AH140">
            <v>985.62177507387059</v>
          </cell>
          <cell r="AI140">
            <v>1028.2808226232019</v>
          </cell>
          <cell r="AJ140">
            <v>1072.0254125708584</v>
          </cell>
          <cell r="AK140">
            <v>1116.4779196712798</v>
          </cell>
          <cell r="AL140">
            <v>1161.3180645531968</v>
          </cell>
          <cell r="AM140">
            <v>1206.3000786486275</v>
          </cell>
          <cell r="AN140">
            <v>0.24645063741560555</v>
          </cell>
          <cell r="AO140">
            <v>149.09970077023706</v>
          </cell>
        </row>
        <row r="141">
          <cell r="A141" t="str">
            <v>Senegal</v>
          </cell>
          <cell r="B141">
            <v>1947.8570384192637</v>
          </cell>
          <cell r="C141">
            <v>1999.8144060190327</v>
          </cell>
          <cell r="D141">
            <v>2051.343313234609</v>
          </cell>
          <cell r="E141">
            <v>2102.0330156216096</v>
          </cell>
          <cell r="F141">
            <v>2152.5450556033052</v>
          </cell>
          <cell r="G141">
            <v>2202.95662544675</v>
          </cell>
          <cell r="H141">
            <v>2253.0209268629637</v>
          </cell>
          <cell r="I141">
            <v>2302.3592053084994</v>
          </cell>
          <cell r="J141">
            <v>2350.6418469712808</v>
          </cell>
          <cell r="K141">
            <v>2398.4710659861457</v>
          </cell>
          <cell r="L141">
            <v>2446.7561580182191</v>
          </cell>
          <cell r="M141">
            <v>2497.1824780727652</v>
          </cell>
          <cell r="N141">
            <v>2551.5612995748647</v>
          </cell>
          <cell r="O141">
            <v>2611.9541111688704</v>
          </cell>
          <cell r="P141">
            <v>2680.4422485033865</v>
          </cell>
          <cell r="Q141">
            <v>2758.8551261153293</v>
          </cell>
          <cell r="R141">
            <v>2848.080876056581</v>
          </cell>
          <cell r="S141">
            <v>2948.6693791178704</v>
          </cell>
          <cell r="T141">
            <v>3060.4883173293597</v>
          </cell>
          <cell r="U141">
            <v>3182.5857289300316</v>
          </cell>
          <cell r="V141">
            <v>3313.762798985576</v>
          </cell>
          <cell r="W141">
            <v>3453.2797452723817</v>
          </cell>
          <cell r="X141">
            <v>3600.5768375769817</v>
          </cell>
          <cell r="Y141">
            <v>3755.4054782331868</v>
          </cell>
          <cell r="Z141">
            <v>3916.5833911990367</v>
          </cell>
          <cell r="AA141">
            <v>4082.7902856502392</v>
          </cell>
          <cell r="AB141">
            <v>4253.1526868505116</v>
          </cell>
          <cell r="AC141">
            <v>4427.8091272070687</v>
          </cell>
          <cell r="AD141">
            <v>4607.2287022586188</v>
          </cell>
          <cell r="AE141">
            <v>4792.5891162718008</v>
          </cell>
          <cell r="AF141">
            <v>4985.6390864906662</v>
          </cell>
          <cell r="AG141">
            <v>5187.8059989965477</v>
          </cell>
          <cell r="AH141">
            <v>5400.2296390058718</v>
          </cell>
          <cell r="AI141">
            <v>5623.0372217450995</v>
          </cell>
          <cell r="AJ141">
            <v>5855.1706860506329</v>
          </cell>
          <cell r="AK141">
            <v>6094.5608785414215</v>
          </cell>
          <cell r="AL141">
            <v>6338.5129889759091</v>
          </cell>
          <cell r="AM141">
            <v>6584.3321083271258</v>
          </cell>
          <cell r="AN141">
            <v>0.31077871807652918</v>
          </cell>
          <cell r="AO141">
            <v>968.50537273394116</v>
          </cell>
        </row>
        <row r="142">
          <cell r="A142" t="str">
            <v>Serbia</v>
          </cell>
          <cell r="B142">
            <v>0</v>
          </cell>
          <cell r="C142">
            <v>0</v>
          </cell>
          <cell r="D142">
            <v>0</v>
          </cell>
          <cell r="E142">
            <v>0</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857.5699726732214</v>
          </cell>
          <cell r="U142">
            <v>892.25253987520603</v>
          </cell>
          <cell r="V142">
            <v>927.84723735045839</v>
          </cell>
          <cell r="W142">
            <v>964.7714099734942</v>
          </cell>
          <cell r="X142">
            <v>1003.0345002453246</v>
          </cell>
          <cell r="Y142">
            <v>1042.3389465672253</v>
          </cell>
          <cell r="Z142">
            <v>1082.0992023380186</v>
          </cell>
          <cell r="AA142">
            <v>1121.2922514908544</v>
          </cell>
          <cell r="AB142">
            <v>1158.9886959355026</v>
          </cell>
          <cell r="AC142">
            <v>1194.5502150668246</v>
          </cell>
          <cell r="AD142">
            <v>1227.6667413203265</v>
          </cell>
          <cell r="AE142">
            <v>1258.6444249808465</v>
          </cell>
          <cell r="AF142">
            <v>1288.5518089200186</v>
          </cell>
          <cell r="AG142">
            <v>1318.453691759669</v>
          </cell>
          <cell r="AH142">
            <v>1349.2390740324231</v>
          </cell>
          <cell r="AI142">
            <v>1381.5485693533101</v>
          </cell>
          <cell r="AJ142">
            <v>1415.5316505970347</v>
          </cell>
          <cell r="AK142">
            <v>1450.9106149447691</v>
          </cell>
          <cell r="AL142">
            <v>1487.1762830717141</v>
          </cell>
          <cell r="AM142">
            <v>1523.791169503623</v>
          </cell>
          <cell r="AN142">
            <v>0.1387143272226401</v>
          </cell>
          <cell r="AO142">
            <v>151.97206436310682</v>
          </cell>
        </row>
        <row r="143">
          <cell r="A143" t="str">
            <v>Seychelles</v>
          </cell>
          <cell r="B143">
            <v>2.2365038857503405</v>
          </cell>
          <cell r="C143">
            <v>2.3220209903171707</v>
          </cell>
          <cell r="D143">
            <v>2.4104430560264976</v>
          </cell>
          <cell r="E143">
            <v>2.5057448341176456</v>
          </cell>
          <cell r="F143">
            <v>2.6115866452696745</v>
          </cell>
          <cell r="G143">
            <v>2.7302113618204671</v>
          </cell>
          <cell r="H143">
            <v>2.8624059896552079</v>
          </cell>
          <cell r="I143">
            <v>3.0088554210408769</v>
          </cell>
          <cell r="J143">
            <v>3.1690304883479032</v>
          </cell>
          <cell r="K143">
            <v>3.3410534697363059</v>
          </cell>
          <cell r="L143">
            <v>3.5216263384826245</v>
          </cell>
          <cell r="M143">
            <v>3.7074305331660367</v>
          </cell>
          <cell r="N143">
            <v>3.8958112289808922</v>
          </cell>
          <cell r="O143">
            <v>4.0839092957898799</v>
          </cell>
          <cell r="P143">
            <v>4.2694174911658802</v>
          </cell>
          <cell r="Q143">
            <v>4.451589479723876</v>
          </cell>
          <cell r="R143">
            <v>4.62834475116719</v>
          </cell>
          <cell r="S143">
            <v>4.794646900401907</v>
          </cell>
          <cell r="T143">
            <v>4.944896074822438</v>
          </cell>
          <cell r="U143">
            <v>5.0768359528191747</v>
          </cell>
          <cell r="V143">
            <v>5.1913212520342844</v>
          </cell>
          <cell r="W143">
            <v>5.2919783305817418</v>
          </cell>
          <cell r="X143">
            <v>5.3863403340551796</v>
          </cell>
          <cell r="Y143">
            <v>5.4835706247424154</v>
          </cell>
          <cell r="Z143">
            <v>5.5941891615907124</v>
          </cell>
          <cell r="AA143">
            <v>5.7258401972999105</v>
          </cell>
          <cell r="AB143">
            <v>5.8807060929539414</v>
          </cell>
          <cell r="AC143">
            <v>6.0575608076637373</v>
          </cell>
          <cell r="AD143">
            <v>6.2536412396106904</v>
          </cell>
          <cell r="AE143">
            <v>6.4685286788995562</v>
          </cell>
          <cell r="AF143">
            <v>6.7015680032389815</v>
          </cell>
          <cell r="AG143">
            <v>6.9500388035486171</v>
          </cell>
          <cell r="AH143">
            <v>7.2110249907157238</v>
          </cell>
          <cell r="AI143">
            <v>7.4822300875920771</v>
          </cell>
          <cell r="AJ143">
            <v>7.7612973671222951</v>
          </cell>
          <cell r="AK143">
            <v>8.0457478013750734</v>
          </cell>
          <cell r="AL143">
            <v>8.3332193887478851</v>
          </cell>
          <cell r="AM143">
            <v>8.6218326496244533</v>
          </cell>
          <cell r="AN143">
            <v>0.32288690707764894</v>
          </cell>
          <cell r="AO143">
            <v>1.428347220119569</v>
          </cell>
        </row>
        <row r="144">
          <cell r="A144" t="str">
            <v>Sierra Leone</v>
          </cell>
          <cell r="B144">
            <v>2797.42744576115</v>
          </cell>
          <cell r="C144">
            <v>2796.3756804042491</v>
          </cell>
          <cell r="D144">
            <v>2794.4778605897368</v>
          </cell>
          <cell r="E144">
            <v>2790.5619550559586</v>
          </cell>
          <cell r="F144">
            <v>2783.6408439353631</v>
          </cell>
          <cell r="G144">
            <v>2772.5082178098382</v>
          </cell>
          <cell r="H144">
            <v>2756.2783788219172</v>
          </cell>
          <cell r="I144">
            <v>2732.5996669360352</v>
          </cell>
          <cell r="J144">
            <v>2697.8515383284084</v>
          </cell>
          <cell r="K144">
            <v>2648.0077225058926</v>
          </cell>
          <cell r="L144">
            <v>2579.5377535920584</v>
          </cell>
          <cell r="M144">
            <v>2491.2658884854186</v>
          </cell>
          <cell r="N144">
            <v>2385.5202765485642</v>
          </cell>
          <cell r="O144">
            <v>2266.6739382592323</v>
          </cell>
          <cell r="P144">
            <v>2139.6018113296741</v>
          </cell>
          <cell r="Q144">
            <v>2010.8824440895489</v>
          </cell>
          <cell r="R144">
            <v>1890.9216767552191</v>
          </cell>
          <cell r="S144">
            <v>1792.7111951021518</v>
          </cell>
          <cell r="T144">
            <v>1727.402888138261</v>
          </cell>
          <cell r="U144">
            <v>1702.2874429204392</v>
          </cell>
          <cell r="V144">
            <v>1721.3296376241963</v>
          </cell>
          <cell r="W144">
            <v>1784.2866559958375</v>
          </cell>
          <cell r="X144">
            <v>1887.0055754054263</v>
          </cell>
          <cell r="Y144">
            <v>2023.2109866630685</v>
          </cell>
          <cell r="Z144">
            <v>2187.7899448248149</v>
          </cell>
          <cell r="AA144">
            <v>2377.3264750800859</v>
          </cell>
          <cell r="AB144">
            <v>2590.0687131700529</v>
          </cell>
          <cell r="AC144">
            <v>2825.7255800850871</v>
          </cell>
          <cell r="AD144">
            <v>3085.1766296838582</v>
          </cell>
          <cell r="AE144">
            <v>3369.8594200241855</v>
          </cell>
          <cell r="AF144">
            <v>3680.769652867049</v>
          </cell>
          <cell r="AG144">
            <v>4016.5874657731865</v>
          </cell>
          <cell r="AH144">
            <v>4372.1217897746656</v>
          </cell>
          <cell r="AI144">
            <v>4736.7076912458224</v>
          </cell>
          <cell r="AJ144">
            <v>5103.0950486632455</v>
          </cell>
          <cell r="AK144">
            <v>5468.0883235910651</v>
          </cell>
          <cell r="AL144">
            <v>5831.2184271067781</v>
          </cell>
          <cell r="AM144">
            <v>6193.3623570519712</v>
          </cell>
          <cell r="AN144">
            <v>0.22656646953033791</v>
          </cell>
          <cell r="AO144">
            <v>567.16434843668958</v>
          </cell>
        </row>
        <row r="145">
          <cell r="A145" t="str">
            <v>Singapore</v>
          </cell>
          <cell r="B145">
            <v>37.277981880868872</v>
          </cell>
          <cell r="C145">
            <v>40.965147938311112</v>
          </cell>
          <cell r="D145">
            <v>44.673104176944662</v>
          </cell>
          <cell r="E145">
            <v>48.448769298577716</v>
          </cell>
          <cell r="F145">
            <v>52.359420963249029</v>
          </cell>
          <cell r="G145">
            <v>56.494959138011559</v>
          </cell>
          <cell r="H145">
            <v>60.973559580285752</v>
          </cell>
          <cell r="I145">
            <v>65.896728456111944</v>
          </cell>
          <cell r="J145">
            <v>71.311576335727622</v>
          </cell>
          <cell r="K145">
            <v>77.221406504809138</v>
          </cell>
          <cell r="L145">
            <v>83.599686485675562</v>
          </cell>
          <cell r="M145">
            <v>90.400839735597899</v>
          </cell>
          <cell r="N145">
            <v>97.57257284699034</v>
          </cell>
          <cell r="O145">
            <v>105.04165401491112</v>
          </cell>
          <cell r="P145">
            <v>112.70428570594854</v>
          </cell>
          <cell r="Q145">
            <v>120.45991384654182</v>
          </cell>
          <cell r="R145">
            <v>128.24602150607072</v>
          </cell>
          <cell r="S145">
            <v>136.04537261544954</v>
          </cell>
          <cell r="T145">
            <v>143.90348089053185</v>
          </cell>
          <cell r="U145">
            <v>151.9650563210167</v>
          </cell>
          <cell r="V145">
            <v>160.36374408769782</v>
          </cell>
          <cell r="W145">
            <v>169.2299988081588</v>
          </cell>
          <cell r="X145">
            <v>178.74422765910617</v>
          </cell>
          <cell r="Y145">
            <v>189.02903782916505</v>
          </cell>
          <cell r="Z145">
            <v>200.12277423036934</v>
          </cell>
          <cell r="AA145">
            <v>211.95468139646135</v>
          </cell>
          <cell r="AB145">
            <v>224.39710611887966</v>
          </cell>
          <cell r="AC145">
            <v>237.29048837509825</v>
          </cell>
          <cell r="AD145">
            <v>250.50188708140226</v>
          </cell>
          <cell r="AE145">
            <v>263.99715627032583</v>
          </cell>
          <cell r="AF145">
            <v>277.75087110358908</v>
          </cell>
          <cell r="AG145">
            <v>291.58674518020882</v>
          </cell>
          <cell r="AH145">
            <v>305.40757338816593</v>
          </cell>
          <cell r="AI145">
            <v>319.19653316363934</v>
          </cell>
          <cell r="AJ145">
            <v>332.95987620892623</v>
          </cell>
          <cell r="AK145">
            <v>346.70904889468733</v>
          </cell>
          <cell r="AL145">
            <v>360.4541488294941</v>
          </cell>
          <cell r="AM145">
            <v>374.19956313297115</v>
          </cell>
          <cell r="AN145">
            <v>0.56090568488129444</v>
          </cell>
          <cell r="AO145">
            <v>76.783260112475958</v>
          </cell>
        </row>
        <row r="146">
          <cell r="A146" t="str">
            <v>Slovak Republic</v>
          </cell>
          <cell r="B146">
            <v>0</v>
          </cell>
          <cell r="C146">
            <v>0</v>
          </cell>
          <cell r="D146">
            <v>0</v>
          </cell>
          <cell r="E146">
            <v>0</v>
          </cell>
          <cell r="F146">
            <v>0</v>
          </cell>
          <cell r="G146">
            <v>0</v>
          </cell>
          <cell r="H146">
            <v>0</v>
          </cell>
          <cell r="I146">
            <v>0</v>
          </cell>
          <cell r="J146">
            <v>0</v>
          </cell>
          <cell r="K146">
            <v>0</v>
          </cell>
          <cell r="L146">
            <v>0</v>
          </cell>
          <cell r="M146">
            <v>0</v>
          </cell>
          <cell r="N146">
            <v>0</v>
          </cell>
          <cell r="O146">
            <v>29.034462954625464</v>
          </cell>
          <cell r="P146">
            <v>30.617325335961546</v>
          </cell>
          <cell r="Q146">
            <v>32.196453087751372</v>
          </cell>
          <cell r="R146">
            <v>33.76632832708907</v>
          </cell>
          <cell r="S146">
            <v>35.327828640191257</v>
          </cell>
          <cell r="T146">
            <v>36.89531833000364</v>
          </cell>
          <cell r="U146">
            <v>38.496633413070008</v>
          </cell>
          <cell r="V146">
            <v>40.173406722634112</v>
          </cell>
          <cell r="W146">
            <v>41.965194757809016</v>
          </cell>
          <cell r="X146">
            <v>43.897949950481426</v>
          </cell>
          <cell r="Y146">
            <v>45.979622784959957</v>
          </cell>
          <cell r="Z146">
            <v>48.199234246048412</v>
          </cell>
          <cell r="AA146">
            <v>50.526119090700988</v>
          </cell>
          <cell r="AB146">
            <v>52.909989733411386</v>
          </cell>
          <cell r="AC146">
            <v>55.288437397766302</v>
          </cell>
          <cell r="AD146">
            <v>57.60425341001833</v>
          </cell>
          <cell r="AE146">
            <v>59.837714722442392</v>
          </cell>
          <cell r="AF146">
            <v>62.01737575321323</v>
          </cell>
          <cell r="AG146">
            <v>64.166943773281147</v>
          </cell>
          <cell r="AH146">
            <v>66.308302296064298</v>
          </cell>
          <cell r="AI146">
            <v>68.460725397248041</v>
          </cell>
          <cell r="AJ146">
            <v>70.634804129557082</v>
          </cell>
          <cell r="AK146">
            <v>72.83121229174364</v>
          </cell>
          <cell r="AL146">
            <v>75.043245641264392</v>
          </cell>
          <cell r="AM146">
            <v>77.262117812658559</v>
          </cell>
          <cell r="AN146">
            <v>0.89791138613534216</v>
          </cell>
          <cell r="AO146">
            <v>11.136717687323669</v>
          </cell>
        </row>
        <row r="147">
          <cell r="A147" t="str">
            <v>Slovenia</v>
          </cell>
          <cell r="B147">
            <v>0</v>
          </cell>
          <cell r="C147">
            <v>0</v>
          </cell>
          <cell r="D147">
            <v>0</v>
          </cell>
          <cell r="E147">
            <v>0</v>
          </cell>
          <cell r="F147">
            <v>0</v>
          </cell>
          <cell r="G147">
            <v>0</v>
          </cell>
          <cell r="H147">
            <v>0</v>
          </cell>
          <cell r="I147">
            <v>0</v>
          </cell>
          <cell r="J147">
            <v>0</v>
          </cell>
          <cell r="K147">
            <v>0</v>
          </cell>
          <cell r="L147">
            <v>0</v>
          </cell>
          <cell r="M147">
            <v>0</v>
          </cell>
          <cell r="N147">
            <v>13.029895572640212</v>
          </cell>
          <cell r="O147">
            <v>13.708048747246115</v>
          </cell>
          <cell r="P147">
            <v>14.389182966125617</v>
          </cell>
          <cell r="Q147">
            <v>15.076218786079851</v>
          </cell>
          <cell r="R147">
            <v>15.772464934248699</v>
          </cell>
          <cell r="S147">
            <v>16.480657949911237</v>
          </cell>
          <cell r="T147">
            <v>17.201409723004048</v>
          </cell>
          <cell r="U147">
            <v>17.933845563964603</v>
          </cell>
          <cell r="V147">
            <v>18.674136686000335</v>
          </cell>
          <cell r="W147">
            <v>19.417175846679029</v>
          </cell>
          <cell r="X147">
            <v>20.156774436708464</v>
          </cell>
          <cell r="Y147">
            <v>20.883682088329628</v>
          </cell>
          <cell r="Z147">
            <v>21.585510689416427</v>
          </cell>
          <cell r="AA147">
            <v>22.245275306959464</v>
          </cell>
          <cell r="AB147">
            <v>22.843365901055172</v>
          </cell>
          <cell r="AC147">
            <v>23.359499678730401</v>
          </cell>
          <cell r="AD147">
            <v>23.779710188001445</v>
          </cell>
          <cell r="AE147">
            <v>24.107315980097297</v>
          </cell>
          <cell r="AF147">
            <v>24.367718504366927</v>
          </cell>
          <cell r="AG147">
            <v>24.584316050358325</v>
          </cell>
          <cell r="AH147">
            <v>24.779199722575818</v>
          </cell>
          <cell r="AI147">
            <v>24.970567465020146</v>
          </cell>
          <cell r="AJ147">
            <v>25.168355224466289</v>
          </cell>
          <cell r="AK147">
            <v>25.375673273039038</v>
          </cell>
          <cell r="AL147">
            <v>25.590698330618512</v>
          </cell>
          <cell r="AM147">
            <v>25.809300384354444</v>
          </cell>
          <cell r="AN147">
            <v>0.82505026685671168</v>
          </cell>
          <cell r="AO147">
            <v>3.8520069043715219</v>
          </cell>
        </row>
        <row r="148">
          <cell r="A148" t="str">
            <v>Solomon Islands</v>
          </cell>
          <cell r="B148">
            <v>1.6847637888785136</v>
          </cell>
          <cell r="C148">
            <v>1.7112796684027844</v>
          </cell>
          <cell r="D148">
            <v>1.7390179100382701</v>
          </cell>
          <cell r="E148">
            <v>1.7698280792121575</v>
          </cell>
          <cell r="F148">
            <v>1.8056195622512508</v>
          </cell>
          <cell r="G148">
            <v>1.848723464690232</v>
          </cell>
          <cell r="H148">
            <v>1.9015746964412699</v>
          </cell>
          <cell r="I148">
            <v>1.9657109327696309</v>
          </cell>
          <cell r="J148">
            <v>2.0412041019761697</v>
          </cell>
          <cell r="K148">
            <v>2.1274990230340438</v>
          </cell>
          <cell r="L148">
            <v>2.2228984738966484</v>
          </cell>
          <cell r="M148">
            <v>2.3245202422870395</v>
          </cell>
          <cell r="N148">
            <v>2.427783131189305</v>
          </cell>
          <cell r="O148">
            <v>2.5266207411646624</v>
          </cell>
          <cell r="P148">
            <v>2.6152188414624362</v>
          </cell>
          <cell r="Q148">
            <v>2.6880069939203048</v>
          </cell>
          <cell r="R148">
            <v>2.7408325719613225</v>
          </cell>
          <cell r="S148">
            <v>2.7730228790693401</v>
          </cell>
          <cell r="T148">
            <v>2.7873468930085945</v>
          </cell>
          <cell r="U148">
            <v>2.789413362752629</v>
          </cell>
          <cell r="V148">
            <v>2.7879175683449002</v>
          </cell>
          <cell r="W148">
            <v>2.7944706562013391</v>
          </cell>
          <cell r="X148">
            <v>2.8192145970544273</v>
          </cell>
          <cell r="Y148">
            <v>2.8686566550746342</v>
          </cell>
          <cell r="Z148">
            <v>2.9447419484618838</v>
          </cell>
          <cell r="AA148">
            <v>3.045899028865354</v>
          </cell>
          <cell r="AB148">
            <v>3.1683190284496039</v>
          </cell>
          <cell r="AC148">
            <v>3.3084340890905386</v>
          </cell>
          <cell r="AD148">
            <v>3.4629231623795667</v>
          </cell>
          <cell r="AE148">
            <v>3.6293508590171917</v>
          </cell>
          <cell r="AF148">
            <v>3.8070325580801212</v>
          </cell>
          <cell r="AG148">
            <v>3.9936501300548897</v>
          </cell>
          <cell r="AH148">
            <v>4.1859051198472308</v>
          </cell>
          <cell r="AI148">
            <v>4.38108257106233</v>
          </cell>
          <cell r="AJ148">
            <v>4.5775684761068991</v>
          </cell>
          <cell r="AK148">
            <v>4.7746280016770264</v>
          </cell>
          <cell r="AL148">
            <v>4.9719506297077318</v>
          </cell>
          <cell r="AM148">
            <v>5.1693695621172644</v>
          </cell>
          <cell r="AN148">
            <v>0.24543760190288491</v>
          </cell>
          <cell r="AO148">
            <v>0.63753564238547933</v>
          </cell>
        </row>
        <row r="149">
          <cell r="A149" t="str">
            <v>South Africa</v>
          </cell>
          <cell r="B149">
            <v>952.31184866768979</v>
          </cell>
          <cell r="C149">
            <v>963.02842188482055</v>
          </cell>
          <cell r="D149">
            <v>973.57804661527439</v>
          </cell>
          <cell r="E149">
            <v>984.02122015352609</v>
          </cell>
          <cell r="F149">
            <v>994.50259932789777</v>
          </cell>
          <cell r="G149">
            <v>1004.965238765176</v>
          </cell>
          <cell r="H149">
            <v>1015.5372570988678</v>
          </cell>
          <cell r="I149">
            <v>1026.3044905748288</v>
          </cell>
          <cell r="J149">
            <v>1037.2065528679259</v>
          </cell>
          <cell r="K149">
            <v>1048.1394327472776</v>
          </cell>
          <cell r="L149">
            <v>1059.2756934533229</v>
          </cell>
          <cell r="M149">
            <v>1071.2101638990282</v>
          </cell>
          <cell r="N149">
            <v>1084.8139260628263</v>
          </cell>
          <cell r="O149">
            <v>1101.0042902841599</v>
          </cell>
          <cell r="P149">
            <v>1120.3788476418429</v>
          </cell>
          <cell r="Q149">
            <v>1143.1834463118482</v>
          </cell>
          <cell r="R149">
            <v>1169.4631459937304</v>
          </cell>
          <cell r="S149">
            <v>1199.1769919239252</v>
          </cell>
          <cell r="T149">
            <v>1232.4238478789307</v>
          </cell>
          <cell r="U149">
            <v>1269.4584877160057</v>
          </cell>
          <cell r="V149">
            <v>1310.4219768136197</v>
          </cell>
          <cell r="W149">
            <v>1355.2592656730822</v>
          </cell>
          <cell r="X149">
            <v>1403.8288150275662</v>
          </cell>
          <cell r="Y149">
            <v>1455.8103129535148</v>
          </cell>
          <cell r="Z149">
            <v>1510.7095093770945</v>
          </cell>
          <cell r="AA149">
            <v>1567.7472710949371</v>
          </cell>
          <cell r="AB149">
            <v>1625.9606698099033</v>
          </cell>
          <cell r="AC149">
            <v>1684.4201245139041</v>
          </cell>
          <cell r="AD149">
            <v>1742.5276575007515</v>
          </cell>
          <cell r="AE149">
            <v>1800.3527398191186</v>
          </cell>
          <cell r="AF149">
            <v>1858.6848859426705</v>
          </cell>
          <cell r="AG149">
            <v>1918.1764529468808</v>
          </cell>
          <cell r="AH149">
            <v>1979.2755790477966</v>
          </cell>
          <cell r="AI149">
            <v>2042.2099979319962</v>
          </cell>
          <cell r="AJ149">
            <v>2106.8789474955802</v>
          </cell>
          <cell r="AK149">
            <v>2172.8943856553283</v>
          </cell>
          <cell r="AL149">
            <v>2239.7336208530646</v>
          </cell>
          <cell r="AM149">
            <v>2306.9018376740605</v>
          </cell>
          <cell r="AN149">
            <v>0.23289451943453177</v>
          </cell>
          <cell r="AO149">
            <v>296.09542272036862</v>
          </cell>
        </row>
        <row r="150">
          <cell r="A150" t="str">
            <v>Spain</v>
          </cell>
          <cell r="B150">
            <v>293.64317004203565</v>
          </cell>
          <cell r="C150">
            <v>302.03525858588335</v>
          </cell>
          <cell r="D150">
            <v>310.56209542931072</v>
          </cell>
          <cell r="E150">
            <v>319.39672628603853</v>
          </cell>
          <cell r="F150">
            <v>328.70311591549444</v>
          </cell>
          <cell r="G150">
            <v>338.59897181424566</v>
          </cell>
          <cell r="H150">
            <v>349.11613031970433</v>
          </cell>
          <cell r="I150">
            <v>360.17719805114007</v>
          </cell>
          <cell r="J150">
            <v>371.60284032462562</v>
          </cell>
          <cell r="K150">
            <v>383.19466047572217</v>
          </cell>
          <cell r="L150">
            <v>394.81027343674469</v>
          </cell>
          <cell r="M150">
            <v>406.43613753525096</v>
          </cell>
          <cell r="N150">
            <v>418.22374836443117</v>
          </cell>
          <cell r="O150">
            <v>430.47726014212299</v>
          </cell>
          <cell r="P150">
            <v>443.57147960251973</v>
          </cell>
          <cell r="Q150">
            <v>457.77346087839356</v>
          </cell>
          <cell r="R150">
            <v>473.20954330649147</v>
          </cell>
          <cell r="S150">
            <v>489.90038161477651</v>
          </cell>
          <cell r="T150">
            <v>507.71486509814667</v>
          </cell>
          <cell r="U150">
            <v>526.38025923535213</v>
          </cell>
          <cell r="V150">
            <v>545.5166608541615</v>
          </cell>
          <cell r="W150">
            <v>564.68618418998994</v>
          </cell>
          <cell r="X150">
            <v>583.46463686971106</v>
          </cell>
          <cell r="Y150">
            <v>601.44916467829864</v>
          </cell>
          <cell r="Z150">
            <v>618.22556703202918</v>
          </cell>
          <cell r="AA150">
            <v>633.36844170039637</v>
          </cell>
          <cell r="AB150">
            <v>646.46895078257342</v>
          </cell>
          <cell r="AC150">
            <v>657.2056019607295</v>
          </cell>
          <cell r="AD150">
            <v>665.47505340920804</v>
          </cell>
          <cell r="AE150">
            <v>671.51723728274521</v>
          </cell>
          <cell r="AF150">
            <v>675.89406520198497</v>
          </cell>
          <cell r="AG150">
            <v>679.16807641474384</v>
          </cell>
          <cell r="AH150">
            <v>681.85394951681826</v>
          </cell>
          <cell r="AI150">
            <v>684.43339233985751</v>
          </cell>
          <cell r="AJ150">
            <v>687.20486322034253</v>
          </cell>
          <cell r="AK150">
            <v>690.26604657135556</v>
          </cell>
          <cell r="AL150">
            <v>693.5628881737756</v>
          </cell>
          <cell r="AM150">
            <v>696.96964334276799</v>
          </cell>
          <cell r="AN150">
            <v>0.27028151652487969</v>
          </cell>
          <cell r="AO150">
            <v>130.47812520602466</v>
          </cell>
        </row>
        <row r="151">
          <cell r="A151" t="str">
            <v>Sri Lanka</v>
          </cell>
          <cell r="B151">
            <v>634.01918656800444</v>
          </cell>
          <cell r="C151">
            <v>666.30137142673982</v>
          </cell>
          <cell r="D151">
            <v>698.60438441979511</v>
          </cell>
          <cell r="E151">
            <v>730.98705996722288</v>
          </cell>
          <cell r="F151">
            <v>763.57385864487765</v>
          </cell>
          <cell r="G151">
            <v>796.46476042894153</v>
          </cell>
          <cell r="H151">
            <v>829.89932670914754</v>
          </cell>
          <cell r="I151">
            <v>864.31322127093938</v>
          </cell>
          <cell r="J151">
            <v>900.35325463266929</v>
          </cell>
          <cell r="K151">
            <v>938.65695509998</v>
          </cell>
          <cell r="L151">
            <v>979.72513843218746</v>
          </cell>
          <cell r="M151">
            <v>1023.7384008376081</v>
          </cell>
          <cell r="N151">
            <v>1070.706157140236</v>
          </cell>
          <cell r="O151">
            <v>1120.470408155689</v>
          </cell>
          <cell r="P151">
            <v>1172.6670031281828</v>
          </cell>
          <cell r="Q151">
            <v>1226.9573772203762</v>
          </cell>
          <cell r="R151">
            <v>1283.1386255636462</v>
          </cell>
          <cell r="S151">
            <v>1341.2473795171661</v>
          </cell>
          <cell r="T151">
            <v>1401.4678341844724</v>
          </cell>
          <cell r="U151">
            <v>1464.3680308739297</v>
          </cell>
          <cell r="V151">
            <v>1530.9510125520576</v>
          </cell>
          <cell r="W151">
            <v>1602.6514018766366</v>
          </cell>
          <cell r="X151">
            <v>1681.5777113799263</v>
          </cell>
          <cell r="Y151">
            <v>1769.5484395754211</v>
          </cell>
          <cell r="Z151">
            <v>1867.9266778628153</v>
          </cell>
          <cell r="AA151">
            <v>1977.7122532460489</v>
          </cell>
          <cell r="AB151">
            <v>2099.5016959504337</v>
          </cell>
          <cell r="AC151">
            <v>2233.531133668821</v>
          </cell>
          <cell r="AD151">
            <v>2379.9473271345573</v>
          </cell>
          <cell r="AE151">
            <v>2538.8882857443014</v>
          </cell>
          <cell r="AF151">
            <v>2710.3475556233657</v>
          </cell>
          <cell r="AG151">
            <v>2893.4219300396194</v>
          </cell>
          <cell r="AH151">
            <v>3086.5586967046979</v>
          </cell>
          <cell r="AI151">
            <v>3287.8941240298409</v>
          </cell>
          <cell r="AJ151">
            <v>3495.4688234592404</v>
          </cell>
          <cell r="AK151">
            <v>3707.3682951967899</v>
          </cell>
          <cell r="AL151">
            <v>3921.7872312117902</v>
          </cell>
          <cell r="AM151">
            <v>4137.189670521575</v>
          </cell>
          <cell r="AN151">
            <v>0.45367931759310304</v>
          </cell>
          <cell r="AO151">
            <v>640.73222402531178</v>
          </cell>
        </row>
        <row r="152">
          <cell r="A152" t="str">
            <v>St. Kitts and Nevis</v>
          </cell>
          <cell r="B152">
            <v>0.40575528904915409</v>
          </cell>
          <cell r="C152">
            <v>0.43689963033136842</v>
          </cell>
          <cell r="D152">
            <v>0.46835641872309119</v>
          </cell>
          <cell r="E152">
            <v>0.50055910503051715</v>
          </cell>
          <cell r="F152">
            <v>0.53401757587261012</v>
          </cell>
          <cell r="G152">
            <v>0.56890612681802866</v>
          </cell>
          <cell r="H152">
            <v>0.60517887767670486</v>
          </cell>
          <cell r="I152">
            <v>0.64255088699039065</v>
          </cell>
          <cell r="J152">
            <v>0.68061542452407098</v>
          </cell>
          <cell r="K152">
            <v>0.71896025117282691</v>
          </cell>
          <cell r="L152">
            <v>0.7574469735864986</v>
          </cell>
          <cell r="M152">
            <v>0.796257595903198</v>
          </cell>
          <cell r="N152">
            <v>0.83573965252517191</v>
          </cell>
          <cell r="O152">
            <v>0.87619810189563496</v>
          </cell>
          <cell r="P152">
            <v>0.91774050593255019</v>
          </cell>
          <cell r="Q152">
            <v>0.96031244553492445</v>
          </cell>
          <cell r="R152">
            <v>1.0037520965424389</v>
          </cell>
          <cell r="S152">
            <v>1.0476745103394256</v>
          </cell>
          <cell r="T152">
            <v>1.0915972173447919</v>
          </cell>
          <cell r="U152">
            <v>1.1352210028740506</v>
          </cell>
          <cell r="V152">
            <v>1.1781006800692668</v>
          </cell>
          <cell r="W152">
            <v>1.2196388520437651</v>
          </cell>
          <cell r="X152">
            <v>1.2593871151101772</v>
          </cell>
          <cell r="Y152">
            <v>1.2972906770606978</v>
          </cell>
          <cell r="Z152">
            <v>1.3334508745364193</v>
          </cell>
          <cell r="AA152">
            <v>1.3672861374078271</v>
          </cell>
          <cell r="AB152">
            <v>1.3976403868000424</v>
          </cell>
          <cell r="AC152">
            <v>1.4236246824641081</v>
          </cell>
          <cell r="AD152">
            <v>1.4447936802830663</v>
          </cell>
          <cell r="AE152">
            <v>1.4616057893153183</v>
          </cell>
          <cell r="AF152">
            <v>1.4758214818164344</v>
          </cell>
          <cell r="AG152">
            <v>1.4894551721488316</v>
          </cell>
          <cell r="AH152">
            <v>1.5042330598567626</v>
          </cell>
          <cell r="AI152">
            <v>1.5211667927629919</v>
          </cell>
          <cell r="AJ152">
            <v>1.5405456880917163</v>
          </cell>
          <cell r="AK152">
            <v>1.5620273951395023</v>
          </cell>
          <cell r="AL152">
            <v>1.5848841063219992</v>
          </cell>
          <cell r="AM152">
            <v>1.6083077401034616</v>
          </cell>
          <cell r="AN152">
            <v>0.36374405039901259</v>
          </cell>
          <cell r="AO152">
            <v>0.3561490202665355</v>
          </cell>
        </row>
        <row r="153">
          <cell r="A153" t="str">
            <v>St. Lucia</v>
          </cell>
          <cell r="B153">
            <v>0.68371080695428776</v>
          </cell>
          <cell r="C153">
            <v>0.7577444035053883</v>
          </cell>
          <cell r="D153">
            <v>0.83257089198694589</v>
          </cell>
          <cell r="E153">
            <v>0.90939572029436377</v>
          </cell>
          <cell r="F153">
            <v>0.98925862740317572</v>
          </cell>
          <cell r="G153">
            <v>1.0726053950859715</v>
          </cell>
          <cell r="H153">
            <v>1.1590592188413089</v>
          </cell>
          <cell r="I153">
            <v>1.2474172402168857</v>
          </cell>
          <cell r="J153">
            <v>1.3363160085719872</v>
          </cell>
          <cell r="K153">
            <v>1.4235179008637293</v>
          </cell>
          <cell r="L153">
            <v>1.506802133963508</v>
          </cell>
          <cell r="M153">
            <v>1.5842227457340823</v>
          </cell>
          <cell r="N153">
            <v>1.6547957526985753</v>
          </cell>
          <cell r="O153">
            <v>1.7176949439227696</v>
          </cell>
          <cell r="P153">
            <v>1.7728661509454615</v>
          </cell>
          <cell r="Q153">
            <v>1.8208382558662204</v>
          </cell>
          <cell r="R153">
            <v>1.8624514792751607</v>
          </cell>
          <cell r="S153">
            <v>1.8987676592037348</v>
          </cell>
          <cell r="T153">
            <v>1.9309741188906429</v>
          </cell>
          <cell r="U153">
            <v>1.9600405049825473</v>
          </cell>
          <cell r="V153">
            <v>1.9871867229372044</v>
          </cell>
          <cell r="W153">
            <v>2.0143222731625445</v>
          </cell>
          <cell r="X153">
            <v>2.043794788837126</v>
          </cell>
          <cell r="Y153">
            <v>2.0772886804078823</v>
          </cell>
          <cell r="Z153">
            <v>2.1151804104333753</v>
          </cell>
          <cell r="AA153">
            <v>2.1571135546680882</v>
          </cell>
          <cell r="AB153">
            <v>2.2028198847621701</v>
          </cell>
          <cell r="AC153">
            <v>2.251140036819089</v>
          </cell>
          <cell r="AD153">
            <v>2.301106448094691</v>
          </cell>
          <cell r="AE153">
            <v>2.3517901554766314</v>
          </cell>
          <cell r="AF153">
            <v>2.403111131371618</v>
          </cell>
          <cell r="AG153">
            <v>2.4550214466315925</v>
          </cell>
          <cell r="AH153">
            <v>2.5078020607947802</v>
          </cell>
          <cell r="AI153">
            <v>2.5616037189330907</v>
          </cell>
          <cell r="AJ153">
            <v>2.6163791455104857</v>
          </cell>
          <cell r="AK153">
            <v>2.6719450278015953</v>
          </cell>
          <cell r="AL153">
            <v>2.7280242616259449</v>
          </cell>
          <cell r="AM153">
            <v>2.7843202925250443</v>
          </cell>
          <cell r="AN153">
            <v>0.30562255902279889</v>
          </cell>
          <cell r="AO153">
            <v>0.52033124584508283</v>
          </cell>
        </row>
        <row r="154">
          <cell r="A154" t="str">
            <v>St. Vincent and the Grenadines</v>
          </cell>
          <cell r="B154">
            <v>0.42675536912320072</v>
          </cell>
          <cell r="C154">
            <v>0.45749620296114357</v>
          </cell>
          <cell r="D154">
            <v>0.48839948310785442</v>
          </cell>
          <cell r="E154">
            <v>0.51980269384248978</v>
          </cell>
          <cell r="F154">
            <v>0.55201932461312764</v>
          </cell>
          <cell r="G154">
            <v>0.58519483792942084</v>
          </cell>
          <cell r="H154">
            <v>0.61932450305489095</v>
          </cell>
          <cell r="I154">
            <v>0.65417164087376511</v>
          </cell>
          <cell r="J154">
            <v>0.68930632723972185</v>
          </cell>
          <cell r="K154">
            <v>0.72402692159770177</v>
          </cell>
          <cell r="L154">
            <v>0.75793872012024832</v>
          </cell>
          <cell r="M154">
            <v>0.79082674976392797</v>
          </cell>
          <cell r="N154">
            <v>0.82281665028410444</v>
          </cell>
          <cell r="O154">
            <v>0.85415579393850216</v>
          </cell>
          <cell r="P154">
            <v>0.88544338648200449</v>
          </cell>
          <cell r="Q154">
            <v>0.91747707573010984</v>
          </cell>
          <cell r="R154">
            <v>0.95068007563349666</v>
          </cell>
          <cell r="S154">
            <v>0.98548082938554227</v>
          </cell>
          <cell r="T154">
            <v>1.0220909794232886</v>
          </cell>
          <cell r="U154">
            <v>1.0604473598899222</v>
          </cell>
          <cell r="V154">
            <v>1.1003958951343966</v>
          </cell>
          <cell r="W154">
            <v>1.1416780359067662</v>
          </cell>
          <cell r="X154">
            <v>1.1837412740057411</v>
          </cell>
          <cell r="Y154">
            <v>1.2254863208709648</v>
          </cell>
          <cell r="Z154">
            <v>1.2655164752020225</v>
          </cell>
          <cell r="AA154">
            <v>1.3025601724897899</v>
          </cell>
          <cell r="AB154">
            <v>1.3356406834731227</v>
          </cell>
          <cell r="AC154">
            <v>1.3640856771659782</v>
          </cell>
          <cell r="AD154">
            <v>1.3879964157475824</v>
          </cell>
          <cell r="AE154">
            <v>1.4084033046255018</v>
          </cell>
          <cell r="AF154">
            <v>1.4269467850498267</v>
          </cell>
          <cell r="AG154">
            <v>1.4453332652243922</v>
          </cell>
          <cell r="AH154">
            <v>1.4648896855025351</v>
          </cell>
          <cell r="AI154">
            <v>1.4863296535853483</v>
          </cell>
          <cell r="AJ154">
            <v>1.5098378803188994</v>
          </cell>
          <cell r="AK154">
            <v>1.5351357800134025</v>
          </cell>
          <cell r="AL154">
            <v>1.5616063881758824</v>
          </cell>
          <cell r="AM154">
            <v>1.5885613825132301</v>
          </cell>
          <cell r="AN154">
            <v>0.34095057825864261</v>
          </cell>
          <cell r="AO154">
            <v>0.32338777957902759</v>
          </cell>
        </row>
        <row r="155">
          <cell r="A155" t="str">
            <v>Sudan</v>
          </cell>
          <cell r="B155">
            <v>25.5590171580033</v>
          </cell>
          <cell r="C155">
            <v>26.020045706161561</v>
          </cell>
          <cell r="D155">
            <v>26.478934082739787</v>
          </cell>
          <cell r="E155">
            <v>26.942811659096328</v>
          </cell>
          <cell r="F155">
            <v>27.434608465762139</v>
          </cell>
          <cell r="G155">
            <v>27.984176416677197</v>
          </cell>
          <cell r="H155">
            <v>28.607821341123852</v>
          </cell>
          <cell r="I155">
            <v>29.301177304217678</v>
          </cell>
          <cell r="J155">
            <v>30.058710157663022</v>
          </cell>
          <cell r="K155">
            <v>30.885193980122043</v>
          </cell>
          <cell r="L155">
            <v>31.801375748680268</v>
          </cell>
          <cell r="M155">
            <v>32.840200500622011</v>
          </cell>
          <cell r="N155">
            <v>34.032189515744768</v>
          </cell>
          <cell r="O155">
            <v>35.426322068839816</v>
          </cell>
          <cell r="P155">
            <v>37.064385539540986</v>
          </cell>
          <cell r="Q155">
            <v>38.987594086793713</v>
          </cell>
          <cell r="R155">
            <v>41.227378014148023</v>
          </cell>
          <cell r="S155">
            <v>43.797021684286008</v>
          </cell>
          <cell r="T155">
            <v>46.692775679748266</v>
          </cell>
          <cell r="U155">
            <v>49.908930366232518</v>
          </cell>
          <cell r="V155">
            <v>53.427678352639013</v>
          </cell>
          <cell r="W155">
            <v>57.205272944205674</v>
          </cell>
          <cell r="X155">
            <v>61.185480662644025</v>
          </cell>
          <cell r="Y155">
            <v>65.295725300223566</v>
          </cell>
          <cell r="Z155">
            <v>69.443005842587326</v>
          </cell>
          <cell r="AA155">
            <v>73.518534022376116</v>
          </cell>
          <cell r="AB155">
            <v>77.38101151380485</v>
          </cell>
          <cell r="AC155">
            <v>80.865444650864688</v>
          </cell>
          <cell r="AD155">
            <v>83.816129652408733</v>
          </cell>
          <cell r="AE155">
            <v>86.141988290781441</v>
          </cell>
          <cell r="AF155">
            <v>87.814581041803166</v>
          </cell>
          <cell r="AG155">
            <v>88.871778498386448</v>
          </cell>
          <cell r="AH155">
            <v>89.442645443025782</v>
          </cell>
          <cell r="AI155">
            <v>89.698918873231804</v>
          </cell>
          <cell r="AJ155">
            <v>89.781649332084882</v>
          </cell>
          <cell r="AK155">
            <v>89.785278173933051</v>
          </cell>
          <cell r="AL155">
            <v>89.762740259803508</v>
          </cell>
          <cell r="AM155">
            <v>89.736467668984133</v>
          </cell>
          <cell r="AN155">
            <v>0.44927232272566192</v>
          </cell>
          <cell r="AO155">
            <v>21.846109583879681</v>
          </cell>
        </row>
        <row r="156">
          <cell r="A156" t="str">
            <v>Suriname</v>
          </cell>
          <cell r="B156">
            <v>4.6540470908755004E-3</v>
          </cell>
          <cell r="C156">
            <v>4.5264749117937273E-3</v>
          </cell>
          <cell r="D156">
            <v>4.4023622618031989E-3</v>
          </cell>
          <cell r="E156">
            <v>4.2899039208772229E-3</v>
          </cell>
          <cell r="F156">
            <v>4.1932710463710747E-3</v>
          </cell>
          <cell r="G156">
            <v>4.1137357564312565E-3</v>
          </cell>
          <cell r="H156">
            <v>4.050637458740557E-3</v>
          </cell>
          <cell r="I156">
            <v>4.0021782034174542E-3</v>
          </cell>
          <cell r="J156">
            <v>3.96605366599302E-3</v>
          </cell>
          <cell r="K156">
            <v>3.9399377399641517E-3</v>
          </cell>
          <cell r="L156">
            <v>3.9218437821678153E-3</v>
          </cell>
          <cell r="M156">
            <v>3.9103857720413368E-3</v>
          </cell>
          <cell r="N156">
            <v>3.9049592512003621E-3</v>
          </cell>
          <cell r="O156">
            <v>3.9058559035401235E-3</v>
          </cell>
          <cell r="P156">
            <v>3.9143178204438496E-3</v>
          </cell>
          <cell r="Q156">
            <v>3.9325285342593688E-3</v>
          </cell>
          <cell r="R156">
            <v>3.963528399130071E-3</v>
          </cell>
          <cell r="S156">
            <v>4.0110324838567527E-3</v>
          </cell>
          <cell r="T156">
            <v>4.079120573248907E-3</v>
          </cell>
          <cell r="U156">
            <v>4.1717621272774601E-3</v>
          </cell>
          <cell r="V156">
            <v>4.2921354001808493E-3</v>
          </cell>
          <cell r="W156">
            <v>4.4417010249247369E-3</v>
          </cell>
          <cell r="X156">
            <v>4.6189982804729765E-3</v>
          </cell>
          <cell r="Y156">
            <v>4.8181494355401758E-3</v>
          </cell>
          <cell r="Z156">
            <v>5.0370867760362124E-3</v>
          </cell>
          <cell r="AA156">
            <v>5.2755610935155605E-3</v>
          </cell>
          <cell r="AB156">
            <v>5.5329523117723335E-3</v>
          </cell>
          <cell r="AC156">
            <v>5.8058847436654876E-3</v>
          </cell>
          <cell r="AD156">
            <v>6.0956531789362551E-3</v>
          </cell>
          <cell r="AE156">
            <v>6.4054935598892148E-3</v>
          </cell>
          <cell r="AF156">
            <v>6.7376852970395806E-3</v>
          </cell>
          <cell r="AG156">
            <v>7.0904528653036739E-3</v>
          </cell>
          <cell r="AH156">
            <v>7.4646438866274199E-3</v>
          </cell>
          <cell r="AI156">
            <v>7.8602014543037082E-3</v>
          </cell>
          <cell r="AJ156">
            <v>8.2724222227591529E-3</v>
          </cell>
          <cell r="AK156">
            <v>8.69800083187733E-3</v>
          </cell>
          <cell r="AL156">
            <v>9.1309076993142252E-3</v>
          </cell>
          <cell r="AM156">
            <v>9.5681332344070506E-3</v>
          </cell>
          <cell r="AN156">
            <v>0.19591262156940858</v>
          </cell>
          <cell r="AO156">
            <v>9.0613071457780665E-4</v>
          </cell>
        </row>
        <row r="157">
          <cell r="A157" t="str">
            <v>Swaziland</v>
          </cell>
          <cell r="B157">
            <v>3.3735255657591088</v>
          </cell>
          <cell r="C157">
            <v>3.7210343312137235</v>
          </cell>
          <cell r="D157">
            <v>4.0706278410107473</v>
          </cell>
          <cell r="E157">
            <v>4.4282404961804511</v>
          </cell>
          <cell r="F157">
            <v>4.800640419342999</v>
          </cell>
          <cell r="G157">
            <v>5.1923533281567487</v>
          </cell>
          <cell r="H157">
            <v>5.6045285360866268</v>
          </cell>
          <cell r="I157">
            <v>6.0327218233159918</v>
          </cell>
          <cell r="J157">
            <v>6.4684536846673373</v>
          </cell>
          <cell r="K157">
            <v>6.9025173967299951</v>
          </cell>
          <cell r="L157">
            <v>7.3245416992466241</v>
          </cell>
          <cell r="M157">
            <v>7.7268501579925832</v>
          </cell>
          <cell r="N157">
            <v>8.1072409217507637</v>
          </cell>
          <cell r="O157">
            <v>8.4663436377241297</v>
          </cell>
          <cell r="P157">
            <v>8.8063055438981372</v>
          </cell>
          <cell r="Q157">
            <v>9.1297004418810026</v>
          </cell>
          <cell r="R157">
            <v>9.4381690778419607</v>
          </cell>
          <cell r="S157">
            <v>9.7334751935314383</v>
          </cell>
          <cell r="T157">
            <v>10.017560839921437</v>
          </cell>
          <cell r="U157">
            <v>10.292703316048645</v>
          </cell>
          <cell r="V157">
            <v>10.561354312550533</v>
          </cell>
          <cell r="W157">
            <v>10.826128486904087</v>
          </cell>
          <cell r="X157">
            <v>11.089216953460788</v>
          </cell>
          <cell r="Y157">
            <v>11.350709541703077</v>
          </cell>
          <cell r="Z157">
            <v>11.607893911578788</v>
          </cell>
          <cell r="AA157">
            <v>11.856820627618722</v>
          </cell>
          <cell r="AB157">
            <v>12.092331315237892</v>
          </cell>
          <cell r="AC157">
            <v>12.308039393575124</v>
          </cell>
          <cell r="AD157">
            <v>12.49738496861686</v>
          </cell>
          <cell r="AE157">
            <v>12.654857752413795</v>
          </cell>
          <cell r="AF157">
            <v>12.777903607330453</v>
          </cell>
          <cell r="AG157">
            <v>12.866859818207217</v>
          </cell>
          <cell r="AH157">
            <v>12.926284633811166</v>
          </cell>
          <cell r="AI157">
            <v>12.964427704727308</v>
          </cell>
          <cell r="AJ157">
            <v>12.98911583520254</v>
          </cell>
          <cell r="AK157">
            <v>13.006211552436479</v>
          </cell>
          <cell r="AL157">
            <v>13.019746225276723</v>
          </cell>
          <cell r="AM157">
            <v>13.032179107046503</v>
          </cell>
          <cell r="AN157">
            <v>0.34201694728075666</v>
          </cell>
          <cell r="AO157">
            <v>3.0153821011269515</v>
          </cell>
        </row>
        <row r="158">
          <cell r="A158" t="str">
            <v>Sweden</v>
          </cell>
          <cell r="B158">
            <v>1727.3303419087729</v>
          </cell>
          <cell r="C158">
            <v>1767.0151241346603</v>
          </cell>
          <cell r="D158">
            <v>1806.99813294146</v>
          </cell>
          <cell r="E158">
            <v>1847.4434236687375</v>
          </cell>
          <cell r="F158">
            <v>1888.1902903266439</v>
          </cell>
          <cell r="G158">
            <v>1928.6699426886421</v>
          </cell>
          <cell r="H158">
            <v>1968.269717624928</v>
          </cell>
          <cell r="I158">
            <v>2006.3407725788109</v>
          </cell>
          <cell r="J158">
            <v>2042.3528478173514</v>
          </cell>
          <cell r="K158">
            <v>2076.1981058818214</v>
          </cell>
          <cell r="L158">
            <v>2108.3772708353195</v>
          </cell>
          <cell r="M158">
            <v>2140.2456856821254</v>
          </cell>
          <cell r="N158">
            <v>2173.9099007181662</v>
          </cell>
          <cell r="O158">
            <v>2211.6641593825466</v>
          </cell>
          <cell r="P158">
            <v>2255.3939061071897</v>
          </cell>
          <cell r="Q158">
            <v>2305.8888737301936</v>
          </cell>
          <cell r="R158">
            <v>2363.249276028585</v>
          </cell>
          <cell r="S158">
            <v>2427.2419980420882</v>
          </cell>
          <cell r="T158">
            <v>2497.0933720501412</v>
          </cell>
          <cell r="U158">
            <v>2571.4746803517601</v>
          </cell>
          <cell r="V158">
            <v>2648.8009415254605</v>
          </cell>
          <cell r="W158">
            <v>2727.63876734624</v>
          </cell>
          <cell r="X158">
            <v>2807.0604201738415</v>
          </cell>
          <cell r="Y158">
            <v>2886.2377746945467</v>
          </cell>
          <cell r="Z158">
            <v>2964.3323413928974</v>
          </cell>
          <cell r="AA158">
            <v>3040.3991130064906</v>
          </cell>
          <cell r="AB158">
            <v>3113.6693988589941</v>
          </cell>
          <cell r="AC158">
            <v>3183.7302571440105</v>
          </cell>
          <cell r="AD158">
            <v>3251.1935820665517</v>
          </cell>
          <cell r="AE158">
            <v>3318.0988952601901</v>
          </cell>
          <cell r="AF158">
            <v>3386.9813825378324</v>
          </cell>
          <cell r="AG158">
            <v>3458.6034607597821</v>
          </cell>
          <cell r="AH158">
            <v>3533.1018429609653</v>
          </cell>
          <cell r="AI158">
            <v>3610.59803756871</v>
          </cell>
          <cell r="AJ158">
            <v>3690.7486045807345</v>
          </cell>
          <cell r="AK158">
            <v>3772.7846336190692</v>
          </cell>
          <cell r="AL158">
            <v>3855.8520082599375</v>
          </cell>
          <cell r="AM158">
            <v>3939.2957157433725</v>
          </cell>
          <cell r="AN158">
            <v>0.216408572536233</v>
          </cell>
          <cell r="AO158">
            <v>533.58302342339016</v>
          </cell>
        </row>
        <row r="159">
          <cell r="A159" t="str">
            <v>Switzerland</v>
          </cell>
          <cell r="B159">
            <v>298.47383337461207</v>
          </cell>
          <cell r="C159">
            <v>304.49030171086224</v>
          </cell>
          <cell r="D159">
            <v>310.56936171336628</v>
          </cell>
          <cell r="E159">
            <v>316.82483203126941</v>
          </cell>
          <cell r="F159">
            <v>323.32042769658324</v>
          </cell>
          <cell r="G159">
            <v>330.02673542100655</v>
          </cell>
          <cell r="H159">
            <v>336.84876763927218</v>
          </cell>
          <cell r="I159">
            <v>343.67525943190287</v>
          </cell>
          <cell r="J159">
            <v>350.37148820302878</v>
          </cell>
          <cell r="K159">
            <v>356.7640487624609</v>
          </cell>
          <cell r="L159">
            <v>362.68526103797996</v>
          </cell>
          <cell r="M159">
            <v>368.06123446974203</v>
          </cell>
          <cell r="N159">
            <v>372.98719588752334</v>
          </cell>
          <cell r="O159">
            <v>377.63781977640269</v>
          </cell>
          <cell r="P159">
            <v>382.22171866258356</v>
          </cell>
          <cell r="Q159">
            <v>386.92795687450553</v>
          </cell>
          <cell r="R159">
            <v>391.92495155398234</v>
          </cell>
          <cell r="S159">
            <v>397.32673027408271</v>
          </cell>
          <cell r="T159">
            <v>403.16693109233529</v>
          </cell>
          <cell r="U159">
            <v>409.42446476352796</v>
          </cell>
          <cell r="V159">
            <v>416.06851273152517</v>
          </cell>
          <cell r="W159">
            <v>423.04868179255612</v>
          </cell>
          <cell r="X159">
            <v>430.37452361553471</v>
          </cell>
          <cell r="Y159">
            <v>438.0943530514495</v>
          </cell>
          <cell r="Z159">
            <v>446.24090971513351</v>
          </cell>
          <cell r="AA159">
            <v>454.74567969090532</v>
          </cell>
          <cell r="AB159">
            <v>463.4658199659321</v>
          </cell>
          <cell r="AC159">
            <v>472.21499073047204</v>
          </cell>
          <cell r="AD159">
            <v>480.83966397512387</v>
          </cell>
          <cell r="AE159">
            <v>489.30173178318159</v>
          </cell>
          <cell r="AF159">
            <v>497.69362959818795</v>
          </cell>
          <cell r="AG159">
            <v>506.06096554585378</v>
          </cell>
          <cell r="AH159">
            <v>514.45013145590804</v>
          </cell>
          <cell r="AI159">
            <v>522.9167495026212</v>
          </cell>
          <cell r="AJ159">
            <v>531.48271054570466</v>
          </cell>
          <cell r="AK159">
            <v>540.13968794984351</v>
          </cell>
          <cell r="AL159">
            <v>548.85913797426576</v>
          </cell>
          <cell r="AM159">
            <v>557.60579999870106</v>
          </cell>
          <cell r="AN159">
            <v>0.15281084543685602</v>
          </cell>
          <cell r="AO159">
            <v>60.369255771100455</v>
          </cell>
        </row>
        <row r="160">
          <cell r="A160" t="str">
            <v>Syrian Arab Republic</v>
          </cell>
          <cell r="B160">
            <v>0</v>
          </cell>
          <cell r="C160">
            <v>0</v>
          </cell>
          <cell r="D160">
            <v>0</v>
          </cell>
          <cell r="E160">
            <v>0</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row>
        <row r="161">
          <cell r="A161" t="str">
            <v>Taiwan Province of China</v>
          </cell>
          <cell r="B161">
            <v>2307.3567074703142</v>
          </cell>
          <cell r="C161">
            <v>2567.4320255517073</v>
          </cell>
          <cell r="D161">
            <v>2829.931196558397</v>
          </cell>
          <cell r="E161">
            <v>3098.747303160163</v>
          </cell>
          <cell r="F161">
            <v>3377.6964060612013</v>
          </cell>
          <cell r="G161">
            <v>3670.1775929341047</v>
          </cell>
          <cell r="H161">
            <v>3979.2325973908532</v>
          </cell>
          <cell r="I161">
            <v>4305.9802871140855</v>
          </cell>
          <cell r="J161">
            <v>4650.3532838125329</v>
          </cell>
          <cell r="K161">
            <v>5011.9532763237839</v>
          </cell>
          <cell r="L161">
            <v>5388.9880506473019</v>
          </cell>
          <cell r="M161">
            <v>5779.2934500193142</v>
          </cell>
          <cell r="N161">
            <v>6179.9812271695719</v>
          </cell>
          <cell r="O161">
            <v>6587.7278903276328</v>
          </cell>
          <cell r="P161">
            <v>6999.1023854513587</v>
          </cell>
          <cell r="Q161">
            <v>7410.6419695953364</v>
          </cell>
          <cell r="R161">
            <v>7819.7369159596392</v>
          </cell>
          <cell r="S161">
            <v>8225.0339080483864</v>
          </cell>
          <cell r="T161">
            <v>8626.5173602060986</v>
          </cell>
          <cell r="U161">
            <v>9025.8115176968131</v>
          </cell>
          <cell r="V161">
            <v>9425.0736021825032</v>
          </cell>
          <cell r="W161">
            <v>9828.1837001481745</v>
          </cell>
          <cell r="X161">
            <v>10242.08324205701</v>
          </cell>
          <cell r="Y161">
            <v>10671.137661370713</v>
          </cell>
          <cell r="Z161">
            <v>11118.034929130412</v>
          </cell>
          <cell r="AA161">
            <v>11583.19156976353</v>
          </cell>
          <cell r="AB161">
            <v>12066.748498406187</v>
          </cell>
          <cell r="AC161">
            <v>12569.135644496862</v>
          </cell>
          <cell r="AD161">
            <v>13092.550162489977</v>
          </cell>
          <cell r="AE161">
            <v>13643.257700394981</v>
          </cell>
          <cell r="AF161">
            <v>14227.305214596423</v>
          </cell>
          <cell r="AG161">
            <v>14842.6475744749</v>
          </cell>
          <cell r="AH161">
            <v>15487.069447265047</v>
          </cell>
          <cell r="AI161">
            <v>16157.766114456748</v>
          </cell>
          <cell r="AJ161">
            <v>16850.192423067238</v>
          </cell>
          <cell r="AK161">
            <v>17558.568778969176</v>
          </cell>
          <cell r="AL161">
            <v>18276.616663804558</v>
          </cell>
          <cell r="AM161">
            <v>18998.535721425684</v>
          </cell>
          <cell r="AN161">
            <v>0.48156602951267391</v>
          </cell>
          <cell r="AO161">
            <v>3779.5566086518902</v>
          </cell>
        </row>
        <row r="162">
          <cell r="A162" t="str">
            <v>Tajikistan</v>
          </cell>
          <cell r="B162">
            <v>0</v>
          </cell>
          <cell r="C162">
            <v>0</v>
          </cell>
          <cell r="D162">
            <v>0</v>
          </cell>
          <cell r="E162">
            <v>0</v>
          </cell>
          <cell r="F162">
            <v>0</v>
          </cell>
          <cell r="G162">
            <v>0</v>
          </cell>
          <cell r="H162">
            <v>0</v>
          </cell>
          <cell r="I162">
            <v>0</v>
          </cell>
          <cell r="J162">
            <v>0</v>
          </cell>
          <cell r="K162">
            <v>0</v>
          </cell>
          <cell r="L162">
            <v>0</v>
          </cell>
          <cell r="M162">
            <v>0</v>
          </cell>
          <cell r="N162">
            <v>8.3171466677223985E-2</v>
          </cell>
          <cell r="O162">
            <v>7.9868469210232287E-2</v>
          </cell>
          <cell r="P162">
            <v>7.679375707646835E-2</v>
          </cell>
          <cell r="Q162">
            <v>7.43169309170576E-2</v>
          </cell>
          <cell r="R162">
            <v>7.2779653802360789E-2</v>
          </cell>
          <cell r="S162">
            <v>7.2430419493568057E-2</v>
          </cell>
          <cell r="T162">
            <v>7.3409925213845928E-2</v>
          </cell>
          <cell r="U162">
            <v>7.5764563991425241E-2</v>
          </cell>
          <cell r="V162">
            <v>7.9466629602398392E-2</v>
          </cell>
          <cell r="W162">
            <v>8.44207701829435E-2</v>
          </cell>
          <cell r="X162">
            <v>9.0486967573214686E-2</v>
          </cell>
          <cell r="Y162">
            <v>9.7500995911536659E-2</v>
          </cell>
          <cell r="Z162">
            <v>0.10529375966050196</v>
          </cell>
          <cell r="AA162">
            <v>0.11371115332358774</v>
          </cell>
          <cell r="AB162">
            <v>0.12263613380766611</v>
          </cell>
          <cell r="AC162">
            <v>0.13198454648637337</v>
          </cell>
          <cell r="AD162">
            <v>0.14169587539526912</v>
          </cell>
          <cell r="AE162">
            <v>0.15172975910504927</v>
          </cell>
          <cell r="AF162">
            <v>0.16207887743245694</v>
          </cell>
          <cell r="AG162">
            <v>0.17272861260318476</v>
          </cell>
          <cell r="AH162">
            <v>0.18365355806860076</v>
          </cell>
          <cell r="AI162">
            <v>0.19482102115404118</v>
          </cell>
          <cell r="AJ162">
            <v>0.20619177360415619</v>
          </cell>
          <cell r="AK162">
            <v>0.21771837695205568</v>
          </cell>
          <cell r="AL162">
            <v>0.22934147499480786</v>
          </cell>
          <cell r="AM162">
            <v>0.24100452775996045</v>
          </cell>
          <cell r="AN162">
            <v>0.31900885386671612</v>
          </cell>
          <cell r="AO162">
            <v>3.2894107768949854E-2</v>
          </cell>
        </row>
        <row r="163">
          <cell r="A163" t="str">
            <v>Tanzania</v>
          </cell>
          <cell r="B163">
            <v>4273.4363749904651</v>
          </cell>
          <cell r="C163">
            <v>4397.603740263994</v>
          </cell>
          <cell r="D163">
            <v>4523.9858417876185</v>
          </cell>
          <cell r="E163">
            <v>4656.3154584087933</v>
          </cell>
          <cell r="F163">
            <v>4798.6047505570978</v>
          </cell>
          <cell r="G163">
            <v>4953.4195140780212</v>
          </cell>
          <cell r="H163">
            <v>5120.66589731148</v>
          </cell>
          <cell r="I163">
            <v>5297.8449134566108</v>
          </cell>
          <cell r="J163">
            <v>5481.0294667394364</v>
          </cell>
          <cell r="K163">
            <v>5666.1948122514123</v>
          </cell>
          <cell r="L163">
            <v>5850.5057304165994</v>
          </cell>
          <cell r="M163">
            <v>6032.5767535365449</v>
          </cell>
          <cell r="N163">
            <v>6214.7211666086278</v>
          </cell>
          <cell r="O163">
            <v>6402.4190570948613</v>
          </cell>
          <cell r="P163">
            <v>6602.8666407911724</v>
          </cell>
          <cell r="Q163">
            <v>6823.8696329225404</v>
          </cell>
          <cell r="R163">
            <v>7072.8515823060334</v>
          </cell>
          <cell r="S163">
            <v>7356.987751429494</v>
          </cell>
          <cell r="T163">
            <v>7683.8050769577021</v>
          </cell>
          <cell r="U163">
            <v>8060.8465880411413</v>
          </cell>
          <cell r="V163">
            <v>8495.1321430607186</v>
          </cell>
          <cell r="W163">
            <v>8992.0818845169288</v>
          </cell>
          <cell r="X163">
            <v>9555.0715234796589</v>
          </cell>
          <cell r="Y163">
            <v>10185.435482173632</v>
          </cell>
          <cell r="Z163">
            <v>10883.132297588771</v>
          </cell>
          <cell r="AA163">
            <v>11646.92607189326</v>
          </cell>
          <cell r="AB163">
            <v>12475.289444279399</v>
          </cell>
          <cell r="AC163">
            <v>13366.764913220552</v>
          </cell>
          <cell r="AD163">
            <v>14319.888342747288</v>
          </cell>
          <cell r="AE163">
            <v>15332.943367757973</v>
          </cell>
          <cell r="AF163">
            <v>16404.166069723495</v>
          </cell>
          <cell r="AG163">
            <v>17531.211326437162</v>
          </cell>
          <cell r="AH163">
            <v>18710.441674995047</v>
          </cell>
          <cell r="AI163">
            <v>19936.513389228854</v>
          </cell>
          <cell r="AJ163">
            <v>21201.722666220332</v>
          </cell>
          <cell r="AK163">
            <v>22496.047999158938</v>
          </cell>
          <cell r="AL163">
            <v>23808.177554571928</v>
          </cell>
          <cell r="AM163">
            <v>25127.477098994968</v>
          </cell>
          <cell r="AN163">
            <v>0.45583594669661109</v>
          </cell>
          <cell r="AO163">
            <v>3795.668914899205</v>
          </cell>
        </row>
        <row r="164">
          <cell r="A164" t="str">
            <v>Thailand</v>
          </cell>
          <cell r="B164">
            <v>800.81017361570832</v>
          </cell>
          <cell r="C164">
            <v>890.91709595719067</v>
          </cell>
          <cell r="D164">
            <v>982.15291656251588</v>
          </cell>
          <cell r="E164">
            <v>1076.4143627359549</v>
          </cell>
          <cell r="F164">
            <v>1175.9716326161536</v>
          </cell>
          <cell r="G164">
            <v>1283.0947807143978</v>
          </cell>
          <cell r="H164">
            <v>1399.6781452158114</v>
          </cell>
          <cell r="I164">
            <v>1526.6976664983742</v>
          </cell>
          <cell r="J164">
            <v>1663.7042734879087</v>
          </cell>
          <cell r="K164">
            <v>1808.7503884452528</v>
          </cell>
          <cell r="L164">
            <v>1958.8494308963654</v>
          </cell>
          <cell r="M164">
            <v>2110.4273164827532</v>
          </cell>
          <cell r="N164">
            <v>2259.8554665369584</v>
          </cell>
          <cell r="O164">
            <v>2403.519649226695</v>
          </cell>
          <cell r="P164">
            <v>2538.0327980543084</v>
          </cell>
          <cell r="Q164">
            <v>2660.6817300298767</v>
          </cell>
          <cell r="R164">
            <v>2770.3026641829351</v>
          </cell>
          <cell r="S164">
            <v>2868.5423622427202</v>
          </cell>
          <cell r="T164">
            <v>2960.4979392966379</v>
          </cell>
          <cell r="U164">
            <v>3053.3072368096668</v>
          </cell>
          <cell r="V164">
            <v>3151.9999568538196</v>
          </cell>
          <cell r="W164">
            <v>3259.7925291330116</v>
          </cell>
          <cell r="X164">
            <v>3378.4653937826201</v>
          </cell>
          <cell r="Y164">
            <v>3507.9370756466933</v>
          </cell>
          <cell r="Z164">
            <v>3646.7118656314524</v>
          </cell>
          <cell r="AA164">
            <v>3792.8932238866519</v>
          </cell>
          <cell r="AB164">
            <v>3944.9860619057313</v>
          </cell>
          <cell r="AC164">
            <v>4102.1316989432635</v>
          </cell>
          <cell r="AD164">
            <v>4264.5704736347634</v>
          </cell>
          <cell r="AE164">
            <v>4434.1174576263138</v>
          </cell>
          <cell r="AF164">
            <v>4613.6283878276481</v>
          </cell>
          <cell r="AG164">
            <v>4804.2789065722372</v>
          </cell>
          <cell r="AH164">
            <v>5007.0865823152753</v>
          </cell>
          <cell r="AI164">
            <v>5221.0342644462344</v>
          </cell>
          <cell r="AJ164">
            <v>5443.5678665314335</v>
          </cell>
          <cell r="AK164">
            <v>5672.1136494927277</v>
          </cell>
          <cell r="AL164">
            <v>5904.2014655866597</v>
          </cell>
          <cell r="AM164">
            <v>6137.6881105748434</v>
          </cell>
          <cell r="AN164">
            <v>0.44748130467500985</v>
          </cell>
          <cell r="AO164">
            <v>1189.9327912515964</v>
          </cell>
        </row>
        <row r="165">
          <cell r="A165" t="str">
            <v>Timor-Leste</v>
          </cell>
          <cell r="B165">
            <v>0</v>
          </cell>
          <cell r="C165">
            <v>0</v>
          </cell>
          <cell r="D165">
            <v>0</v>
          </cell>
          <cell r="E165">
            <v>0</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0.39504427561667366</v>
          </cell>
          <cell r="W165">
            <v>0.42923826005627008</v>
          </cell>
          <cell r="X165">
            <v>0.46365180173969978</v>
          </cell>
          <cell r="Y165">
            <v>0.49925207531023325</v>
          </cell>
          <cell r="Z165">
            <v>0.53751973739374403</v>
          </cell>
          <cell r="AA165">
            <v>0.58009292386300315</v>
          </cell>
          <cell r="AB165">
            <v>0.62860457321684404</v>
          </cell>
          <cell r="AC165">
            <v>0.68460669471546998</v>
          </cell>
          <cell r="AD165">
            <v>0.74890525188691603</v>
          </cell>
          <cell r="AE165">
            <v>0.82165014131206249</v>
          </cell>
          <cell r="AF165">
            <v>0.9025922070529202</v>
          </cell>
          <cell r="AG165">
            <v>0.9912657917583797</v>
          </cell>
          <cell r="AH165">
            <v>1.0869393160068019</v>
          </cell>
          <cell r="AI165">
            <v>1.188658542458964</v>
          </cell>
          <cell r="AJ165">
            <v>1.2952498406155748</v>
          </cell>
          <cell r="AK165">
            <v>1.4053729945527542</v>
          </cell>
          <cell r="AL165">
            <v>1.5176252899404659</v>
          </cell>
          <cell r="AM165">
            <v>1.630730282503146</v>
          </cell>
          <cell r="AN165">
            <v>0.30110040697625623</v>
          </cell>
          <cell r="AO165">
            <v>0.19276507607066912</v>
          </cell>
        </row>
        <row r="166">
          <cell r="A166" t="str">
            <v>Togo</v>
          </cell>
          <cell r="B166">
            <v>660.03460189620625</v>
          </cell>
          <cell r="C166">
            <v>666.40832559452531</v>
          </cell>
          <cell r="D166">
            <v>673.28478327388234</v>
          </cell>
          <cell r="E166">
            <v>681.3628456593699</v>
          </cell>
          <cell r="F166">
            <v>691.21441564334179</v>
          </cell>
          <cell r="G166">
            <v>702.86302766155802</v>
          </cell>
          <cell r="H166">
            <v>716.05379199334482</v>
          </cell>
          <cell r="I166">
            <v>730.38349864141276</v>
          </cell>
          <cell r="J166">
            <v>745.39303968853926</v>
          </cell>
          <cell r="K166">
            <v>760.24763223108732</v>
          </cell>
          <cell r="L166">
            <v>774.28814296853466</v>
          </cell>
          <cell r="M166">
            <v>787.19535227804806</v>
          </cell>
          <cell r="N166">
            <v>799.31792910710874</v>
          </cell>
          <cell r="O166">
            <v>811.5623988804175</v>
          </cell>
          <cell r="P166">
            <v>824.99547773160396</v>
          </cell>
          <cell r="Q166">
            <v>839.39030780549365</v>
          </cell>
          <cell r="R166">
            <v>854.04273646959609</v>
          </cell>
          <cell r="S166">
            <v>868.15363801336582</v>
          </cell>
          <cell r="T166">
            <v>881.31832936156115</v>
          </cell>
          <cell r="U166">
            <v>893.72577105880669</v>
          </cell>
          <cell r="V166">
            <v>905.81420035611131</v>
          </cell>
          <cell r="W166">
            <v>918.38395679389589</v>
          </cell>
          <cell r="X166">
            <v>932.3868279090201</v>
          </cell>
          <cell r="Y166">
            <v>948.65053167040514</v>
          </cell>
          <cell r="Z166">
            <v>967.65513776788157</v>
          </cell>
          <cell r="AA166">
            <v>989.81515057457591</v>
          </cell>
          <cell r="AB166">
            <v>1015.4891030859358</v>
          </cell>
          <cell r="AC166">
            <v>1044.871516791663</v>
          </cell>
          <cell r="AD166">
            <v>1078.1306321505999</v>
          </cell>
          <cell r="AE166">
            <v>1115.3465744536725</v>
          </cell>
          <cell r="AF166">
            <v>1156.4252726703</v>
          </cell>
          <cell r="AG166">
            <v>1201.0886300253655</v>
          </cell>
          <cell r="AH166">
            <v>1248.9067370170485</v>
          </cell>
          <cell r="AI166">
            <v>1299.3226078432754</v>
          </cell>
          <cell r="AJ166">
            <v>1351.6953793318016</v>
          </cell>
          <cell r="AK166">
            <v>1405.3650222319498</v>
          </cell>
          <cell r="AL166">
            <v>1459.7471834997245</v>
          </cell>
          <cell r="AM166">
            <v>1514.3884898688113</v>
          </cell>
          <cell r="AN166">
            <v>0.17425321091553311</v>
          </cell>
          <cell r="AO166">
            <v>150.48558252951656</v>
          </cell>
        </row>
        <row r="167">
          <cell r="A167" t="str">
            <v>Tonga</v>
          </cell>
          <cell r="B167">
            <v>0.28442527036844445</v>
          </cell>
          <cell r="C167">
            <v>0.32698990689341034</v>
          </cell>
          <cell r="D167">
            <v>0.36930029071469178</v>
          </cell>
          <cell r="E167">
            <v>0.41078227005967022</v>
          </cell>
          <cell r="F167">
            <v>0.45049869024858014</v>
          </cell>
          <cell r="G167">
            <v>0.48692457390105925</v>
          </cell>
          <cell r="H167">
            <v>0.51909995673425924</v>
          </cell>
          <cell r="I167">
            <v>0.54654562872632118</v>
          </cell>
          <cell r="J167">
            <v>0.56942138028804379</v>
          </cell>
          <cell r="K167">
            <v>0.58835154554296243</v>
          </cell>
          <cell r="L167">
            <v>0.6039862448117318</v>
          </cell>
          <cell r="M167">
            <v>0.61687208295957729</v>
          </cell>
          <cell r="N167">
            <v>0.62756580240360671</v>
          </cell>
          <cell r="O167">
            <v>0.6368654247313319</v>
          </cell>
          <cell r="P167">
            <v>0.64546331350622876</v>
          </cell>
          <cell r="Q167">
            <v>0.65384317804445991</v>
          </cell>
          <cell r="R167">
            <v>0.66231409452712564</v>
          </cell>
          <cell r="S167">
            <v>0.67120670735488186</v>
          </cell>
          <cell r="T167">
            <v>0.68078851998311274</v>
          </cell>
          <cell r="U167">
            <v>0.69097496879365361</v>
          </cell>
          <cell r="V167">
            <v>0.70145360496850873</v>
          </cell>
          <cell r="W167">
            <v>0.71173223000174579</v>
          </cell>
          <cell r="X167">
            <v>0.72122410933774739</v>
          </cell>
          <cell r="Y167">
            <v>0.7294051861208789</v>
          </cell>
          <cell r="Z167">
            <v>0.7360091624021281</v>
          </cell>
          <cell r="AA167">
            <v>0.74103568837127387</v>
          </cell>
          <cell r="AB167">
            <v>0.7448543225940738</v>
          </cell>
          <cell r="AC167">
            <v>0.74821426675257263</v>
          </cell>
          <cell r="AD167">
            <v>0.75185617930287429</v>
          </cell>
          <cell r="AE167">
            <v>0.7562985760335571</v>
          </cell>
          <cell r="AF167">
            <v>0.76184141094017044</v>
          </cell>
          <cell r="AG167">
            <v>0.76858165225792796</v>
          </cell>
          <cell r="AH167">
            <v>0.77647785411264181</v>
          </cell>
          <cell r="AI167">
            <v>0.78539275410754483</v>
          </cell>
          <cell r="AJ167">
            <v>0.79512431130474326</v>
          </cell>
          <cell r="AK167">
            <v>0.8054265572252679</v>
          </cell>
          <cell r="AL167">
            <v>0.81605228027710208</v>
          </cell>
          <cell r="AM167">
            <v>0.82680000329597647</v>
          </cell>
          <cell r="AN167">
            <v>0.2162751451611104</v>
          </cell>
          <cell r="AO167">
            <v>0.1345956346353073</v>
          </cell>
        </row>
        <row r="168">
          <cell r="A168" t="str">
            <v>Trinidad and Tobago</v>
          </cell>
          <cell r="B168">
            <v>44.102260863985848</v>
          </cell>
          <cell r="C168">
            <v>42.712295403945973</v>
          </cell>
          <cell r="D168">
            <v>41.302697335266238</v>
          </cell>
          <cell r="E168">
            <v>39.867481095267323</v>
          </cell>
          <cell r="F168">
            <v>38.445194147917242</v>
          </cell>
          <cell r="G168">
            <v>37.086079146231327</v>
          </cell>
          <cell r="H168">
            <v>35.842696801745724</v>
          </cell>
          <cell r="I168">
            <v>34.767577034534263</v>
          </cell>
          <cell r="J168">
            <v>33.913482796653327</v>
          </cell>
          <cell r="K168">
            <v>33.327801269813946</v>
          </cell>
          <cell r="L168">
            <v>33.047674807760622</v>
          </cell>
          <cell r="M168">
            <v>33.103137751539712</v>
          </cell>
          <cell r="N168">
            <v>33.524837694119967</v>
          </cell>
          <cell r="O168">
            <v>34.352360850954724</v>
          </cell>
          <cell r="P168">
            <v>35.624415060556132</v>
          </cell>
          <cell r="Q168">
            <v>37.365694552926797</v>
          </cell>
          <cell r="R168">
            <v>39.58590940746376</v>
          </cell>
          <cell r="S168">
            <v>42.275872758034794</v>
          </cell>
          <cell r="T168">
            <v>45.410278644433021</v>
          </cell>
          <cell r="U168">
            <v>48.949992378871215</v>
          </cell>
          <cell r="V168">
            <v>52.843896487117817</v>
          </cell>
          <cell r="W168">
            <v>57.028973571152555</v>
          </cell>
          <cell r="X168">
            <v>61.427477268083969</v>
          </cell>
          <cell r="Y168">
            <v>65.926491479309107</v>
          </cell>
          <cell r="Z168">
            <v>70.376415333544145</v>
          </cell>
          <cell r="AA168">
            <v>74.629383044712185</v>
          </cell>
          <cell r="AB168">
            <v>78.547314673400876</v>
          </cell>
          <cell r="AC168">
            <v>82.003696449750734</v>
          </cell>
          <cell r="AD168">
            <v>84.944491457168255</v>
          </cell>
          <cell r="AE168">
            <v>87.394365814562434</v>
          </cell>
          <cell r="AF168">
            <v>89.451880726270574</v>
          </cell>
          <cell r="AG168">
            <v>91.234713738484331</v>
          </cell>
          <cell r="AH168">
            <v>92.85887359013266</v>
          </cell>
          <cell r="AI168">
            <v>94.409161882759705</v>
          </cell>
          <cell r="AJ168">
            <v>95.938191482008236</v>
          </cell>
          <cell r="AK168">
            <v>97.472103634693426</v>
          </cell>
          <cell r="AL168">
            <v>99.017847672810376</v>
          </cell>
          <cell r="AM168">
            <v>100.57098189200725</v>
          </cell>
          <cell r="AN168">
            <v>0.3830487692968414</v>
          </cell>
          <cell r="AO168">
            <v>19.875644594456237</v>
          </cell>
        </row>
        <row r="169">
          <cell r="A169" t="str">
            <v>Tunisia</v>
          </cell>
          <cell r="B169">
            <v>14.836937392945302</v>
          </cell>
          <cell r="C169">
            <v>15.415022894340074</v>
          </cell>
          <cell r="D169">
            <v>15.994909021805395</v>
          </cell>
          <cell r="E169">
            <v>16.582706172468406</v>
          </cell>
          <cell r="F169">
            <v>17.1822756532382</v>
          </cell>
          <cell r="G169">
            <v>17.796721709299177</v>
          </cell>
          <cell r="H169">
            <v>18.431855829303352</v>
          </cell>
          <cell r="I169">
            <v>19.099942284809746</v>
          </cell>
          <cell r="J169">
            <v>19.810666789084351</v>
          </cell>
          <cell r="K169">
            <v>20.576635632545056</v>
          </cell>
          <cell r="L169">
            <v>21.406408437718905</v>
          </cell>
          <cell r="M169">
            <v>22.301838470807496</v>
          </cell>
          <cell r="N169">
            <v>23.263854913635232</v>
          </cell>
          <cell r="O169">
            <v>24.291828563318436</v>
          </cell>
          <cell r="P169">
            <v>25.391241667837079</v>
          </cell>
          <cell r="Q169">
            <v>26.568638189537953</v>
          </cell>
          <cell r="R169">
            <v>27.828389674089479</v>
          </cell>
          <cell r="S169">
            <v>29.166831285264696</v>
          </cell>
          <cell r="T169">
            <v>30.578084290095738</v>
          </cell>
          <cell r="U169">
            <v>32.055681642762096</v>
          </cell>
          <cell r="V169">
            <v>33.592905454542297</v>
          </cell>
          <cell r="W169">
            <v>35.186401020287249</v>
          </cell>
          <cell r="X169">
            <v>36.834734580302438</v>
          </cell>
          <cell r="Y169">
            <v>38.538838364690491</v>
          </cell>
          <cell r="Z169">
            <v>40.291547257750999</v>
          </cell>
          <cell r="AA169">
            <v>42.080267760136643</v>
          </cell>
          <cell r="AB169">
            <v>43.892100899922596</v>
          </cell>
          <cell r="AC169">
            <v>45.712055027582657</v>
          </cell>
          <cell r="AD169">
            <v>47.528607484591404</v>
          </cell>
          <cell r="AE169">
            <v>49.343195062147586</v>
          </cell>
          <cell r="AF169">
            <v>51.173298476604025</v>
          </cell>
          <cell r="AG169">
            <v>53.049576493692065</v>
          </cell>
          <cell r="AH169">
            <v>55.013024894377004</v>
          </cell>
          <cell r="AI169">
            <v>57.091943694687238</v>
          </cell>
          <cell r="AJ169">
            <v>59.293592661707372</v>
          </cell>
          <cell r="AK169">
            <v>61.601842125575132</v>
          </cell>
          <cell r="AL169">
            <v>63.981686489811182</v>
          </cell>
          <cell r="AM169">
            <v>66.391911736680427</v>
          </cell>
          <cell r="AN169">
            <v>0.39627023370761721</v>
          </cell>
          <cell r="AO169">
            <v>11.836146056984884</v>
          </cell>
        </row>
        <row r="170">
          <cell r="A170" t="str">
            <v>Turkey</v>
          </cell>
          <cell r="B170">
            <v>29.525373715568058</v>
          </cell>
          <cell r="C170">
            <v>31.440440747898524</v>
          </cell>
          <cell r="D170">
            <v>33.365124043073308</v>
          </cell>
          <cell r="E170">
            <v>35.312815456457741</v>
          </cell>
          <cell r="F170">
            <v>37.292345602986423</v>
          </cell>
          <cell r="G170">
            <v>39.304156943029362</v>
          </cell>
          <cell r="H170">
            <v>41.344028480926696</v>
          </cell>
          <cell r="I170">
            <v>43.398647651588263</v>
          </cell>
          <cell r="J170">
            <v>45.451861605114644</v>
          </cell>
          <cell r="K170">
            <v>47.505301015090531</v>
          </cell>
          <cell r="L170">
            <v>49.567427939049459</v>
          </cell>
          <cell r="M170">
            <v>51.634171424374074</v>
          </cell>
          <cell r="N170">
            <v>53.711106239056505</v>
          </cell>
          <cell r="O170">
            <v>55.797465436845137</v>
          </cell>
          <cell r="P170">
            <v>57.895891009097788</v>
          </cell>
          <cell r="Q170">
            <v>60.035040292803842</v>
          </cell>
          <cell r="R170">
            <v>62.216741714861698</v>
          </cell>
          <cell r="S170">
            <v>64.434303299241719</v>
          </cell>
          <cell r="T170">
            <v>66.692165652765624</v>
          </cell>
          <cell r="U170">
            <v>69.031396349262721</v>
          </cell>
          <cell r="V170">
            <v>71.528171306034636</v>
          </cell>
          <cell r="W170">
            <v>74.246762476890396</v>
          </cell>
          <cell r="X170">
            <v>77.260520102578653</v>
          </cell>
          <cell r="Y170">
            <v>80.583416799079203</v>
          </cell>
          <cell r="Z170">
            <v>84.182019981346031</v>
          </cell>
          <cell r="AA170">
            <v>87.980442896342325</v>
          </cell>
          <cell r="AB170">
            <v>91.89583859121781</v>
          </cell>
          <cell r="AC170">
            <v>95.870555684158774</v>
          </cell>
          <cell r="AD170">
            <v>99.895364407439317</v>
          </cell>
          <cell r="AE170">
            <v>104.01487943649195</v>
          </cell>
          <cell r="AF170">
            <v>108.29398180267481</v>
          </cell>
          <cell r="AG170">
            <v>112.72743374298105</v>
          </cell>
          <cell r="AH170">
            <v>117.28444767637711</v>
          </cell>
          <cell r="AI170">
            <v>121.95380168439964</v>
          </cell>
          <cell r="AJ170">
            <v>126.72457937182146</v>
          </cell>
          <cell r="AK170">
            <v>131.57664632657142</v>
          </cell>
          <cell r="AL170">
            <v>136.48157234286015</v>
          </cell>
          <cell r="AM170">
            <v>141.40876075163257</v>
          </cell>
          <cell r="AN170">
            <v>0.37491234337285451</v>
          </cell>
          <cell r="AO170">
            <v>24.175228849160067</v>
          </cell>
        </row>
        <row r="171">
          <cell r="A171" t="str">
            <v>Turkmenistan</v>
          </cell>
          <cell r="B171">
            <v>0</v>
          </cell>
          <cell r="C171">
            <v>0</v>
          </cell>
          <cell r="D171">
            <v>0</v>
          </cell>
          <cell r="E171">
            <v>0</v>
          </cell>
          <cell r="F171">
            <v>0</v>
          </cell>
          <cell r="G171">
            <v>0</v>
          </cell>
          <cell r="H171">
            <v>0</v>
          </cell>
          <cell r="I171">
            <v>0</v>
          </cell>
          <cell r="J171">
            <v>0</v>
          </cell>
          <cell r="K171">
            <v>0</v>
          </cell>
          <cell r="L171">
            <v>0</v>
          </cell>
          <cell r="M171">
            <v>0</v>
          </cell>
          <cell r="N171">
            <v>7.2955067512826881</v>
          </cell>
          <cell r="O171">
            <v>7.1509189442509395</v>
          </cell>
          <cell r="P171">
            <v>7.0335560697063642</v>
          </cell>
          <cell r="Q171">
            <v>6.9892938706936247</v>
          </cell>
          <cell r="R171">
            <v>7.068232529560321</v>
          </cell>
          <cell r="S171">
            <v>7.3197792899471139</v>
          </cell>
          <cell r="T171">
            <v>7.7872190701990585</v>
          </cell>
          <cell r="U171">
            <v>8.497898995761739</v>
          </cell>
          <cell r="V171">
            <v>9.4623940013787511</v>
          </cell>
          <cell r="W171">
            <v>10.677480031836071</v>
          </cell>
          <cell r="X171">
            <v>12.129719091905885</v>
          </cell>
          <cell r="Y171">
            <v>13.800528386042023</v>
          </cell>
          <cell r="Z171">
            <v>15.667677927779248</v>
          </cell>
          <cell r="AA171">
            <v>17.708692446791904</v>
          </cell>
          <cell r="AB171">
            <v>19.902419893476541</v>
          </cell>
          <cell r="AC171">
            <v>22.229231293761792</v>
          </cell>
          <cell r="AD171">
            <v>24.668673474641526</v>
          </cell>
          <cell r="AE171">
            <v>27.198110950171998</v>
          </cell>
          <cell r="AF171">
            <v>29.800791499663031</v>
          </cell>
          <cell r="AG171">
            <v>32.455931792922733</v>
          </cell>
          <cell r="AH171">
            <v>35.137390584762578</v>
          </cell>
          <cell r="AI171">
            <v>37.830137312064807</v>
          </cell>
          <cell r="AJ171">
            <v>40.526827505864041</v>
          </cell>
          <cell r="AK171">
            <v>43.225105324074271</v>
          </cell>
          <cell r="AL171">
            <v>45.924316649550825</v>
          </cell>
          <cell r="AM171">
            <v>48.624166311908297</v>
          </cell>
          <cell r="AN171">
            <v>1.0681374937497277</v>
          </cell>
          <cell r="AO171">
            <v>8.4996252379580923</v>
          </cell>
        </row>
        <row r="172">
          <cell r="A172" t="str">
            <v>Tuvalu</v>
          </cell>
          <cell r="B172">
            <v>0</v>
          </cell>
          <cell r="C172">
            <v>0</v>
          </cell>
          <cell r="D172">
            <v>0</v>
          </cell>
          <cell r="E172">
            <v>0</v>
          </cell>
          <cell r="F172">
            <v>0</v>
          </cell>
          <cell r="G172">
            <v>0</v>
          </cell>
          <cell r="H172">
            <v>0</v>
          </cell>
          <cell r="I172">
            <v>0</v>
          </cell>
          <cell r="J172">
            <v>0</v>
          </cell>
          <cell r="K172">
            <v>0</v>
          </cell>
          <cell r="L172">
            <v>0</v>
          </cell>
          <cell r="M172">
            <v>0</v>
          </cell>
          <cell r="N172">
            <v>0</v>
          </cell>
          <cell r="O172">
            <v>0</v>
          </cell>
          <cell r="P172">
            <v>0</v>
          </cell>
          <cell r="Q172">
            <v>0</v>
          </cell>
          <cell r="R172">
            <v>0</v>
          </cell>
          <cell r="S172">
            <v>0</v>
          </cell>
          <cell r="T172">
            <v>0</v>
          </cell>
          <cell r="U172">
            <v>0</v>
          </cell>
          <cell r="V172">
            <v>2.8574914119930454E-2</v>
          </cell>
          <cell r="W172">
            <v>2.895362834962199E-2</v>
          </cell>
          <cell r="X172">
            <v>2.932659343811422E-2</v>
          </cell>
          <cell r="Y172">
            <v>2.9688523960711619E-2</v>
          </cell>
          <cell r="Z172">
            <v>3.005086855833752E-2</v>
          </cell>
          <cell r="AA172">
            <v>3.0428190632308127E-2</v>
          </cell>
          <cell r="AB172">
            <v>3.0834544898356259E-2</v>
          </cell>
          <cell r="AC172">
            <v>3.1269704165891657E-2</v>
          </cell>
          <cell r="AD172">
            <v>3.17150957953405E-2</v>
          </cell>
          <cell r="AE172">
            <v>3.2149450105470045E-2</v>
          </cell>
          <cell r="AF172">
            <v>3.2564346457094141E-2</v>
          </cell>
          <cell r="AG172">
            <v>3.2959869709971945E-2</v>
          </cell>
          <cell r="AH172">
            <v>3.3340461259291659E-2</v>
          </cell>
          <cell r="AI172">
            <v>3.3710963803141765E-2</v>
          </cell>
          <cell r="AJ172">
            <v>3.4072815427017823E-2</v>
          </cell>
          <cell r="AK172">
            <v>3.4430344578383988E-2</v>
          </cell>
          <cell r="AL172">
            <v>3.4787151550434235E-2</v>
          </cell>
          <cell r="AM172">
            <v>3.5142533190578695E-2</v>
          </cell>
          <cell r="AN172">
            <v>1.3137849338938852</v>
          </cell>
          <cell r="AO172">
            <v>1.4468165117509245E-3</v>
          </cell>
        </row>
        <row r="173">
          <cell r="A173" t="str">
            <v>Uganda</v>
          </cell>
          <cell r="B173">
            <v>3588.743240003711</v>
          </cell>
          <cell r="C173">
            <v>3687.9833900601593</v>
          </cell>
          <cell r="D173">
            <v>3787.2046977165705</v>
          </cell>
          <cell r="E173">
            <v>3886.7613866723054</v>
          </cell>
          <cell r="F173">
            <v>3989.4449536495595</v>
          </cell>
          <cell r="G173">
            <v>4101.4634415038036</v>
          </cell>
          <cell r="H173">
            <v>4230.146083554012</v>
          </cell>
          <cell r="I173">
            <v>4381.5926487041206</v>
          </cell>
          <cell r="J173">
            <v>4559.7630950225257</v>
          </cell>
          <cell r="K173">
            <v>4766.5695740905821</v>
          </cell>
          <cell r="L173">
            <v>5003.5591265394187</v>
          </cell>
          <cell r="M173">
            <v>5272.74198725926</v>
          </cell>
          <cell r="N173">
            <v>5577.3488298749335</v>
          </cell>
          <cell r="O173">
            <v>5920.0504781386744</v>
          </cell>
          <cell r="P173">
            <v>6301.3618475039675</v>
          </cell>
          <cell r="Q173">
            <v>6720.6340486429135</v>
          </cell>
          <cell r="R173">
            <v>7175.9715237525716</v>
          </cell>
          <cell r="S173">
            <v>7667.0143745435726</v>
          </cell>
          <cell r="T173">
            <v>8196.6418074890189</v>
          </cell>
          <cell r="U173">
            <v>8770.1654853165765</v>
          </cell>
          <cell r="V173">
            <v>9393.04552267902</v>
          </cell>
          <cell r="W173">
            <v>10071.85488937596</v>
          </cell>
          <cell r="X173">
            <v>10812.879269980216</v>
          </cell>
          <cell r="Y173">
            <v>11620.183120170852</v>
          </cell>
          <cell r="Z173">
            <v>12496.800882927126</v>
          </cell>
          <cell r="AA173">
            <v>13443.596730026586</v>
          </cell>
          <cell r="AB173">
            <v>14458.260784417509</v>
          </cell>
          <cell r="AC173">
            <v>15533.553841747907</v>
          </cell>
          <cell r="AD173">
            <v>16661.127689821613</v>
          </cell>
          <cell r="AE173">
            <v>17832.780668024981</v>
          </cell>
          <cell r="AF173">
            <v>19042.796578846152</v>
          </cell>
          <cell r="AG173">
            <v>20288.485608093004</v>
          </cell>
          <cell r="AH173">
            <v>21568.705465784962</v>
          </cell>
          <cell r="AI173">
            <v>22884.245735860524</v>
          </cell>
          <cell r="AJ173">
            <v>24233.553717600331</v>
          </cell>
          <cell r="AK173">
            <v>25611.025822926415</v>
          </cell>
          <cell r="AL173">
            <v>27007.063136584809</v>
          </cell>
          <cell r="AM173">
            <v>28410.98051509228</v>
          </cell>
          <cell r="AN173">
            <v>0.57831508091179329</v>
          </cell>
          <cell r="AO173">
            <v>5046.5315098875635</v>
          </cell>
        </row>
        <row r="174">
          <cell r="A174" t="str">
            <v>Ukraine</v>
          </cell>
          <cell r="B174">
            <v>0</v>
          </cell>
          <cell r="C174">
            <v>0</v>
          </cell>
          <cell r="D174">
            <v>0</v>
          </cell>
          <cell r="E174">
            <v>0</v>
          </cell>
          <cell r="F174">
            <v>0</v>
          </cell>
          <cell r="G174">
            <v>0</v>
          </cell>
          <cell r="H174">
            <v>0</v>
          </cell>
          <cell r="I174">
            <v>0</v>
          </cell>
          <cell r="J174">
            <v>0</v>
          </cell>
          <cell r="K174">
            <v>0</v>
          </cell>
          <cell r="L174">
            <v>0</v>
          </cell>
          <cell r="M174">
            <v>0</v>
          </cell>
          <cell r="N174">
            <v>650.60395502505787</v>
          </cell>
          <cell r="O174">
            <v>609.74074263686543</v>
          </cell>
          <cell r="P174">
            <v>570.5591506984224</v>
          </cell>
          <cell r="Q174">
            <v>535.66840223310953</v>
          </cell>
          <cell r="R174">
            <v>507.38542875732327</v>
          </cell>
          <cell r="S174">
            <v>487.42597776512883</v>
          </cell>
          <cell r="T174">
            <v>476.70980246301804</v>
          </cell>
          <cell r="U174">
            <v>475.43242627983142</v>
          </cell>
          <cell r="V174">
            <v>483.09141461977941</v>
          </cell>
          <cell r="W174">
            <v>498.49001862427411</v>
          </cell>
          <cell r="X174">
            <v>519.89810528852968</v>
          </cell>
          <cell r="Y174">
            <v>545.42223142151761</v>
          </cell>
          <cell r="Z174">
            <v>573.04228277932395</v>
          </cell>
          <cell r="AA174">
            <v>600.84318280381956</v>
          </cell>
          <cell r="AB174">
            <v>627.41136210908189</v>
          </cell>
          <cell r="AC174">
            <v>651.72500948115055</v>
          </cell>
          <cell r="AD174">
            <v>673.35560008497418</v>
          </cell>
          <cell r="AE174">
            <v>692.76728899068996</v>
          </cell>
          <cell r="AF174">
            <v>711.27103526758503</v>
          </cell>
          <cell r="AG174">
            <v>729.70858509503955</v>
          </cell>
          <cell r="AH174">
            <v>748.53223429975787</v>
          </cell>
          <cell r="AI174">
            <v>767.97038285749397</v>
          </cell>
          <cell r="AJ174">
            <v>788.05200840100406</v>
          </cell>
          <cell r="AK174">
            <v>808.66729473446992</v>
          </cell>
          <cell r="AL174">
            <v>829.62760557806291</v>
          </cell>
          <cell r="AM174">
            <v>850.73047170460984</v>
          </cell>
          <cell r="AN174">
            <v>0.14407423916017117</v>
          </cell>
          <cell r="AO174">
            <v>83.711109418525837</v>
          </cell>
        </row>
        <row r="175">
          <cell r="A175" t="str">
            <v>United Arab Emirates</v>
          </cell>
          <cell r="B175">
            <v>203.15314035744987</v>
          </cell>
          <cell r="C175">
            <v>200.06228463249136</v>
          </cell>
          <cell r="D175">
            <v>196.99938750395833</v>
          </cell>
          <cell r="E175">
            <v>194.21652472195137</v>
          </cell>
          <cell r="F175">
            <v>192.06059816153146</v>
          </cell>
          <cell r="G175">
            <v>190.89276445054</v>
          </cell>
          <cell r="H175">
            <v>191.19706423520302</v>
          </cell>
          <cell r="I175">
            <v>193.54057051724115</v>
          </cell>
          <cell r="J175">
            <v>198.18652565602304</v>
          </cell>
          <cell r="K175">
            <v>205.15619630574486</v>
          </cell>
          <cell r="L175">
            <v>214.13799386404256</v>
          </cell>
          <cell r="M175">
            <v>224.67720776549464</v>
          </cell>
          <cell r="N175">
            <v>236.53586750603915</v>
          </cell>
          <cell r="O175">
            <v>249.63784050395915</v>
          </cell>
          <cell r="P175">
            <v>264.02479550247728</v>
          </cell>
          <cell r="Q175">
            <v>279.72447283977664</v>
          </cell>
          <cell r="R175">
            <v>296.78959489901558</v>
          </cell>
          <cell r="S175">
            <v>315.31622933495464</v>
          </cell>
          <cell r="T175">
            <v>335.42483785336412</v>
          </cell>
          <cell r="U175">
            <v>357.33093986666478</v>
          </cell>
          <cell r="V175">
            <v>381.16971640874368</v>
          </cell>
          <cell r="W175">
            <v>406.89975911482122</v>
          </cell>
          <cell r="X175">
            <v>434.48345245603036</v>
          </cell>
          <cell r="Y175">
            <v>463.70022331235606</v>
          </cell>
          <cell r="Z175">
            <v>493.84200403922273</v>
          </cell>
          <cell r="AA175">
            <v>524.05337475893134</v>
          </cell>
          <cell r="AB175">
            <v>553.4854855533905</v>
          </cell>
          <cell r="AC175">
            <v>581.41915275691952</v>
          </cell>
          <cell r="AD175">
            <v>607.44553784830373</v>
          </cell>
          <cell r="AE175">
            <v>631.56967077875936</v>
          </cell>
          <cell r="AF175">
            <v>654.28171612101937</v>
          </cell>
          <cell r="AG175">
            <v>676.10084174002918</v>
          </cell>
          <cell r="AH175">
            <v>697.40394833952394</v>
          </cell>
          <cell r="AI175">
            <v>718.52089820583865</v>
          </cell>
          <cell r="AJ175">
            <v>739.67465414191292</v>
          </cell>
          <cell r="AK175">
            <v>760.96453996862795</v>
          </cell>
          <cell r="AL175">
            <v>782.38809296544582</v>
          </cell>
          <cell r="AM175">
            <v>803.88009501214231</v>
          </cell>
          <cell r="AN175">
            <v>0.46803023050217496</v>
          </cell>
          <cell r="AO175">
            <v>163.0429492499772</v>
          </cell>
        </row>
        <row r="176">
          <cell r="A176" t="str">
            <v>United Kingdom</v>
          </cell>
          <cell r="B176">
            <v>676.17030688782575</v>
          </cell>
          <cell r="C176">
            <v>696.97279104671532</v>
          </cell>
          <cell r="D176">
            <v>717.99885213672667</v>
          </cell>
          <cell r="E176">
            <v>739.39522917851434</v>
          </cell>
          <cell r="F176">
            <v>761.1657826713656</v>
          </cell>
          <cell r="G176">
            <v>783.21257082278237</v>
          </cell>
          <cell r="H176">
            <v>805.3129040135525</v>
          </cell>
          <cell r="I176">
            <v>827.16839691623613</v>
          </cell>
          <cell r="J176">
            <v>848.49518516325804</v>
          </cell>
          <cell r="K176">
            <v>869.17344041788056</v>
          </cell>
          <cell r="L176">
            <v>889.45858249173318</v>
          </cell>
          <cell r="M176">
            <v>909.97665679226691</v>
          </cell>
          <cell r="N176">
            <v>931.59211290201506</v>
          </cell>
          <cell r="O176">
            <v>955.07543383558823</v>
          </cell>
          <cell r="P176">
            <v>980.90019147857674</v>
          </cell>
          <cell r="Q176">
            <v>1009.2086533782152</v>
          </cell>
          <cell r="R176">
            <v>1039.9481551669526</v>
          </cell>
          <cell r="S176">
            <v>1072.8814559434556</v>
          </cell>
          <cell r="T176">
            <v>1107.5652032547212</v>
          </cell>
          <cell r="U176">
            <v>1143.3695500883114</v>
          </cell>
          <cell r="V176">
            <v>1179.5360373992412</v>
          </cell>
          <cell r="W176">
            <v>1215.2197406416424</v>
          </cell>
          <cell r="X176">
            <v>1249.6334248956543</v>
          </cell>
          <cell r="Y176">
            <v>1282.0641578350005</v>
          </cell>
          <cell r="Z176">
            <v>1311.8540928844473</v>
          </cell>
          <cell r="AA176">
            <v>1338.5185518904113</v>
          </cell>
          <cell r="AB176">
            <v>1361.8321357704647</v>
          </cell>
          <cell r="AC176">
            <v>1381.8411099232751</v>
          </cell>
          <cell r="AD176">
            <v>1398.9863183898055</v>
          </cell>
          <cell r="AE176">
            <v>1414.3888041117864</v>
          </cell>
          <cell r="AF176">
            <v>1429.5184568470497</v>
          </cell>
          <cell r="AG176">
            <v>1445.4129083123094</v>
          </cell>
          <cell r="AH176">
            <v>1462.8131056558086</v>
          </cell>
          <cell r="AI176">
            <v>1482.0960169426683</v>
          </cell>
          <cell r="AJ176">
            <v>1503.2158991814504</v>
          </cell>
          <cell r="AK176">
            <v>1525.8003392112903</v>
          </cell>
          <cell r="AL176">
            <v>1549.3084548795091</v>
          </cell>
          <cell r="AM176">
            <v>1573.1929906413147</v>
          </cell>
          <cell r="AN176">
            <v>0.23744823833748779</v>
          </cell>
          <cell r="AO176">
            <v>250.61064118666192</v>
          </cell>
        </row>
        <row r="177">
          <cell r="A177" t="str">
            <v>United States</v>
          </cell>
          <cell r="B177">
            <v>5669.9862390739236</v>
          </cell>
          <cell r="C177">
            <v>5885.0214830348032</v>
          </cell>
          <cell r="D177">
            <v>6101.6966146049435</v>
          </cell>
          <cell r="E177">
            <v>6322.6220565632566</v>
          </cell>
          <cell r="F177">
            <v>6548.0505155426054</v>
          </cell>
          <cell r="G177">
            <v>6776.3177276102188</v>
          </cell>
          <cell r="H177">
            <v>7005.9941736778965</v>
          </cell>
          <cell r="I177">
            <v>7236.321157381336</v>
          </cell>
          <cell r="J177">
            <v>7467.2850406194584</v>
          </cell>
          <cell r="K177">
            <v>7699.5794737173692</v>
          </cell>
          <cell r="L177">
            <v>7935.2992565939785</v>
          </cell>
          <cell r="M177">
            <v>8178.3351444310238</v>
          </cell>
          <cell r="N177">
            <v>8433.4951498443006</v>
          </cell>
          <cell r="O177">
            <v>8703.8871840052925</v>
          </cell>
          <cell r="P177">
            <v>8991.0844565870393</v>
          </cell>
          <cell r="Q177">
            <v>9294.7830554225311</v>
          </cell>
          <cell r="R177">
            <v>9613.3994737788871</v>
          </cell>
          <cell r="S177">
            <v>9943.262124369001</v>
          </cell>
          <cell r="T177">
            <v>10278.823925167975</v>
          </cell>
          <cell r="U177">
            <v>10613.56442290722</v>
          </cell>
          <cell r="V177">
            <v>10940.922425066468</v>
          </cell>
          <cell r="W177">
            <v>11255.907344896375</v>
          </cell>
          <cell r="X177">
            <v>11556.283621396935</v>
          </cell>
          <cell r="Y177">
            <v>11840.631370119183</v>
          </cell>
          <cell r="Z177">
            <v>12107.39887040018</v>
          </cell>
          <cell r="AA177">
            <v>12354.992337875798</v>
          </cell>
          <cell r="AB177">
            <v>12583.2132494779</v>
          </cell>
          <cell r="AC177">
            <v>12794.542658759596</v>
          </cell>
          <cell r="AD177">
            <v>12995.214236779213</v>
          </cell>
          <cell r="AE177">
            <v>13195.579978007483</v>
          </cell>
          <cell r="AF177">
            <v>13407.658984547345</v>
          </cell>
          <cell r="AG177">
            <v>13638.545808721659</v>
          </cell>
          <cell r="AH177">
            <v>13892.138163007814</v>
          </cell>
          <cell r="AI177">
            <v>14169.099051795982</v>
          </cell>
          <cell r="AJ177">
            <v>14467.127797846255</v>
          </cell>
          <cell r="AK177">
            <v>14781.414983400766</v>
          </cell>
          <cell r="AL177">
            <v>15105.717262723183</v>
          </cell>
          <cell r="AM177">
            <v>15433.966180243169</v>
          </cell>
          <cell r="AN177">
            <v>0.26486505851748138</v>
          </cell>
          <cell r="AO177">
            <v>2544.109170647499</v>
          </cell>
        </row>
        <row r="178">
          <cell r="A178" t="str">
            <v>Uruguay</v>
          </cell>
          <cell r="B178">
            <v>264.41371083649688</v>
          </cell>
          <cell r="C178">
            <v>266.11525149581325</v>
          </cell>
          <cell r="D178">
            <v>268.02992504676467</v>
          </cell>
          <cell r="E178">
            <v>270.62128186602797</v>
          </cell>
          <cell r="F178">
            <v>274.31218307981237</v>
          </cell>
          <cell r="G178">
            <v>279.37228699566674</v>
          </cell>
          <cell r="H178">
            <v>285.85325009034176</v>
          </cell>
          <cell r="I178">
            <v>293.57538597063137</v>
          </cell>
          <cell r="J178">
            <v>302.28979574242618</v>
          </cell>
          <cell r="K178">
            <v>311.8224266519104</v>
          </cell>
          <cell r="L178">
            <v>322.03108798784405</v>
          </cell>
          <cell r="M178">
            <v>332.74384477246798</v>
          </cell>
          <cell r="N178">
            <v>343.66611114814452</v>
          </cell>
          <cell r="O178">
            <v>354.3831428095113</v>
          </cell>
          <cell r="P178">
            <v>364.50520433972446</v>
          </cell>
          <cell r="Q178">
            <v>373.6523988938452</v>
          </cell>
          <cell r="R178">
            <v>381.61219758353741</v>
          </cell>
          <cell r="S178">
            <v>388.19277753152647</v>
          </cell>
          <cell r="T178">
            <v>393.35300388470233</v>
          </cell>
          <cell r="U178">
            <v>397.33685401463964</v>
          </cell>
          <cell r="V178">
            <v>400.800175254066</v>
          </cell>
          <cell r="W178">
            <v>404.64200639556265</v>
          </cell>
          <cell r="X178">
            <v>409.89507447917009</v>
          </cell>
          <cell r="Y178">
            <v>417.54404648097341</v>
          </cell>
          <cell r="Z178">
            <v>428.1910686322658</v>
          </cell>
          <cell r="AA178">
            <v>442.0657666995308</v>
          </cell>
          <cell r="AB178">
            <v>459.09521576292923</v>
          </cell>
          <cell r="AC178">
            <v>479.03601323562663</v>
          </cell>
          <cell r="AD178">
            <v>501.47818437315908</v>
          </cell>
          <cell r="AE178">
            <v>525.93519429870651</v>
          </cell>
          <cell r="AF178">
            <v>551.95779629171716</v>
          </cell>
          <cell r="AG178">
            <v>579.01161168865212</v>
          </cell>
          <cell r="AH178">
            <v>606.67714386305522</v>
          </cell>
          <cell r="AI178">
            <v>634.70042007158406</v>
          </cell>
          <cell r="AJ178">
            <v>662.92478613226547</v>
          </cell>
          <cell r="AK178">
            <v>691.2572636624102</v>
          </cell>
          <cell r="AL178">
            <v>719.6427464180066</v>
          </cell>
          <cell r="AM178">
            <v>748.04736551841881</v>
          </cell>
          <cell r="AN178">
            <v>0.23239168781735514</v>
          </cell>
          <cell r="AO178">
            <v>87.637333056447048</v>
          </cell>
        </row>
        <row r="179">
          <cell r="A179" t="str">
            <v>Uzbekistan</v>
          </cell>
          <cell r="B179">
            <v>0</v>
          </cell>
          <cell r="C179">
            <v>0</v>
          </cell>
          <cell r="D179">
            <v>0</v>
          </cell>
          <cell r="E179">
            <v>0</v>
          </cell>
          <cell r="F179">
            <v>0</v>
          </cell>
          <cell r="G179">
            <v>0</v>
          </cell>
          <cell r="H179">
            <v>0</v>
          </cell>
          <cell r="I179">
            <v>0</v>
          </cell>
          <cell r="J179">
            <v>0</v>
          </cell>
          <cell r="K179">
            <v>0</v>
          </cell>
          <cell r="L179">
            <v>0</v>
          </cell>
          <cell r="M179">
            <v>0</v>
          </cell>
          <cell r="N179">
            <v>298.64965678485117</v>
          </cell>
          <cell r="O179">
            <v>302.5221484753186</v>
          </cell>
          <cell r="P179">
            <v>306.70856359793754</v>
          </cell>
          <cell r="Q179">
            <v>311.72059410010627</v>
          </cell>
          <cell r="R179">
            <v>318.05824629324366</v>
          </cell>
          <cell r="S179">
            <v>326.13222054776747</v>
          </cell>
          <cell r="T179">
            <v>336.25200477116289</v>
          </cell>
          <cell r="U179">
            <v>348.70526466543743</v>
          </cell>
          <cell r="V179">
            <v>363.79623588488704</v>
          </cell>
          <cell r="W179">
            <v>381.86649143715323</v>
          </cell>
          <cell r="X179">
            <v>403.27796197102862</v>
          </cell>
          <cell r="Y179">
            <v>428.38588322093432</v>
          </cell>
          <cell r="Z179">
            <v>457.47716130158102</v>
          </cell>
          <cell r="AA179">
            <v>490.68580349547005</v>
          </cell>
          <cell r="AB179">
            <v>528.00769547208688</v>
          </cell>
          <cell r="AC179">
            <v>569.27908486596243</v>
          </cell>
          <cell r="AD179">
            <v>614.15940235690675</v>
          </cell>
          <cell r="AE179">
            <v>662.20335777607022</v>
          </cell>
          <cell r="AF179">
            <v>712.91505693103397</v>
          </cell>
          <cell r="AG179">
            <v>765.7609320516184</v>
          </cell>
          <cell r="AH179">
            <v>820.22229479833345</v>
          </cell>
          <cell r="AI179">
            <v>875.85983751117294</v>
          </cell>
          <cell r="AJ179">
            <v>932.31060958214721</v>
          </cell>
          <cell r="AK179">
            <v>989.26974202815541</v>
          </cell>
          <cell r="AL179">
            <v>1046.4990297702748</v>
          </cell>
          <cell r="AM179">
            <v>1103.8207203093011</v>
          </cell>
          <cell r="AN179">
            <v>0.33214025772792272</v>
          </cell>
          <cell r="AO179">
            <v>148.24355949320807</v>
          </cell>
        </row>
        <row r="180">
          <cell r="A180" t="str">
            <v>Vanuatu</v>
          </cell>
          <cell r="B180">
            <v>24.44846685330932</v>
          </cell>
          <cell r="C180">
            <v>25.146291404417699</v>
          </cell>
          <cell r="D180">
            <v>25.840611286992985</v>
          </cell>
          <cell r="E180">
            <v>26.527988918457904</v>
          </cell>
          <cell r="F180">
            <v>27.203090603365254</v>
          </cell>
          <cell r="G180">
            <v>27.859532757083247</v>
          </cell>
          <cell r="H180">
            <v>28.508430888946432</v>
          </cell>
          <cell r="I180">
            <v>29.174735180718525</v>
          </cell>
          <cell r="J180">
            <v>29.890301505273783</v>
          </cell>
          <cell r="K180">
            <v>30.678778383679273</v>
          </cell>
          <cell r="L180">
            <v>31.543651321949316</v>
          </cell>
          <cell r="M180">
            <v>32.464628042261452</v>
          </cell>
          <cell r="N180">
            <v>33.422089753573715</v>
          </cell>
          <cell r="O180">
            <v>34.397831384421522</v>
          </cell>
          <cell r="P180">
            <v>35.373916965804554</v>
          </cell>
          <cell r="Q180">
            <v>36.325382214878282</v>
          </cell>
          <cell r="R180">
            <v>37.241073679140122</v>
          </cell>
          <cell r="S180">
            <v>38.117824083938721</v>
          </cell>
          <cell r="T180">
            <v>38.959935417831311</v>
          </cell>
          <cell r="U180">
            <v>39.789051428535721</v>
          </cell>
          <cell r="V180">
            <v>40.640426509591478</v>
          </cell>
          <cell r="W180">
            <v>41.555994540252748</v>
          </cell>
          <cell r="X180">
            <v>42.599825134677779</v>
          </cell>
          <cell r="Y180">
            <v>43.834027961622311</v>
          </cell>
          <cell r="Z180">
            <v>45.290114438495294</v>
          </cell>
          <cell r="AA180">
            <v>46.971435703089448</v>
          </cell>
          <cell r="AB180">
            <v>48.857021748812542</v>
          </cell>
          <cell r="AC180">
            <v>50.907248212041452</v>
          </cell>
          <cell r="AD180">
            <v>53.078180511664911</v>
          </cell>
          <cell r="AE180">
            <v>55.332591584451251</v>
          </cell>
          <cell r="AF180">
            <v>57.650082562052134</v>
          </cell>
          <cell r="AG180">
            <v>60.02344866027471</v>
          </cell>
          <cell r="AH180">
            <v>62.448224269305605</v>
          </cell>
          <cell r="AI180">
            <v>64.918179292728709</v>
          </cell>
          <cell r="AJ180">
            <v>67.425261391434844</v>
          </cell>
          <cell r="AK180">
            <v>69.959706433387538</v>
          </cell>
          <cell r="AL180">
            <v>72.510857672635979</v>
          </cell>
          <cell r="AM180">
            <v>75.068761298895467</v>
          </cell>
          <cell r="AN180">
            <v>0.26435772827420467</v>
          </cell>
          <cell r="AO180">
            <v>10.075780102168112</v>
          </cell>
        </row>
        <row r="181">
          <cell r="A181" t="str">
            <v>Venezuela</v>
          </cell>
          <cell r="B181">
            <v>30.351244107663948</v>
          </cell>
          <cell r="C181">
            <v>30.639954554936935</v>
          </cell>
          <cell r="D181">
            <v>30.942182561133283</v>
          </cell>
          <cell r="E181">
            <v>31.277996139626978</v>
          </cell>
          <cell r="F181">
            <v>31.679261478180678</v>
          </cell>
          <cell r="G181">
            <v>32.154624803160758</v>
          </cell>
          <cell r="H181">
            <v>32.700629726151774</v>
          </cell>
          <cell r="I181">
            <v>33.299603610706676</v>
          </cell>
          <cell r="J181">
            <v>33.932887523116911</v>
          </cell>
          <cell r="K181">
            <v>34.590496493566846</v>
          </cell>
          <cell r="L181">
            <v>35.287026677009678</v>
          </cell>
          <cell r="M181">
            <v>36.004429263462939</v>
          </cell>
          <cell r="N181">
            <v>36.705305176174051</v>
          </cell>
          <cell r="O181">
            <v>37.358181045755799</v>
          </cell>
          <cell r="P181">
            <v>37.952680451059237</v>
          </cell>
          <cell r="Q181">
            <v>38.494065160477867</v>
          </cell>
          <cell r="R181">
            <v>38.98814013789459</v>
          </cell>
          <cell r="S181">
            <v>39.450859695587532</v>
          </cell>
          <cell r="T181">
            <v>39.902606744455859</v>
          </cell>
          <cell r="U181">
            <v>40.388685598442862</v>
          </cell>
          <cell r="V181">
            <v>40.976034504047263</v>
          </cell>
          <cell r="W181">
            <v>41.723254851783366</v>
          </cell>
          <cell r="X181">
            <v>42.689317687124998</v>
          </cell>
          <cell r="Y181">
            <v>43.940011507028167</v>
          </cell>
          <cell r="Z181">
            <v>45.500731631577622</v>
          </cell>
          <cell r="AA181">
            <v>47.314003265787832</v>
          </cell>
          <cell r="AB181">
            <v>49.289064298357481</v>
          </cell>
          <cell r="AC181">
            <v>51.327252585327372</v>
          </cell>
          <cell r="AD181">
            <v>53.348185339754728</v>
          </cell>
          <cell r="AE181">
            <v>55.314117248843502</v>
          </cell>
          <cell r="AF181">
            <v>57.239071146400086</v>
          </cell>
          <cell r="AG181">
            <v>59.15043869374243</v>
          </cell>
          <cell r="AH181">
            <v>61.061300840724485</v>
          </cell>
          <cell r="AI181">
            <v>62.974614150262795</v>
          </cell>
          <cell r="AJ181">
            <v>64.891632176866636</v>
          </cell>
          <cell r="AK181">
            <v>66.812232333542653</v>
          </cell>
          <cell r="AL181">
            <v>68.735075711528836</v>
          </cell>
          <cell r="AM181">
            <v>70.658801078727748</v>
          </cell>
          <cell r="AN181">
            <v>0.2040070030572515</v>
          </cell>
          <cell r="AO181">
            <v>8.2234734827029321</v>
          </cell>
        </row>
        <row r="182">
          <cell r="A182" t="str">
            <v>Vietnam</v>
          </cell>
          <cell r="B182">
            <v>72879.390653149181</v>
          </cell>
          <cell r="C182">
            <v>78259.053249638702</v>
          </cell>
          <cell r="D182">
            <v>83655.621939596735</v>
          </cell>
          <cell r="E182">
            <v>89092.342283995386</v>
          </cell>
          <cell r="F182">
            <v>94609.13362441081</v>
          </cell>
          <cell r="G182">
            <v>100268.74187957917</v>
          </cell>
          <cell r="H182">
            <v>106178.30163199249</v>
          </cell>
          <cell r="I182">
            <v>112488.40004534701</v>
          </cell>
          <cell r="J182">
            <v>119369.10126701904</v>
          </cell>
          <cell r="K182">
            <v>126974.40544393142</v>
          </cell>
          <cell r="L182">
            <v>135429.99171033679</v>
          </cell>
          <cell r="M182">
            <v>144848.0651460485</v>
          </cell>
          <cell r="N182">
            <v>155306.21091377645</v>
          </cell>
          <cell r="O182">
            <v>166829.87352477008</v>
          </cell>
          <cell r="P182">
            <v>179409.25538114106</v>
          </cell>
          <cell r="Q182">
            <v>193006.69014975338</v>
          </cell>
          <cell r="R182">
            <v>207575.75894365963</v>
          </cell>
          <cell r="S182">
            <v>223095.64597441486</v>
          </cell>
          <cell r="T182">
            <v>239608.10786413742</v>
          </cell>
          <cell r="U182">
            <v>257236.58477520151</v>
          </cell>
          <cell r="V182">
            <v>276154.39579133998</v>
          </cell>
          <cell r="W182">
            <v>296525.21414853365</v>
          </cell>
          <cell r="X182">
            <v>318487.82912484987</v>
          </cell>
          <cell r="Y182">
            <v>342141.12785687088</v>
          </cell>
          <cell r="Z182">
            <v>367531.59305993019</v>
          </cell>
          <cell r="AA182">
            <v>394646.73047079274</v>
          </cell>
          <cell r="AB182">
            <v>423423.07915562403</v>
          </cell>
          <cell r="AC182">
            <v>453781.01855588169</v>
          </cell>
          <cell r="AD182">
            <v>485660.43001146702</v>
          </cell>
          <cell r="AE182">
            <v>519076.81327672256</v>
          </cell>
          <cell r="AF182">
            <v>554093.65380587603</v>
          </cell>
          <cell r="AG182">
            <v>590749.32641038788</v>
          </cell>
          <cell r="AH182">
            <v>629057.35760365974</v>
          </cell>
          <cell r="AI182">
            <v>668964.51157498953</v>
          </cell>
          <cell r="AJ182">
            <v>710295.3871676384</v>
          </cell>
          <cell r="AK182">
            <v>752739.61427911755</v>
          </cell>
          <cell r="AL182">
            <v>795892.43507526186</v>
          </cell>
          <cell r="AM182">
            <v>839338.65122911509</v>
          </cell>
          <cell r="AN182">
            <v>0.6261800238284615</v>
          </cell>
          <cell r="AO182">
            <v>154752.40690364354</v>
          </cell>
        </row>
        <row r="183">
          <cell r="A183" t="str">
            <v>Republic of Yemen</v>
          </cell>
          <cell r="B183">
            <v>0</v>
          </cell>
          <cell r="C183">
            <v>0</v>
          </cell>
          <cell r="D183">
            <v>0</v>
          </cell>
          <cell r="E183">
            <v>0</v>
          </cell>
          <cell r="F183">
            <v>0</v>
          </cell>
          <cell r="G183">
            <v>0</v>
          </cell>
          <cell r="H183">
            <v>0</v>
          </cell>
          <cell r="I183">
            <v>0</v>
          </cell>
          <cell r="J183">
            <v>0</v>
          </cell>
          <cell r="K183">
            <v>0</v>
          </cell>
          <cell r="L183">
            <v>146.45633955887564</v>
          </cell>
          <cell r="M183">
            <v>157.10960980693667</v>
          </cell>
          <cell r="N183">
            <v>167.77790665940896</v>
          </cell>
          <cell r="O183">
            <v>178.47787062263433</v>
          </cell>
          <cell r="P183">
            <v>189.25015313636058</v>
          </cell>
          <cell r="Q183">
            <v>200.12052693410911</v>
          </cell>
          <cell r="R183">
            <v>211.11113321803759</v>
          </cell>
          <cell r="S183">
            <v>222.23886792096266</v>
          </cell>
          <cell r="T183">
            <v>233.49798564352059</v>
          </cell>
          <cell r="U183">
            <v>244.858072307138</v>
          </cell>
          <cell r="V183">
            <v>256.28346397680627</v>
          </cell>
          <cell r="W183">
            <v>267.70760599444543</v>
          </cell>
          <cell r="X183">
            <v>279.06825906220735</v>
          </cell>
          <cell r="Y183">
            <v>290.29090782229946</v>
          </cell>
          <cell r="Z183">
            <v>301.28001432630708</v>
          </cell>
          <cell r="AA183">
            <v>311.91058154759259</v>
          </cell>
          <cell r="AB183">
            <v>322.03241231625532</v>
          </cell>
          <cell r="AC183">
            <v>331.53086364691865</v>
          </cell>
          <cell r="AD183">
            <v>340.32564843104331</v>
          </cell>
          <cell r="AE183">
            <v>348.38451092362078</v>
          </cell>
          <cell r="AF183">
            <v>355.75795889533219</v>
          </cell>
          <cell r="AG183">
            <v>362.63344500762236</v>
          </cell>
          <cell r="AH183">
            <v>369.54052233298279</v>
          </cell>
          <cell r="AI183">
            <v>376.87340949382894</v>
          </cell>
          <cell r="AJ183">
            <v>384.7917798892463</v>
          </cell>
          <cell r="AK183">
            <v>393.24944282338214</v>
          </cell>
          <cell r="AL183">
            <v>402.07281980149116</v>
          </cell>
          <cell r="AM183">
            <v>411.04988790059423</v>
          </cell>
          <cell r="AN183">
            <v>0.26636325175820458</v>
          </cell>
          <cell r="AO183">
            <v>69.231491455699157</v>
          </cell>
        </row>
        <row r="184">
          <cell r="A184" t="str">
            <v>Zambia</v>
          </cell>
          <cell r="B184">
            <v>9598.2144655622087</v>
          </cell>
          <cell r="C184">
            <v>9653.4005619183117</v>
          </cell>
          <cell r="D184">
            <v>9706.5046836187921</v>
          </cell>
          <cell r="E184">
            <v>9759.037960388845</v>
          </cell>
          <cell r="F184">
            <v>9812.6582451174763</v>
          </cell>
          <cell r="G184">
            <v>9867.5320510898</v>
          </cell>
          <cell r="H184">
            <v>9920.1472791397518</v>
          </cell>
          <cell r="I184">
            <v>9963.9328695903714</v>
          </cell>
          <cell r="J184">
            <v>9990.3564099733012</v>
          </cell>
          <cell r="K184">
            <v>9989.9362291242778</v>
          </cell>
          <cell r="L184">
            <v>9961.1262617793036</v>
          </cell>
          <cell r="M184">
            <v>9906.3753403831415</v>
          </cell>
          <cell r="N184">
            <v>9831.8142347627563</v>
          </cell>
          <cell r="O184">
            <v>9747.1148013412821</v>
          </cell>
          <cell r="P184">
            <v>9668.3411441942244</v>
          </cell>
          <cell r="Q184">
            <v>9618.7156293836779</v>
          </cell>
          <cell r="R184">
            <v>9615.5059715297939</v>
          </cell>
          <cell r="S184">
            <v>9667.9617589588888</v>
          </cell>
          <cell r="T184">
            <v>9783.4704602819766</v>
          </cell>
          <cell r="U184">
            <v>9970.1434265204807</v>
          </cell>
          <cell r="V184">
            <v>10233.850364093005</v>
          </cell>
          <cell r="W184">
            <v>10578.478965152948</v>
          </cell>
          <cell r="X184">
            <v>11006.791338212779</v>
          </cell>
          <cell r="Y184">
            <v>11521.931562133441</v>
          </cell>
          <cell r="Z184">
            <v>12126.664592393745</v>
          </cell>
          <cell r="AA184">
            <v>12823.84914885117</v>
          </cell>
          <cell r="AB184">
            <v>13616.621465439255</v>
          </cell>
          <cell r="AC184">
            <v>14507.915584603028</v>
          </cell>
          <cell r="AD184">
            <v>15500.506134133122</v>
          </cell>
          <cell r="AE184">
            <v>16596.518965974141</v>
          </cell>
          <cell r="AF184">
            <v>17795.711230729354</v>
          </cell>
          <cell r="AG184">
            <v>19094.284599342289</v>
          </cell>
          <cell r="AH184">
            <v>20485.269220449176</v>
          </cell>
          <cell r="AI184">
            <v>21957.013476692831</v>
          </cell>
          <cell r="AJ184">
            <v>23493.621418511568</v>
          </cell>
          <cell r="AK184">
            <v>25076.806771576772</v>
          </cell>
          <cell r="AL184">
            <v>26687.574027374714</v>
          </cell>
          <cell r="AM184">
            <v>28309.104349675898</v>
          </cell>
          <cell r="AN184">
            <v>0.23281637271020428</v>
          </cell>
          <cell r="AO184">
            <v>2629.627562342549</v>
          </cell>
        </row>
        <row r="185">
          <cell r="A185" t="str">
            <v>Zimbabwe</v>
          </cell>
          <cell r="B185">
            <v>0</v>
          </cell>
          <cell r="C185">
            <v>0</v>
          </cell>
          <cell r="D185">
            <v>0</v>
          </cell>
          <cell r="E185">
            <v>0</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10.288330594187027</v>
          </cell>
          <cell r="W185">
            <v>9.7089028386440059</v>
          </cell>
          <cell r="X185">
            <v>9.1344917771591145</v>
          </cell>
          <cell r="Y185">
            <v>8.5816550754040417</v>
          </cell>
          <cell r="Z185">
            <v>8.0741354812788853</v>
          </cell>
          <cell r="AA185">
            <v>7.6316791919297007</v>
          </cell>
          <cell r="AB185">
            <v>7.2704210496897499</v>
          </cell>
          <cell r="AC185">
            <v>7.0029391049729988</v>
          </cell>
          <cell r="AD185">
            <v>6.8393271976965186</v>
          </cell>
          <cell r="AE185">
            <v>6.787309776727648</v>
          </cell>
          <cell r="AF185">
            <v>6.8419680189567593</v>
          </cell>
          <cell r="AG185">
            <v>6.9895000035069499</v>
          </cell>
          <cell r="AH185">
            <v>7.2114541293117478</v>
          </cell>
          <cell r="AI185">
            <v>7.4891937952696104</v>
          </cell>
          <cell r="AJ185">
            <v>7.8049278589858773</v>
          </cell>
          <cell r="AK185">
            <v>8.1435232401131934</v>
          </cell>
          <cell r="AL185">
            <v>8.4933775797143447</v>
          </cell>
          <cell r="AM185">
            <v>8.8468632864509864</v>
          </cell>
          <cell r="AN185">
            <v>1.334497762760759</v>
          </cell>
          <cell r="AO185">
            <v>1.2273246806622948</v>
          </cell>
        </row>
      </sheetData>
      <sheetData sheetId="17">
        <row r="2">
          <cell r="A2" t="str">
            <v>Afghanistan</v>
          </cell>
          <cell r="B2">
            <v>0</v>
          </cell>
          <cell r="C2">
            <v>0</v>
          </cell>
          <cell r="D2">
            <v>0</v>
          </cell>
          <cell r="E2">
            <v>0</v>
          </cell>
          <cell r="F2">
            <v>0</v>
          </cell>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0.11750680247022703</v>
          </cell>
          <cell r="Y2">
            <v>7.105620804381553E-2</v>
          </cell>
          <cell r="Z2">
            <v>-3.1216146530014307E-2</v>
          </cell>
          <cell r="AA2">
            <v>-2.7436008670054381E-2</v>
          </cell>
          <cell r="AB2">
            <v>-6.7076202572661739E-2</v>
          </cell>
          <cell r="AC2">
            <v>-3.1029786246518004E-2</v>
          </cell>
          <cell r="AD2">
            <v>-7.9315793768097526E-2</v>
          </cell>
          <cell r="AE2">
            <v>2.5910111731676237E-2</v>
          </cell>
          <cell r="AF2">
            <v>2.8872869108114766E-2</v>
          </cell>
          <cell r="AG2">
            <v>1.0741162873272373E-2</v>
          </cell>
          <cell r="AH2">
            <v>1.0700824918289791E-2</v>
          </cell>
          <cell r="AI2">
            <v>1.4296125146809372E-3</v>
          </cell>
          <cell r="AJ2">
            <v>-7.605283803670205E-3</v>
          </cell>
          <cell r="AK2">
            <v>-5.2981304863722982E-3</v>
          </cell>
          <cell r="AL2">
            <v>1.9608555856985158E-3</v>
          </cell>
          <cell r="AM2">
            <v>1.2903394114249666E-2</v>
          </cell>
          <cell r="AN2">
            <v>34.08374112501351</v>
          </cell>
          <cell r="AO2">
            <v>34.08374112501351</v>
          </cell>
          <cell r="AP2">
            <v>6.1395780596161652E-2</v>
          </cell>
        </row>
        <row r="3">
          <cell r="A3" t="str">
            <v>Albania</v>
          </cell>
          <cell r="B3">
            <v>-7.2471322339214495E-2</v>
          </cell>
          <cell r="C3">
            <v>-2.5394541649104211E-2</v>
          </cell>
          <cell r="D3">
            <v>-2.3060630749107461E-3</v>
          </cell>
          <cell r="E3">
            <v>5.1751416630310357E-3</v>
          </cell>
          <cell r="F3">
            <v>2.4462180707349391E-2</v>
          </cell>
          <cell r="G3">
            <v>1.1940132209328498E-2</v>
          </cell>
          <cell r="H3">
            <v>7.6277731645293542E-2</v>
          </cell>
          <cell r="I3">
            <v>8.0733765711718697E-2</v>
          </cell>
          <cell r="J3">
            <v>8.4067594275698779E-2</v>
          </cell>
          <cell r="K3">
            <v>0.21607501126957232</v>
          </cell>
          <cell r="L3">
            <v>0.12103837348539863</v>
          </cell>
          <cell r="M3">
            <v>-0.17449946579026976</v>
          </cell>
          <cell r="N3">
            <v>-0.22214568192221196</v>
          </cell>
          <cell r="O3">
            <v>-0.14412786579724357</v>
          </cell>
          <cell r="P3">
            <v>-7.2206799238696523E-2</v>
          </cell>
          <cell r="Q3">
            <v>-1.162031379791015E-2</v>
          </cell>
          <cell r="R3">
            <v>4.2828963305547675E-2</v>
          </cell>
          <cell r="S3">
            <v>-0.10311388983939698</v>
          </cell>
          <cell r="T3">
            <v>-3.9868680146514276E-2</v>
          </cell>
          <cell r="U3">
            <v>-1.6997488764917566E-3</v>
          </cell>
          <cell r="V3">
            <v>8.2401907230887569E-3</v>
          </cell>
          <cell r="W3">
            <v>2.3112601897118171E-2</v>
          </cell>
          <cell r="X3">
            <v>2.9289663351446281E-3</v>
          </cell>
          <cell r="Y3">
            <v>-8.5359831704440224E-4</v>
          </cell>
          <cell r="Z3">
            <v>-2.9753604507488473E-3</v>
          </cell>
          <cell r="AA3">
            <v>-1.7538284593271245E-3</v>
          </cell>
          <cell r="AB3">
            <v>-2.5346960561613014E-4</v>
          </cell>
          <cell r="AC3">
            <v>9.5291879275614232E-3</v>
          </cell>
          <cell r="AD3">
            <v>3.9444656387475074E-2</v>
          </cell>
          <cell r="AE3">
            <v>3.2694636930782547E-2</v>
          </cell>
          <cell r="AF3">
            <v>3.208447913260553E-2</v>
          </cell>
          <cell r="AG3">
            <v>2.0283756293150674E-2</v>
          </cell>
          <cell r="AH3">
            <v>-3.2184890499105745E-3</v>
          </cell>
          <cell r="AI3">
            <v>-1.235639112804645E-2</v>
          </cell>
          <cell r="AJ3">
            <v>-1.2172498724484605E-2</v>
          </cell>
          <cell r="AK3">
            <v>-1.0923479940501475E-2</v>
          </cell>
          <cell r="AL3">
            <v>-8.9249396981941984E-3</v>
          </cell>
          <cell r="AM3">
            <v>-6.3587392091113632E-3</v>
          </cell>
          <cell r="AN3">
            <v>59.652507453243679</v>
          </cell>
          <cell r="AO3">
            <v>-59.652507453243679</v>
          </cell>
          <cell r="AP3">
            <v>8.2718005855364651E-2</v>
          </cell>
        </row>
        <row r="4">
          <cell r="A4" t="str">
            <v>Algeria</v>
          </cell>
          <cell r="B4">
            <v>-4.1335538146038797E-2</v>
          </cell>
          <cell r="C4">
            <v>-4.5388322662518014E-2</v>
          </cell>
          <cell r="D4">
            <v>-1.6579747240578743E-2</v>
          </cell>
          <cell r="E4">
            <v>5.7741965802296756E-3</v>
          </cell>
          <cell r="F4">
            <v>3.364472239770204E-2</v>
          </cell>
          <cell r="G4">
            <v>6.6127081386164785E-2</v>
          </cell>
          <cell r="H4">
            <v>4.3290298607078961E-2</v>
          </cell>
          <cell r="I4">
            <v>1.9444842735381565E-2</v>
          </cell>
          <cell r="J4">
            <v>-1.3088338461113926E-2</v>
          </cell>
          <cell r="K4">
            <v>2.2723313161290004E-2</v>
          </cell>
          <cell r="L4">
            <v>2.5337043682293014E-2</v>
          </cell>
          <cell r="M4">
            <v>3.5716907653682191E-3</v>
          </cell>
          <cell r="N4">
            <v>9.5404998826571375E-3</v>
          </cell>
          <cell r="O4">
            <v>-2.3043226065588819E-2</v>
          </cell>
          <cell r="P4">
            <v>-4.5553648211015457E-2</v>
          </cell>
          <cell r="Q4">
            <v>-2.6288941572837794E-2</v>
          </cell>
          <cell r="R4">
            <v>-1.0823234883121102E-2</v>
          </cell>
          <cell r="S4">
            <v>-2.487336052361392E-2</v>
          </cell>
          <cell r="T4">
            <v>-4.174638230121667E-3</v>
          </cell>
          <cell r="U4">
            <v>-4.4580118996616382E-3</v>
          </cell>
          <cell r="V4">
            <v>-1.7364586879332664E-2</v>
          </cell>
          <cell r="W4">
            <v>-2.6855796704485679E-2</v>
          </cell>
          <cell r="X4">
            <v>-1.8856029335374558E-2</v>
          </cell>
          <cell r="Y4">
            <v>9.4077236077661323E-3</v>
          </cell>
          <cell r="Z4">
            <v>2.2276724950250015E-2</v>
          </cell>
          <cell r="AA4">
            <v>3.5327291398442422E-2</v>
          </cell>
          <cell r="AB4">
            <v>1.897484796153694E-2</v>
          </cell>
          <cell r="AC4">
            <v>1.4047963158408809E-2</v>
          </cell>
          <cell r="AD4">
            <v>4.393602257436768E-3</v>
          </cell>
          <cell r="AE4">
            <v>-3.9746320340728605E-3</v>
          </cell>
          <cell r="AF4">
            <v>-3.5907093736154759E-3</v>
          </cell>
          <cell r="AG4">
            <v>-1.0813966432864924E-2</v>
          </cell>
          <cell r="AH4">
            <v>-1.2169409567536926E-2</v>
          </cell>
          <cell r="AI4">
            <v>-1.0057167538601882E-2</v>
          </cell>
          <cell r="AJ4">
            <v>-8.212193203694481E-3</v>
          </cell>
          <cell r="AK4">
            <v>-4.8537047325036995E-3</v>
          </cell>
          <cell r="AL4">
            <v>6.1737255584963418E-3</v>
          </cell>
          <cell r="AM4">
            <v>1.8961388637494782E-2</v>
          </cell>
          <cell r="AN4">
            <v>263.51912406191741</v>
          </cell>
          <cell r="AO4">
            <v>-263.51912406191741</v>
          </cell>
          <cell r="AP4">
            <v>2.619451016012167E-2</v>
          </cell>
        </row>
        <row r="5">
          <cell r="A5" t="str">
            <v>Angola</v>
          </cell>
          <cell r="B5">
            <v>2.0847203147312952E-2</v>
          </cell>
          <cell r="C5">
            <v>-4.4598658813446129E-2</v>
          </cell>
          <cell r="D5">
            <v>-6.4467675527993443E-2</v>
          </cell>
          <cell r="E5">
            <v>-4.4999551643664128E-2</v>
          </cell>
          <cell r="F5">
            <v>-7.0016322137731674E-3</v>
          </cell>
          <cell r="G5">
            <v>1.0678168345701461E-2</v>
          </cell>
          <cell r="H5">
            <v>2.6494960466442171E-2</v>
          </cell>
          <cell r="I5">
            <v>5.9574903469606623E-2</v>
          </cell>
          <cell r="J5">
            <v>0.12146204574713168</v>
          </cell>
          <cell r="K5">
            <v>0.12547865174089576</v>
          </cell>
          <cell r="L5">
            <v>9.5610156605168917E-2</v>
          </cell>
          <cell r="M5">
            <v>0.11895849614269051</v>
          </cell>
          <cell r="N5">
            <v>6.544860154569733E-2</v>
          </cell>
          <cell r="O5">
            <v>-0.18466519682862031</v>
          </cell>
          <cell r="P5">
            <v>-0.1761956624210356</v>
          </cell>
          <cell r="Q5">
            <v>-6.7370426521794743E-2</v>
          </cell>
          <cell r="R5">
            <v>8.6951717704212353E-2</v>
          </cell>
          <cell r="S5">
            <v>9.928333831655331E-2</v>
          </cell>
          <cell r="T5">
            <v>4.0296712674478805E-2</v>
          </cell>
          <cell r="U5">
            <v>3.2252699897471391E-3</v>
          </cell>
          <cell r="V5">
            <v>-4.6888529871315573E-2</v>
          </cell>
          <cell r="W5">
            <v>-0.10396588166748139</v>
          </cell>
          <cell r="X5">
            <v>-7.3772294202541139E-2</v>
          </cell>
          <cell r="Y5">
            <v>-0.14236531216581175</v>
          </cell>
          <cell r="Z5">
            <v>-0.14862908304632014</v>
          </cell>
          <cell r="AA5">
            <v>-8.347167330285743E-2</v>
          </cell>
          <cell r="AB5">
            <v>-9.1228879663838476E-3</v>
          </cell>
          <cell r="AC5">
            <v>9.4465313759297634E-2</v>
          </cell>
          <cell r="AD5">
            <v>0.13135447178420728</v>
          </cell>
          <cell r="AE5">
            <v>6.1059829100896593E-2</v>
          </cell>
          <cell r="AF5">
            <v>1.211259829778401E-2</v>
          </cell>
          <cell r="AG5">
            <v>-2.8889630470192575E-2</v>
          </cell>
          <cell r="AH5">
            <v>-7.1713864960323767E-3</v>
          </cell>
          <cell r="AI5">
            <v>-7.7938226413786791E-3</v>
          </cell>
          <cell r="AJ5">
            <v>-5.5740938647321665E-3</v>
          </cell>
          <cell r="AK5">
            <v>-4.1297850472111878E-4</v>
          </cell>
          <cell r="AL5">
            <v>2.4829073108366766E-3</v>
          </cell>
          <cell r="AM5">
            <v>9.2245737110772247E-3</v>
          </cell>
          <cell r="AN5">
            <v>55.027675549939978</v>
          </cell>
          <cell r="AO5">
            <v>-55.027675549939978</v>
          </cell>
          <cell r="AP5">
            <v>9.1314399936888155E-2</v>
          </cell>
        </row>
        <row r="6">
          <cell r="A6" t="str">
            <v>Antigua and Barbuda</v>
          </cell>
          <cell r="B6">
            <v>7.0553344271744908E-2</v>
          </cell>
          <cell r="C6">
            <v>2.6579243883814715E-2</v>
          </cell>
          <cell r="D6">
            <v>-5.4263030591192786E-2</v>
          </cell>
          <cell r="E6">
            <v>-6.6387041284884929E-2</v>
          </cell>
          <cell r="F6">
            <v>-4.0430251510617063E-2</v>
          </cell>
          <cell r="G6">
            <v>-2.7848762650636065E-2</v>
          </cell>
          <cell r="H6">
            <v>-2.4626519006383371E-3</v>
          </cell>
          <cell r="I6">
            <v>2.7983322529688943E-2</v>
          </cell>
          <cell r="J6">
            <v>3.1169074383773525E-2</v>
          </cell>
          <cell r="K6">
            <v>5.0706011479832863E-2</v>
          </cell>
          <cell r="L6">
            <v>2.9680957274308192E-2</v>
          </cell>
          <cell r="M6">
            <v>1.6844654867946198E-2</v>
          </cell>
          <cell r="N6">
            <v>-1.2192748879074074E-2</v>
          </cell>
          <cell r="O6">
            <v>2.3570063077900955E-3</v>
          </cell>
          <cell r="P6">
            <v>2.8746248000669713E-2</v>
          </cell>
          <cell r="Q6">
            <v>-5.4648631393065195E-2</v>
          </cell>
          <cell r="R6">
            <v>-2.9843163805069385E-2</v>
          </cell>
          <cell r="S6">
            <v>-1.0248810100528027E-2</v>
          </cell>
          <cell r="T6">
            <v>3.5591230175626666E-3</v>
          </cell>
          <cell r="U6">
            <v>1.7930650046037062E-2</v>
          </cell>
          <cell r="V6">
            <v>1.6933836333136675E-2</v>
          </cell>
          <cell r="W6">
            <v>-6.019448629246419E-2</v>
          </cell>
          <cell r="X6">
            <v>-6.8083972113520977E-2</v>
          </cell>
          <cell r="Y6">
            <v>-4.6831223630955959E-2</v>
          </cell>
          <cell r="Z6">
            <v>-4.7173687484246683E-2</v>
          </cell>
          <cell r="AA6">
            <v>-4.7597683130147046E-3</v>
          </cell>
          <cell r="AB6">
            <v>9.4678411929324108E-2</v>
          </cell>
          <cell r="AC6">
            <v>0.15130058209895844</v>
          </cell>
          <cell r="AD6">
            <v>0.15341119730082514</v>
          </cell>
          <cell r="AE6">
            <v>2.652285645831072E-2</v>
          </cell>
          <cell r="AF6">
            <v>-6.8275263491977836E-2</v>
          </cell>
          <cell r="AG6">
            <v>-7.5932769420946775E-2</v>
          </cell>
          <cell r="AH6">
            <v>-7.0143050045277364E-2</v>
          </cell>
          <cell r="AI6">
            <v>-5.1956706311915651E-2</v>
          </cell>
          <cell r="AJ6">
            <v>-2.9270192542982899E-2</v>
          </cell>
          <cell r="AK6">
            <v>-5.4903617673434787E-3</v>
          </cell>
          <cell r="AL6">
            <v>1.8676991891306161E-2</v>
          </cell>
          <cell r="AM6">
            <v>4.3413014267168662E-2</v>
          </cell>
          <cell r="AN6">
            <v>23.522718576967474</v>
          </cell>
          <cell r="AO6">
            <v>23.522718576967474</v>
          </cell>
          <cell r="AP6">
            <v>5.8351232922705665E-2</v>
          </cell>
        </row>
        <row r="7">
          <cell r="A7" t="str">
            <v>Argentina</v>
          </cell>
          <cell r="B7">
            <v>6.3264582236180686E-2</v>
          </cell>
          <cell r="C7">
            <v>4.3307811814616336E-3</v>
          </cell>
          <cell r="D7">
            <v>-2.5833400621030622E-2</v>
          </cell>
          <cell r="E7">
            <v>1.072930790196105E-2</v>
          </cell>
          <cell r="F7">
            <v>2.9354788108278244E-2</v>
          </cell>
          <cell r="G7">
            <v>-4.582624540393513E-2</v>
          </cell>
          <cell r="H7">
            <v>1.5396046174366509E-2</v>
          </cell>
          <cell r="I7">
            <v>3.0551352281213234E-2</v>
          </cell>
          <cell r="J7">
            <v>-3.5367142909147756E-3</v>
          </cell>
          <cell r="K7">
            <v>-9.0102773906321085E-2</v>
          </cell>
          <cell r="L7">
            <v>-0.12276044524975223</v>
          </cell>
          <cell r="M7">
            <v>-5.6920291387121312E-2</v>
          </cell>
          <cell r="N7">
            <v>9.3000216247965204E-3</v>
          </cell>
          <cell r="O7">
            <v>3.9838497329092608E-2</v>
          </cell>
          <cell r="P7">
            <v>6.8274264127633488E-2</v>
          </cell>
          <cell r="Q7">
            <v>9.7284656007631531E-3</v>
          </cell>
          <cell r="R7">
            <v>3.9375313471360154E-2</v>
          </cell>
          <cell r="S7">
            <v>9.9296886596008743E-2</v>
          </cell>
          <cell r="T7">
            <v>0.11998697714101862</v>
          </cell>
          <cell r="U7">
            <v>6.3434390533538401E-2</v>
          </cell>
          <cell r="V7">
            <v>3.6495465475578026E-2</v>
          </cell>
          <cell r="W7">
            <v>-2.948957831443496E-2</v>
          </cell>
          <cell r="X7">
            <v>-0.15770579129980769</v>
          </cell>
          <cell r="Y7">
            <v>-0.1130159763383725</v>
          </cell>
          <cell r="Z7">
            <v>-7.3670707159137039E-2</v>
          </cell>
          <cell r="AA7">
            <v>-3.6734313159870184E-2</v>
          </cell>
          <cell r="AB7">
            <v>-9.7762146680624943E-3</v>
          </cell>
          <cell r="AC7">
            <v>1.6637854866760639E-2</v>
          </cell>
          <cell r="AD7">
            <v>2.4255649748274669E-2</v>
          </cell>
          <cell r="AE7">
            <v>-2.5174057616650137E-2</v>
          </cell>
          <cell r="AF7">
            <v>5.0476193677371573E-3</v>
          </cell>
          <cell r="AG7">
            <v>3.5162139660747931E-2</v>
          </cell>
          <cell r="AH7">
            <v>2.3001325475081432E-2</v>
          </cell>
          <cell r="AI7">
            <v>1.1168020547654794E-2</v>
          </cell>
          <cell r="AJ7">
            <v>4.136590343306901E-3</v>
          </cell>
          <cell r="AK7">
            <v>3.4895262819289685E-5</v>
          </cell>
          <cell r="AL7">
            <v>-7.3488176173246145E-4</v>
          </cell>
          <cell r="AM7">
            <v>7.9313890129898822E-4</v>
          </cell>
          <cell r="AN7">
            <v>28.520852647713141</v>
          </cell>
          <cell r="AO7">
            <v>-28.520852647713141</v>
          </cell>
          <cell r="AP7">
            <v>6.2466109423561518E-2</v>
          </cell>
        </row>
        <row r="8">
          <cell r="A8" t="str">
            <v>Armenia</v>
          </cell>
          <cell r="B8">
            <v>0</v>
          </cell>
          <cell r="C8">
            <v>0</v>
          </cell>
          <cell r="D8">
            <v>0</v>
          </cell>
          <cell r="E8">
            <v>0</v>
          </cell>
          <cell r="F8">
            <v>0</v>
          </cell>
          <cell r="G8">
            <v>0</v>
          </cell>
          <cell r="H8">
            <v>0</v>
          </cell>
          <cell r="I8">
            <v>0</v>
          </cell>
          <cell r="J8">
            <v>0</v>
          </cell>
          <cell r="K8">
            <v>0</v>
          </cell>
          <cell r="L8">
            <v>0</v>
          </cell>
          <cell r="M8">
            <v>0</v>
          </cell>
          <cell r="N8">
            <v>0.2659152334841316</v>
          </cell>
          <cell r="O8">
            <v>1.8282533545188398E-2</v>
          </cell>
          <cell r="P8">
            <v>6.2813364099569436E-3</v>
          </cell>
          <cell r="Q8">
            <v>1.8609709228803124E-2</v>
          </cell>
          <cell r="R8">
            <v>1.2241344973161336E-3</v>
          </cell>
          <cell r="S8">
            <v>-3.6442522175374581E-2</v>
          </cell>
          <cell r="T8">
            <v>-5.1612781458042691E-2</v>
          </cell>
          <cell r="U8">
            <v>-9.8503764688870663E-2</v>
          </cell>
          <cell r="V8">
            <v>-0.12488146682386557</v>
          </cell>
          <cell r="W8">
            <v>-0.12424448443485291</v>
          </cell>
          <cell r="X8">
            <v>-8.1660115658799576E-2</v>
          </cell>
          <cell r="Y8">
            <v>-4.1550048138440127E-2</v>
          </cell>
          <cell r="Z8">
            <v>-2.6757326314531003E-2</v>
          </cell>
          <cell r="AA8">
            <v>2.7561679744204055E-2</v>
          </cell>
          <cell r="AB8">
            <v>8.5137462648232187E-2</v>
          </cell>
          <cell r="AC8">
            <v>0.16222236284506106</v>
          </cell>
          <cell r="AD8">
            <v>0.18127720140918549</v>
          </cell>
          <cell r="AE8">
            <v>-2.8530812672105832E-2</v>
          </cell>
          <cell r="AF8">
            <v>-4.4917731937782271E-2</v>
          </cell>
          <cell r="AG8">
            <v>-3.675625218324003E-2</v>
          </cell>
          <cell r="AH8">
            <v>-3.2187316150225923E-2</v>
          </cell>
          <cell r="AI8">
            <v>-2.473696421699426E-2</v>
          </cell>
          <cell r="AJ8">
            <v>-1.6542812171448689E-2</v>
          </cell>
          <cell r="AK8">
            <v>-7.7093002358168501E-3</v>
          </cell>
          <cell r="AL8">
            <v>1.8250238673025786E-3</v>
          </cell>
          <cell r="AM8">
            <v>1.2192173529310332E-2</v>
          </cell>
          <cell r="AN8">
            <v>28.778795716243042</v>
          </cell>
          <cell r="AO8">
            <v>28.778795716243042</v>
          </cell>
          <cell r="AP8">
            <v>0.10166735140822179</v>
          </cell>
        </row>
        <row r="9">
          <cell r="A9" t="str">
            <v>Australia</v>
          </cell>
          <cell r="B9">
            <v>1.9926664694175124E-2</v>
          </cell>
          <cell r="C9">
            <v>2.7268340187716154E-2</v>
          </cell>
          <cell r="D9">
            <v>-5.8198140571263535E-3</v>
          </cell>
          <cell r="E9">
            <v>-4.2413140854473314E-2</v>
          </cell>
          <cell r="F9">
            <v>-1.3267280880939026E-2</v>
          </cell>
          <cell r="G9">
            <v>1.0209042954222338E-2</v>
          </cell>
          <cell r="H9">
            <v>-7.3673775648855594E-4</v>
          </cell>
          <cell r="I9">
            <v>1.0929023362307749E-2</v>
          </cell>
          <cell r="J9">
            <v>1.958632947550859E-2</v>
          </cell>
          <cell r="K9">
            <v>3.2903369701583245E-2</v>
          </cell>
          <cell r="L9">
            <v>1.8465581928228503E-2</v>
          </cell>
          <cell r="M9">
            <v>-2.3205922327292419E-2</v>
          </cell>
          <cell r="N9">
            <v>-2.7763262672033974E-2</v>
          </cell>
          <cell r="O9">
            <v>-2.1788152738280483E-2</v>
          </cell>
          <cell r="P9">
            <v>-9.0804377324873488E-3</v>
          </cell>
          <cell r="Q9">
            <v>-1.2663704900419079E-2</v>
          </cell>
          <cell r="R9">
            <v>-7.7792324104424861E-3</v>
          </cell>
          <cell r="S9">
            <v>-4.758390115361077E-3</v>
          </cell>
          <cell r="T9">
            <v>7.9204323716397032E-3</v>
          </cell>
          <cell r="U9">
            <v>1.1395377499317372E-2</v>
          </cell>
          <cell r="V9">
            <v>6.5105998412427072E-3</v>
          </cell>
          <cell r="W9">
            <v>-2.8036633821912358E-3</v>
          </cell>
          <cell r="X9">
            <v>1.4575798073882648E-3</v>
          </cell>
          <cell r="Y9">
            <v>-1.1520543070245985E-3</v>
          </cell>
          <cell r="Z9">
            <v>6.2307081786839736E-3</v>
          </cell>
          <cell r="AA9">
            <v>5.1235357662599255E-3</v>
          </cell>
          <cell r="AB9">
            <v>6.9092392279852853E-4</v>
          </cell>
          <cell r="AC9">
            <v>1.6439944298400663E-2</v>
          </cell>
          <cell r="AD9">
            <v>1.1705142938568844E-2</v>
          </cell>
          <cell r="AE9">
            <v>-3.572045142746302E-3</v>
          </cell>
          <cell r="AF9">
            <v>-7.0894987332831404E-3</v>
          </cell>
          <cell r="AG9">
            <v>-1.5549087793433294E-2</v>
          </cell>
          <cell r="AH9">
            <v>-1.4572176890874982E-2</v>
          </cell>
          <cell r="AI9">
            <v>-9.2832786724415719E-3</v>
          </cell>
          <cell r="AJ9">
            <v>-4.0477352951856583E-3</v>
          </cell>
          <cell r="AK9">
            <v>1.5355612609576135E-3</v>
          </cell>
          <cell r="AL9">
            <v>7.4671779014603588E-3</v>
          </cell>
          <cell r="AM9">
            <v>1.400869436281087E-2</v>
          </cell>
          <cell r="AN9">
            <v>71.586233107809718</v>
          </cell>
          <cell r="AO9">
            <v>71.586233107809718</v>
          </cell>
          <cell r="AP9">
            <v>1.6375733639783792E-2</v>
          </cell>
        </row>
        <row r="10">
          <cell r="A10" t="str">
            <v>Austria</v>
          </cell>
          <cell r="B10">
            <v>2.1191358058220477E-2</v>
          </cell>
          <cell r="C10">
            <v>4.6104235815281746E-4</v>
          </cell>
          <cell r="D10">
            <v>1.6228875646292371E-5</v>
          </cell>
          <cell r="E10">
            <v>8.3224115224701592E-3</v>
          </cell>
          <cell r="F10">
            <v>-7.9767228633602586E-3</v>
          </cell>
          <cell r="G10">
            <v>-5.9013694391208855E-3</v>
          </cell>
          <cell r="H10">
            <v>-3.5168975480457548E-3</v>
          </cell>
          <cell r="I10">
            <v>-8.292070631483359E-3</v>
          </cell>
          <cell r="J10">
            <v>-2.078263405470122E-2</v>
          </cell>
          <cell r="K10">
            <v>-7.2098421945072577E-3</v>
          </cell>
          <cell r="L10">
            <v>1.0233386249686812E-2</v>
          </cell>
          <cell r="M10">
            <v>1.9570532573983893E-2</v>
          </cell>
          <cell r="N10">
            <v>1.4529756597663196E-2</v>
          </cell>
          <cell r="O10">
            <v>-5.5344039317633785E-3</v>
          </cell>
          <cell r="P10">
            <v>-7.5578884401083122E-3</v>
          </cell>
          <cell r="Q10">
            <v>-1.2230444796715765E-2</v>
          </cell>
          <cell r="R10">
            <v>-1.2436278047099878E-2</v>
          </cell>
          <cell r="S10">
            <v>-1.4386536427911704E-2</v>
          </cell>
          <cell r="T10">
            <v>-2.1460861066107686E-3</v>
          </cell>
          <cell r="U10">
            <v>8.173087620642519E-3</v>
          </cell>
          <cell r="V10">
            <v>2.0510744691929365E-2</v>
          </cell>
          <cell r="W10">
            <v>5.8561043134281706E-3</v>
          </cell>
          <cell r="X10">
            <v>4.8181788422858266E-4</v>
          </cell>
          <cell r="Y10">
            <v>-1.2186019600852051E-2</v>
          </cell>
          <cell r="Z10">
            <v>-7.3022823173032551E-3</v>
          </cell>
          <cell r="AA10">
            <v>-3.4410477608923084E-3</v>
          </cell>
          <cell r="AB10">
            <v>1.3770911779641418E-2</v>
          </cell>
          <cell r="AC10">
            <v>3.2752069996922033E-2</v>
          </cell>
          <cell r="AD10">
            <v>2.9768019522433884E-2</v>
          </cell>
          <cell r="AE10">
            <v>-2.516878494909771E-2</v>
          </cell>
          <cell r="AF10">
            <v>-1.8217006141840374E-2</v>
          </cell>
          <cell r="AG10">
            <v>-3.6434792120261334E-3</v>
          </cell>
          <cell r="AH10">
            <v>-1.0330982265544002E-2</v>
          </cell>
          <cell r="AI10">
            <v>-8.5385667534336185E-3</v>
          </cell>
          <cell r="AJ10">
            <v>-3.2079805791077306E-3</v>
          </cell>
          <cell r="AK10">
            <v>1.432742242859282E-3</v>
          </cell>
          <cell r="AL10">
            <v>5.5474969044579277E-3</v>
          </cell>
          <cell r="AM10">
            <v>7.0417952734862241E-3</v>
          </cell>
          <cell r="AN10">
            <v>59.398175390593515</v>
          </cell>
          <cell r="AO10">
            <v>59.398175390593515</v>
          </cell>
          <cell r="AP10">
            <v>1.4306937026455366E-2</v>
          </cell>
        </row>
        <row r="11">
          <cell r="A11" t="str">
            <v>Azerbaijan</v>
          </cell>
          <cell r="B11">
            <v>0</v>
          </cell>
          <cell r="C11">
            <v>0</v>
          </cell>
          <cell r="D11">
            <v>0</v>
          </cell>
          <cell r="E11">
            <v>0</v>
          </cell>
          <cell r="F11">
            <v>0</v>
          </cell>
          <cell r="G11">
            <v>0</v>
          </cell>
          <cell r="H11">
            <v>0</v>
          </cell>
          <cell r="I11">
            <v>0</v>
          </cell>
          <cell r="J11">
            <v>0</v>
          </cell>
          <cell r="K11">
            <v>0</v>
          </cell>
          <cell r="L11">
            <v>0</v>
          </cell>
          <cell r="M11">
            <v>0</v>
          </cell>
          <cell r="N11">
            <v>0.48693361510948091</v>
          </cell>
          <cell r="O11">
            <v>0.18191391061517473</v>
          </cell>
          <cell r="P11">
            <v>-2.2844403689392043E-2</v>
          </cell>
          <cell r="Q11">
            <v>-0.13540335805793402</v>
          </cell>
          <cell r="R11">
            <v>-0.11518678382569676</v>
          </cell>
          <cell r="S11">
            <v>-6.1922417909716136E-2</v>
          </cell>
          <cell r="T11">
            <v>-5.7235446327628475E-2</v>
          </cell>
          <cell r="U11">
            <v>-2.9876574222922316E-2</v>
          </cell>
          <cell r="V11">
            <v>-6.9144992384861034E-2</v>
          </cell>
          <cell r="W11">
            <v>-0.12051065884408808</v>
          </cell>
          <cell r="X11">
            <v>-0.1662450237629037</v>
          </cell>
          <cell r="Y11">
            <v>-0.19765578500418615</v>
          </cell>
          <cell r="Z11">
            <v>-0.2306440344772798</v>
          </cell>
          <cell r="AA11">
            <v>-0.15013776939862936</v>
          </cell>
          <cell r="AB11">
            <v>7.6191231053202441E-3</v>
          </cell>
          <cell r="AC11">
            <v>0.12419043119633326</v>
          </cell>
          <cell r="AD11">
            <v>0.12784964968750281</v>
          </cell>
          <cell r="AE11">
            <v>0.13225588467121857</v>
          </cell>
          <cell r="AF11">
            <v>0.10608874255906442</v>
          </cell>
          <cell r="AG11">
            <v>4.2170340877191667E-2</v>
          </cell>
          <cell r="AH11">
            <v>2.0618589303815049E-2</v>
          </cell>
          <cell r="AI11">
            <v>-5.3412597348994435E-3</v>
          </cell>
          <cell r="AJ11">
            <v>-1.7008255348501724E-2</v>
          </cell>
          <cell r="AK11">
            <v>-2.4587073854850216E-2</v>
          </cell>
          <cell r="AL11">
            <v>-2.9174770650302908E-2</v>
          </cell>
          <cell r="AM11">
            <v>-3.1655633236671928E-2</v>
          </cell>
          <cell r="AN11">
            <v>22.673545793405655</v>
          </cell>
          <cell r="AO11">
            <v>-22.673545793405655</v>
          </cell>
          <cell r="AP11">
            <v>0.16754112187160564</v>
          </cell>
        </row>
        <row r="12">
          <cell r="A12" t="str">
            <v>The Bahamas</v>
          </cell>
          <cell r="B12">
            <v>5.3335248433631025E-3</v>
          </cell>
          <cell r="C12">
            <v>-5.404906209798898E-2</v>
          </cell>
          <cell r="D12">
            <v>-2.4706488686452324E-2</v>
          </cell>
          <cell r="E12">
            <v>1.1451597004196862E-2</v>
          </cell>
          <cell r="F12">
            <v>7.8836728345342885E-3</v>
          </cell>
          <cell r="G12">
            <v>2.3239955492003202E-2</v>
          </cell>
          <cell r="H12">
            <v>2.6795580892059273E-2</v>
          </cell>
          <cell r="I12">
            <v>4.3997047294157543E-2</v>
          </cell>
          <cell r="J12">
            <v>4.9539346465176506E-2</v>
          </cell>
          <cell r="K12">
            <v>5.7677472193659887E-2</v>
          </cell>
          <cell r="L12">
            <v>5.3829542329603186E-2</v>
          </cell>
          <cell r="M12">
            <v>-1.4207896400611446E-2</v>
          </cell>
          <cell r="N12">
            <v>-6.3796448171401135E-2</v>
          </cell>
          <cell r="O12">
            <v>-8.0736458328090968E-2</v>
          </cell>
          <cell r="P12">
            <v>-8.0367526877521966E-2</v>
          </cell>
          <cell r="Q12">
            <v>-8.0807108478106029E-2</v>
          </cell>
          <cell r="R12">
            <v>-7.0582400801236247E-2</v>
          </cell>
          <cell r="S12">
            <v>-4.1698646716834675E-4</v>
          </cell>
          <cell r="T12">
            <v>7.4752698031018226E-3</v>
          </cell>
          <cell r="U12">
            <v>4.0530076866932226E-2</v>
          </cell>
          <cell r="V12">
            <v>4.7707205779953514E-2</v>
          </cell>
          <cell r="W12">
            <v>4.33791259366718E-2</v>
          </cell>
          <cell r="X12">
            <v>4.4133355315434192E-2</v>
          </cell>
          <cell r="Y12">
            <v>8.8636784637574507E-3</v>
          </cell>
          <cell r="Z12">
            <v>-3.5720035628902883E-4</v>
          </cell>
          <cell r="AA12">
            <v>1.8537708287810119E-2</v>
          </cell>
          <cell r="AB12">
            <v>3.1743187939755779E-2</v>
          </cell>
          <cell r="AC12">
            <v>3.667440605859898E-2</v>
          </cell>
          <cell r="AD12">
            <v>1.4648013365466403E-2</v>
          </cell>
          <cell r="AE12">
            <v>-4.7087429557452321E-2</v>
          </cell>
          <cell r="AF12">
            <v>-4.6164166087832186E-2</v>
          </cell>
          <cell r="AG12">
            <v>-3.6822967288556621E-2</v>
          </cell>
          <cell r="AH12">
            <v>-2.4549742275678531E-2</v>
          </cell>
          <cell r="AI12">
            <v>-1.1869832754268485E-2</v>
          </cell>
          <cell r="AJ12">
            <v>-3.9182485196276812E-3</v>
          </cell>
          <cell r="AK12">
            <v>4.8030711539260229E-3</v>
          </cell>
          <cell r="AL12">
            <v>1.5254441243209915E-2</v>
          </cell>
          <cell r="AM12">
            <v>2.3882252592038907E-2</v>
          </cell>
          <cell r="AN12">
            <v>53.179582678636557</v>
          </cell>
          <cell r="AO12">
            <v>-53.179582678636557</v>
          </cell>
          <cell r="AP12">
            <v>4.4309182474412998E-2</v>
          </cell>
        </row>
        <row r="13">
          <cell r="A13" t="str">
            <v>Bahrain</v>
          </cell>
          <cell r="B13">
            <v>-2.7870250987019262E-3</v>
          </cell>
          <cell r="C13">
            <v>-1.2007323413698629E-2</v>
          </cell>
          <cell r="D13">
            <v>1.5598662108009578E-2</v>
          </cell>
          <cell r="E13">
            <v>5.0636562508829738E-2</v>
          </cell>
          <cell r="F13">
            <v>5.988842909361649E-2</v>
          </cell>
          <cell r="G13">
            <v>1.7018808628351489E-2</v>
          </cell>
          <cell r="H13">
            <v>-9.9843126071771059E-3</v>
          </cell>
          <cell r="I13">
            <v>-5.4324438293387851E-2</v>
          </cell>
          <cell r="J13">
            <v>-3.3718455773857563E-2</v>
          </cell>
          <cell r="K13">
            <v>-2.9076945532438843E-2</v>
          </cell>
          <cell r="L13">
            <v>2.1175041968160616E-5</v>
          </cell>
          <cell r="M13">
            <v>-2.4987787015464818E-2</v>
          </cell>
          <cell r="N13">
            <v>-4.8733185155837022E-3</v>
          </cell>
          <cell r="O13">
            <v>7.3663765131686404E-2</v>
          </cell>
          <cell r="P13">
            <v>2.3275654224843012E-2</v>
          </cell>
          <cell r="Q13">
            <v>1.593122118891523E-2</v>
          </cell>
          <cell r="R13">
            <v>9.2387610985580192E-3</v>
          </cell>
          <cell r="S13">
            <v>-7.8315300438687018E-3</v>
          </cell>
          <cell r="T13">
            <v>-1.0506881823035413E-2</v>
          </cell>
          <cell r="U13">
            <v>-1.9694590624776739E-2</v>
          </cell>
          <cell r="V13">
            <v>-2.2510245341421434E-2</v>
          </cell>
          <cell r="W13">
            <v>-3.2704243389563105E-2</v>
          </cell>
          <cell r="X13">
            <v>-3.8690519927036954E-2</v>
          </cell>
          <cell r="Y13">
            <v>-2.7000620952466803E-2</v>
          </cell>
          <cell r="Z13">
            <v>-2.9598577642622595E-2</v>
          </cell>
          <cell r="AA13">
            <v>-1.0835643719614148E-2</v>
          </cell>
          <cell r="AB13">
            <v>-1.0749432724112854E-3</v>
          </cell>
          <cell r="AC13">
            <v>2.8399067888684962E-2</v>
          </cell>
          <cell r="AD13">
            <v>4.2190065367310008E-2</v>
          </cell>
          <cell r="AE13">
            <v>2.8237656186302251E-2</v>
          </cell>
          <cell r="AF13">
            <v>3.2297846812462928E-2</v>
          </cell>
          <cell r="AG13">
            <v>1.3349681567151474E-2</v>
          </cell>
          <cell r="AH13">
            <v>-5.4839388909896003E-4</v>
          </cell>
          <cell r="AI13">
            <v>-3.7466767425088547E-3</v>
          </cell>
          <cell r="AJ13">
            <v>-7.7144250120332342E-3</v>
          </cell>
          <cell r="AK13">
            <v>-9.9558716728677076E-3</v>
          </cell>
          <cell r="AL13">
            <v>-8.5031802513296593E-3</v>
          </cell>
          <cell r="AM13">
            <v>-6.2452549258781315E-3</v>
          </cell>
          <cell r="AN13">
            <v>25.955741330220597</v>
          </cell>
          <cell r="AO13">
            <v>25.955741330220597</v>
          </cell>
          <cell r="AP13">
            <v>3.044929162272534E-2</v>
          </cell>
        </row>
        <row r="14">
          <cell r="A14" t="str">
            <v>Bangladesh</v>
          </cell>
          <cell r="B14">
            <v>1.7871370657819914E-2</v>
          </cell>
          <cell r="C14">
            <v>7.0304686863021234E-3</v>
          </cell>
          <cell r="D14">
            <v>-9.9136049538567621E-4</v>
          </cell>
          <cell r="E14">
            <v>5.661672556865084E-3</v>
          </cell>
          <cell r="F14">
            <v>9.0267649939449069E-3</v>
          </cell>
          <cell r="G14">
            <v>8.7550204387666797E-3</v>
          </cell>
          <cell r="H14">
            <v>1.1047540208915612E-2</v>
          </cell>
          <cell r="I14">
            <v>2.9244080590474968E-3</v>
          </cell>
          <cell r="J14">
            <v>-1.0948600607926384E-2</v>
          </cell>
          <cell r="K14">
            <v>-7.3812026163734877E-3</v>
          </cell>
          <cell r="L14">
            <v>-2.0595775016425642E-3</v>
          </cell>
          <cell r="M14">
            <v>-1.8038156236977339E-3</v>
          </cell>
          <cell r="N14">
            <v>2.8603710634882281E-3</v>
          </cell>
          <cell r="O14">
            <v>1.6358854108436752E-3</v>
          </cell>
          <cell r="P14">
            <v>9.007207235607489E-4</v>
          </cell>
          <cell r="Q14">
            <v>1.2943909757798726E-3</v>
          </cell>
          <cell r="R14">
            <v>2.7038942184290475E-3</v>
          </cell>
          <cell r="S14">
            <v>5.605045270204668E-3</v>
          </cell>
          <cell r="T14">
            <v>4.7558013238472472E-3</v>
          </cell>
          <cell r="U14">
            <v>6.2365025177705457E-3</v>
          </cell>
          <cell r="V14">
            <v>8.1321125288531422E-3</v>
          </cell>
          <cell r="W14">
            <v>1.376475569957988E-3</v>
          </cell>
          <cell r="X14">
            <v>-6.620047557311679E-3</v>
          </cell>
          <cell r="Y14">
            <v>-7.2261608589365492E-3</v>
          </cell>
          <cell r="Z14">
            <v>-6.0792097451065012E-3</v>
          </cell>
          <cell r="AA14">
            <v>-4.3190822886123451E-3</v>
          </cell>
          <cell r="AB14">
            <v>-1.4567619989945583E-3</v>
          </cell>
          <cell r="AC14">
            <v>-1.4086794209744588E-3</v>
          </cell>
          <cell r="AD14">
            <v>-5.137614152704229E-3</v>
          </cell>
          <cell r="AE14">
            <v>-9.6188385765057262E-3</v>
          </cell>
          <cell r="AF14">
            <v>-9.8286342023414172E-3</v>
          </cell>
          <cell r="AG14">
            <v>-1.2739509690827771E-2</v>
          </cell>
          <cell r="AH14">
            <v>-1.701241027878431E-2</v>
          </cell>
          <cell r="AI14">
            <v>-1.5341062265776207E-2</v>
          </cell>
          <cell r="AJ14">
            <v>-8.6502668556697315E-3</v>
          </cell>
          <cell r="AK14">
            <v>2.1663773841854111E-3</v>
          </cell>
          <cell r="AL14">
            <v>1.6301691588453786E-2</v>
          </cell>
          <cell r="AM14">
            <v>3.4214495709945558E-2</v>
          </cell>
          <cell r="AN14">
            <v>22.429754626805572</v>
          </cell>
          <cell r="AO14">
            <v>22.429754626805572</v>
          </cell>
          <cell r="AP14">
            <v>7.1490285897189317E-3</v>
          </cell>
        </row>
        <row r="15">
          <cell r="A15" t="str">
            <v>Barbados</v>
          </cell>
          <cell r="B15">
            <v>4.1811160830201699E-2</v>
          </cell>
          <cell r="C15">
            <v>1.3792504442848678E-2</v>
          </cell>
          <cell r="D15">
            <v>-4.4571320577345017E-2</v>
          </cell>
          <cell r="E15">
            <v>-4.8807226577111E-2</v>
          </cell>
          <cell r="F15">
            <v>-2.5390373816513736E-2</v>
          </cell>
          <cell r="G15">
            <v>-2.5211328702371593E-2</v>
          </cell>
          <cell r="H15">
            <v>1.258365969898991E-2</v>
          </cell>
          <cell r="I15">
            <v>2.8805735701615147E-2</v>
          </cell>
          <cell r="J15">
            <v>5.5878256889650701E-2</v>
          </cell>
          <cell r="K15">
            <v>8.7036077183594185E-2</v>
          </cell>
          <cell r="L15">
            <v>4.563865306223399E-2</v>
          </cell>
          <cell r="M15">
            <v>1.9941927860813767E-3</v>
          </cell>
          <cell r="N15">
            <v>-5.9390582575293623E-2</v>
          </cell>
          <cell r="O15">
            <v>-5.8036908566237846E-2</v>
          </cell>
          <cell r="P15">
            <v>-4.66326646290431E-2</v>
          </cell>
          <cell r="Q15">
            <v>-3.8315881396996467E-2</v>
          </cell>
          <cell r="R15">
            <v>-1.6011661222094312E-2</v>
          </cell>
          <cell r="S15">
            <v>1.346210760073867E-2</v>
          </cell>
          <cell r="T15">
            <v>3.2949815166190152E-2</v>
          </cell>
          <cell r="U15">
            <v>1.8933670315991035E-2</v>
          </cell>
          <cell r="V15">
            <v>2.2677604983274521E-2</v>
          </cell>
          <cell r="W15">
            <v>-2.1523580205402779E-2</v>
          </cell>
          <cell r="X15">
            <v>-3.2422389933104631E-2</v>
          </cell>
          <cell r="Y15">
            <v>-3.1577364031683423E-2</v>
          </cell>
          <cell r="Z15">
            <v>-4.687310477718038E-3</v>
          </cell>
          <cell r="AA15">
            <v>1.5964310326462797E-2</v>
          </cell>
          <cell r="AB15">
            <v>3.5203759563818493E-2</v>
          </cell>
          <cell r="AC15">
            <v>5.9278692413351826E-2</v>
          </cell>
          <cell r="AD15">
            <v>4.4359861738123833E-2</v>
          </cell>
          <cell r="AE15">
            <v>-9.5085664902165717E-3</v>
          </cell>
          <cell r="AF15">
            <v>-1.7804729008881318E-2</v>
          </cell>
          <cell r="AG15">
            <v>-2.3466486003547723E-2</v>
          </cell>
          <cell r="AH15">
            <v>-2.5351813052345736E-2</v>
          </cell>
          <cell r="AI15">
            <v>-2.2151787789138705E-2</v>
          </cell>
          <cell r="AJ15">
            <v>-1.5828270977181393E-2</v>
          </cell>
          <cell r="AK15">
            <v>-4.6789476081696138E-3</v>
          </cell>
          <cell r="AL15">
            <v>8.8837436836113632E-3</v>
          </cell>
          <cell r="AM15">
            <v>2.5911465667941926E-2</v>
          </cell>
          <cell r="AN15">
            <v>45.005056789711311</v>
          </cell>
          <cell r="AO15">
            <v>45.005056789711311</v>
          </cell>
          <cell r="AP15">
            <v>3.7989455451896921E-2</v>
          </cell>
        </row>
        <row r="16">
          <cell r="A16" t="str">
            <v>Belarus</v>
          </cell>
          <cell r="B16">
            <v>0</v>
          </cell>
          <cell r="C16">
            <v>0</v>
          </cell>
          <cell r="D16">
            <v>0</v>
          </cell>
          <cell r="E16">
            <v>0</v>
          </cell>
          <cell r="F16">
            <v>0</v>
          </cell>
          <cell r="G16">
            <v>0</v>
          </cell>
          <cell r="H16">
            <v>0</v>
          </cell>
          <cell r="I16">
            <v>0</v>
          </cell>
          <cell r="J16">
            <v>0</v>
          </cell>
          <cell r="K16">
            <v>0</v>
          </cell>
          <cell r="L16">
            <v>0</v>
          </cell>
          <cell r="M16">
            <v>0</v>
          </cell>
          <cell r="N16">
            <v>0.22103522000339534</v>
          </cell>
          <cell r="O16">
            <v>0.12695228594395225</v>
          </cell>
          <cell r="P16">
            <v>-8.2197479444522884E-3</v>
          </cell>
          <cell r="Q16">
            <v>-0.12827325625722086</v>
          </cell>
          <cell r="R16">
            <v>-0.11981652814409352</v>
          </cell>
          <cell r="S16">
            <v>-4.631701054108138E-2</v>
          </cell>
          <cell r="T16">
            <v>-4.881832289809704E-3</v>
          </cell>
          <cell r="U16">
            <v>-1.9373677590597271E-2</v>
          </cell>
          <cell r="V16">
            <v>-1.8911706867258876E-2</v>
          </cell>
          <cell r="W16">
            <v>-3.5182169690905277E-2</v>
          </cell>
          <cell r="X16">
            <v>-5.3433559450223933E-2</v>
          </cell>
          <cell r="Y16">
            <v>-5.7207523446902699E-2</v>
          </cell>
          <cell r="Z16">
            <v>-2.4113622383353222E-2</v>
          </cell>
          <cell r="AA16">
            <v>-7.9202553452303627E-3</v>
          </cell>
          <cell r="AB16">
            <v>1.5565063486397619E-2</v>
          </cell>
          <cell r="AC16">
            <v>3.0129267144926163E-2</v>
          </cell>
          <cell r="AD16">
            <v>6.4586368738660624E-2</v>
          </cell>
          <cell r="AE16">
            <v>3.9431400078184173E-3</v>
          </cell>
          <cell r="AF16">
            <v>2.2500562612973247E-2</v>
          </cell>
          <cell r="AG16">
            <v>2.2050614282424118E-2</v>
          </cell>
          <cell r="AH16">
            <v>2.0734368163184969E-3</v>
          </cell>
          <cell r="AI16">
            <v>-1.1568287937746983E-2</v>
          </cell>
          <cell r="AJ16">
            <v>-1.2884916761729322E-2</v>
          </cell>
          <cell r="AK16">
            <v>-8.6639414762523567E-3</v>
          </cell>
          <cell r="AL16">
            <v>-1.9077445013840582E-3</v>
          </cell>
          <cell r="AM16">
            <v>7.0997752841521098E-3</v>
          </cell>
          <cell r="AN16">
            <v>91.359761576631627</v>
          </cell>
          <cell r="AO16">
            <v>-91.359761576631627</v>
          </cell>
          <cell r="AP16">
            <v>7.7145862464220588E-2</v>
          </cell>
        </row>
        <row r="17">
          <cell r="A17" t="str">
            <v>Belgium</v>
          </cell>
          <cell r="B17">
            <v>3.1058938863036845E-2</v>
          </cell>
          <cell r="C17">
            <v>1.3650856726118023E-2</v>
          </cell>
          <cell r="D17">
            <v>8.954627662235967E-4</v>
          </cell>
          <cell r="E17">
            <v>-1.3877321461909401E-2</v>
          </cell>
          <cell r="F17">
            <v>-1.270825942294009E-2</v>
          </cell>
          <cell r="G17">
            <v>-1.5009124041306042E-2</v>
          </cell>
          <cell r="H17">
            <v>-1.8323453219403672E-2</v>
          </cell>
          <cell r="I17">
            <v>-1.7643898849830912E-2</v>
          </cell>
          <cell r="J17">
            <v>3.2962199208464069E-3</v>
          </cell>
          <cell r="K17">
            <v>1.5010356448476122E-2</v>
          </cell>
          <cell r="L17">
            <v>2.156658601926455E-2</v>
          </cell>
          <cell r="M17">
            <v>1.5411010666845347E-2</v>
          </cell>
          <cell r="N17">
            <v>4.681228893844318E-3</v>
          </cell>
          <cell r="O17">
            <v>-2.5946989232759624E-2</v>
          </cell>
          <cell r="P17">
            <v>-1.8135673123807514E-2</v>
          </cell>
          <cell r="Q17">
            <v>-1.1589169092995379E-3</v>
          </cell>
          <cell r="R17">
            <v>-1.1822885072222277E-2</v>
          </cell>
          <cell r="S17">
            <v>-3.1009455499936937E-5</v>
          </cell>
          <cell r="T17">
            <v>-5.3438230940419757E-3</v>
          </cell>
          <cell r="U17">
            <v>5.6459689389619606E-3</v>
          </cell>
          <cell r="V17">
            <v>1.8983795800928873E-2</v>
          </cell>
          <cell r="W17">
            <v>5.1559453403398469E-3</v>
          </cell>
          <cell r="X17">
            <v>-1.8996394487204458E-3</v>
          </cell>
          <cell r="Y17">
            <v>-1.3186602976731306E-2</v>
          </cell>
          <cell r="Z17">
            <v>6.003177886460448E-4</v>
          </cell>
          <cell r="AA17">
            <v>7.1184047048845228E-4</v>
          </cell>
          <cell r="AB17">
            <v>1.1730768014035872E-2</v>
          </cell>
          <cell r="AC17">
            <v>2.6317964999255653E-2</v>
          </cell>
          <cell r="AD17">
            <v>2.290562966131364E-2</v>
          </cell>
          <cell r="AE17">
            <v>-1.771426068536755E-2</v>
          </cell>
          <cell r="AF17">
            <v>-6.4825763744124328E-3</v>
          </cell>
          <cell r="AG17">
            <v>1.600971460889598E-3</v>
          </cell>
          <cell r="AH17">
            <v>-8.7578293119631567E-3</v>
          </cell>
          <cell r="AI17">
            <v>-1.1006934369006146E-2</v>
          </cell>
          <cell r="AJ17">
            <v>-8.7306322138776676E-3</v>
          </cell>
          <cell r="AK17">
            <v>-4.0594695096017302E-3</v>
          </cell>
          <cell r="AL17">
            <v>2.3534546267981664E-3</v>
          </cell>
          <cell r="AM17">
            <v>8.7863289332785529E-3</v>
          </cell>
          <cell r="AN17">
            <v>23.784426358117649</v>
          </cell>
          <cell r="AO17">
            <v>23.784426358117649</v>
          </cell>
          <cell r="AP17">
            <v>1.4820246576720509E-2</v>
          </cell>
        </row>
        <row r="18">
          <cell r="A18" t="str">
            <v>Belize</v>
          </cell>
          <cell r="B18">
            <v>0.25863744681233747</v>
          </cell>
          <cell r="C18">
            <v>0.14538108495960722</v>
          </cell>
          <cell r="D18">
            <v>-3.244104205749597E-2</v>
          </cell>
          <cell r="E18">
            <v>-5.9953322433504139E-2</v>
          </cell>
          <cell r="F18">
            <v>-4.2543528176108188E-2</v>
          </cell>
          <cell r="G18">
            <v>-0.13677659561195207</v>
          </cell>
          <cell r="H18">
            <v>-0.15538307263476273</v>
          </cell>
          <cell r="I18">
            <v>-5.9875530359199555E-2</v>
          </cell>
          <cell r="J18">
            <v>-4.8525571869424119E-2</v>
          </cell>
          <cell r="K18">
            <v>6.0526360551793838E-3</v>
          </cell>
          <cell r="L18">
            <v>2.8643689052387237E-2</v>
          </cell>
          <cell r="M18">
            <v>6.1761885687297478E-2</v>
          </cell>
          <cell r="N18">
            <v>0.10748297078265373</v>
          </cell>
          <cell r="O18">
            <v>0.10338813980588354</v>
          </cell>
          <cell r="P18">
            <v>4.1099469863955095E-2</v>
          </cell>
          <cell r="Q18">
            <v>-9.731208166901633E-3</v>
          </cell>
          <cell r="R18">
            <v>-4.9286679688644607E-2</v>
          </cell>
          <cell r="S18">
            <v>-6.8197741091866326E-2</v>
          </cell>
          <cell r="T18">
            <v>-8.6430637835199053E-2</v>
          </cell>
          <cell r="U18">
            <v>-6.0666567527218274E-2</v>
          </cell>
          <cell r="V18">
            <v>3.8027644255568495E-3</v>
          </cell>
          <cell r="W18">
            <v>-2.2426550674844777E-3</v>
          </cell>
          <cell r="X18">
            <v>-4.8044121434048489E-3</v>
          </cell>
          <cell r="Y18">
            <v>3.5833366146114765E-2</v>
          </cell>
          <cell r="Z18">
            <v>3.6002305507279252E-2</v>
          </cell>
          <cell r="AA18">
            <v>2.4201275962027848E-2</v>
          </cell>
          <cell r="AB18">
            <v>3.3048972776820916E-2</v>
          </cell>
          <cell r="AC18">
            <v>1.1925669281501704E-2</v>
          </cell>
          <cell r="AD18">
            <v>1.6807542054385401E-2</v>
          </cell>
          <cell r="AE18">
            <v>-1.1562885120328093E-2</v>
          </cell>
          <cell r="AF18">
            <v>-1.0693234275795696E-2</v>
          </cell>
          <cell r="AG18">
            <v>-1.0894254083307834E-2</v>
          </cell>
          <cell r="AH18">
            <v>-7.7427490857805816E-3</v>
          </cell>
          <cell r="AI18">
            <v>-6.5559362761026651E-3</v>
          </cell>
          <cell r="AJ18">
            <v>-4.7216008030918875E-3</v>
          </cell>
          <cell r="AK18">
            <v>-2.6818815747512124E-3</v>
          </cell>
          <cell r="AL18">
            <v>2.6234239745251859E-4</v>
          </cell>
          <cell r="AM18">
            <v>3.0503206955512386E-3</v>
          </cell>
          <cell r="AN18">
            <v>39.635645281298203</v>
          </cell>
          <cell r="AO18">
            <v>39.635645281298203</v>
          </cell>
          <cell r="AP18">
            <v>7.9345955485650765E-2</v>
          </cell>
        </row>
        <row r="19">
          <cell r="A19" t="str">
            <v>Benin</v>
          </cell>
          <cell r="B19">
            <v>1.7406221521325652E-2</v>
          </cell>
          <cell r="C19">
            <v>2.4738907625161767E-2</v>
          </cell>
          <cell r="D19">
            <v>2.9596704682328934E-2</v>
          </cell>
          <cell r="E19">
            <v>-3.4182231032929325E-3</v>
          </cell>
          <cell r="F19">
            <v>-1.2848568249621731E-2</v>
          </cell>
          <cell r="G19">
            <v>1.4320705661847268E-2</v>
          </cell>
          <cell r="H19">
            <v>2.4254840408044421E-2</v>
          </cell>
          <cell r="I19">
            <v>-1.6884545709312249E-2</v>
          </cell>
          <cell r="J19">
            <v>-6.7054607045235011E-3</v>
          </cell>
          <cell r="K19">
            <v>-6.0903544532846222E-2</v>
          </cell>
          <cell r="L19">
            <v>-8.1260023831706343E-3</v>
          </cell>
          <cell r="M19">
            <v>-1.7338621434723903E-3</v>
          </cell>
          <cell r="N19">
            <v>-1.0697161964847011E-2</v>
          </cell>
          <cell r="O19">
            <v>5.0969772107352894E-3</v>
          </cell>
          <cell r="P19">
            <v>-1.7791774244117466E-2</v>
          </cell>
          <cell r="Q19">
            <v>-3.9791141491346653E-3</v>
          </cell>
          <cell r="R19">
            <v>-7.4667429858728809E-3</v>
          </cell>
          <cell r="S19">
            <v>1.8576261697487908E-3</v>
          </cell>
          <cell r="T19">
            <v>-5.7349354448859718E-3</v>
          </cell>
          <cell r="U19">
            <v>2.2013596384399579E-4</v>
          </cell>
          <cell r="V19">
            <v>2.4241586381510967E-3</v>
          </cell>
          <cell r="W19">
            <v>1.8568213343810664E-2</v>
          </cell>
          <cell r="X19">
            <v>1.9283886858336062E-2</v>
          </cell>
          <cell r="Y19">
            <v>1.6644549617255221E-2</v>
          </cell>
          <cell r="Z19">
            <v>6.8148697477846002E-3</v>
          </cell>
          <cell r="AA19">
            <v>-4.0483910197062298E-3</v>
          </cell>
          <cell r="AB19">
            <v>-5.6397604832789721E-3</v>
          </cell>
          <cell r="AC19">
            <v>1.5686954374207268E-3</v>
          </cell>
          <cell r="AD19">
            <v>1.2896351196202015E-2</v>
          </cell>
          <cell r="AE19">
            <v>1.5530406907477974E-3</v>
          </cell>
          <cell r="AF19">
            <v>-1.0638279891409861E-2</v>
          </cell>
          <cell r="AG19">
            <v>-1.8378271056365764E-2</v>
          </cell>
          <cell r="AH19">
            <v>-2.2290245332724744E-2</v>
          </cell>
          <cell r="AI19">
            <v>-1.4762669798815922E-2</v>
          </cell>
          <cell r="AJ19">
            <v>-6.8371435980302932E-3</v>
          </cell>
          <cell r="AK19">
            <v>2.1360957556499889E-3</v>
          </cell>
          <cell r="AL19">
            <v>1.2331400206806098E-2</v>
          </cell>
          <cell r="AM19">
            <v>2.3851879765311938E-2</v>
          </cell>
          <cell r="AN19">
            <v>244.21326031753432</v>
          </cell>
          <cell r="AO19">
            <v>244.21326031753432</v>
          </cell>
          <cell r="AP19">
            <v>1.7180759314615549E-2</v>
          </cell>
        </row>
        <row r="20">
          <cell r="A20" t="str">
            <v>Bhutan</v>
          </cell>
          <cell r="B20">
            <v>6.6888813426842678E-2</v>
          </cell>
          <cell r="C20">
            <v>6.6056240724875454E-2</v>
          </cell>
          <cell r="D20">
            <v>-1.6028986062011367E-2</v>
          </cell>
          <cell r="E20">
            <v>-1.4608101272529261E-2</v>
          </cell>
          <cell r="F20">
            <v>-6.4949242630687853E-2</v>
          </cell>
          <cell r="G20">
            <v>-0.10960559821214005</v>
          </cell>
          <cell r="H20">
            <v>-8.7952453562271798E-2</v>
          </cell>
          <cell r="I20">
            <v>7.8219401717377041E-2</v>
          </cell>
          <cell r="J20">
            <v>5.1809208538890116E-2</v>
          </cell>
          <cell r="K20">
            <v>5.6137441180699355E-2</v>
          </cell>
          <cell r="L20">
            <v>9.9789956218064996E-2</v>
          </cell>
          <cell r="M20">
            <v>3.5665422822556789E-2</v>
          </cell>
          <cell r="N20">
            <v>2.6489803810694035E-2</v>
          </cell>
          <cell r="O20">
            <v>-6.7780894087140688E-3</v>
          </cell>
          <cell r="P20">
            <v>-9.0438977428770884E-3</v>
          </cell>
          <cell r="Q20">
            <v>4.8184103678712469E-3</v>
          </cell>
          <cell r="R20">
            <v>2.7568904942585626E-3</v>
          </cell>
          <cell r="S20">
            <v>-3.940997501553271E-3</v>
          </cell>
          <cell r="T20">
            <v>-9.1120871611761137E-3</v>
          </cell>
          <cell r="U20">
            <v>1.0001707571133938E-3</v>
          </cell>
          <cell r="V20">
            <v>-1.7217401008046213E-2</v>
          </cell>
          <cell r="W20">
            <v>-1.1042923311892265E-2</v>
          </cell>
          <cell r="X20">
            <v>1.5246424529920005E-2</v>
          </cell>
          <cell r="Y20">
            <v>1.0789952444694264E-2</v>
          </cell>
          <cell r="Z20">
            <v>-1.2317143585965902E-2</v>
          </cell>
          <cell r="AA20">
            <v>-2.5549726858993326E-2</v>
          </cell>
          <cell r="AB20">
            <v>-4.243074612197556E-2</v>
          </cell>
          <cell r="AC20">
            <v>3.7699081180712884E-2</v>
          </cell>
          <cell r="AD20">
            <v>-1.8379450233388544E-3</v>
          </cell>
          <cell r="AE20">
            <v>-2.0569260467146456E-2</v>
          </cell>
          <cell r="AF20">
            <v>-3.3496314530569288E-3</v>
          </cell>
          <cell r="AG20">
            <v>-2.8319235924944643E-2</v>
          </cell>
          <cell r="AH20">
            <v>-4.0918905135991723E-2</v>
          </cell>
          <cell r="AI20">
            <v>-2.6088010055826883E-2</v>
          </cell>
          <cell r="AJ20">
            <v>2.0568375922912015E-3</v>
          </cell>
          <cell r="AK20">
            <v>-2.1043655113111039E-2</v>
          </cell>
          <cell r="AL20">
            <v>5.9359099966290234E-2</v>
          </cell>
          <cell r="AM20">
            <v>3.222965695479544E-2</v>
          </cell>
          <cell r="AN20">
            <v>21.04470578740785</v>
          </cell>
          <cell r="AO20">
            <v>21.04470578740785</v>
          </cell>
          <cell r="AP20">
            <v>4.5189395979694152E-2</v>
          </cell>
        </row>
        <row r="21">
          <cell r="A21" t="str">
            <v>Bolivia</v>
          </cell>
          <cell r="B21">
            <v>4.7692053134913953E-2</v>
          </cell>
          <cell r="C21">
            <v>5.922584962333724E-2</v>
          </cell>
          <cell r="D21">
            <v>2.5303500010058239E-2</v>
          </cell>
          <cell r="E21">
            <v>-1.0208827948439841E-2</v>
          </cell>
          <cell r="F21">
            <v>-9.0358444948278362E-3</v>
          </cell>
          <cell r="G21">
            <v>-2.6616185150523622E-2</v>
          </cell>
          <cell r="H21">
            <v>-5.7599834192463187E-2</v>
          </cell>
          <cell r="I21">
            <v>-4.6264561542990329E-2</v>
          </cell>
          <cell r="J21">
            <v>-3.6515895184734665E-2</v>
          </cell>
          <cell r="K21">
            <v>-2.3866213472379293E-2</v>
          </cell>
          <cell r="L21">
            <v>-7.7309992935499436E-3</v>
          </cell>
          <cell r="M21">
            <v>1.1071154236743853E-2</v>
          </cell>
          <cell r="N21">
            <v>-7.647884896413072E-3</v>
          </cell>
          <cell r="O21">
            <v>-2.4668400139000912E-3</v>
          </cell>
          <cell r="P21">
            <v>5.8144689645635234E-3</v>
          </cell>
          <cell r="Q21">
            <v>1.4330455604077126E-2</v>
          </cell>
          <cell r="R21">
            <v>2.0625688640730864E-2</v>
          </cell>
          <cell r="S21">
            <v>3.3918458229637009E-2</v>
          </cell>
          <cell r="T21">
            <v>4.9486906052679185E-2</v>
          </cell>
          <cell r="U21">
            <v>1.9695410493674168E-2</v>
          </cell>
          <cell r="V21">
            <v>1.17988215430952E-2</v>
          </cell>
          <cell r="W21">
            <v>-4.3387548782409958E-3</v>
          </cell>
          <cell r="X21">
            <v>-1.3512115279518917E-2</v>
          </cell>
          <cell r="Y21">
            <v>-1.8168159647767353E-2</v>
          </cell>
          <cell r="Z21">
            <v>-2.9102858760954513E-2</v>
          </cell>
          <cell r="AA21">
            <v>-3.09038588758178E-3</v>
          </cell>
          <cell r="AB21">
            <v>-1.6803594465186283E-2</v>
          </cell>
          <cell r="AC21">
            <v>-8.241973601956146E-3</v>
          </cell>
          <cell r="AD21">
            <v>6.8548959072202527E-3</v>
          </cell>
          <cell r="AE21">
            <v>-5.6725491297837235E-3</v>
          </cell>
          <cell r="AF21">
            <v>-1.1357728795948914E-2</v>
          </cell>
          <cell r="AG21">
            <v>-8.3071012580935109E-3</v>
          </cell>
          <cell r="AH21">
            <v>-6.0479755149551867E-3</v>
          </cell>
          <cell r="AI21">
            <v>-3.4334904066215055E-3</v>
          </cell>
          <cell r="AJ21">
            <v>-1.0572065538376407E-5</v>
          </cell>
          <cell r="AK21">
            <v>4.5313495916498268E-3</v>
          </cell>
          <cell r="AL21">
            <v>1.0498245358110912E-2</v>
          </cell>
          <cell r="AM21">
            <v>1.8129906331569808E-2</v>
          </cell>
          <cell r="AN21">
            <v>20.776560370409939</v>
          </cell>
          <cell r="AO21">
            <v>-20.776560370409939</v>
          </cell>
          <cell r="AP21">
            <v>2.6445084819114648E-2</v>
          </cell>
        </row>
        <row r="22">
          <cell r="A22" t="str">
            <v>Bosnia and Herzegovina</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-2.7206535345222646E-2</v>
          </cell>
          <cell r="U22">
            <v>1.8290891661734025E-2</v>
          </cell>
          <cell r="V22">
            <v>7.1416820293394708E-3</v>
          </cell>
          <cell r="W22">
            <v>-1.9539502319219661E-2</v>
          </cell>
          <cell r="X22">
            <v>-1.7800492951899428E-2</v>
          </cell>
          <cell r="Y22">
            <v>-2.4745739133571792E-2</v>
          </cell>
          <cell r="Z22">
            <v>-6.5501681384334907E-3</v>
          </cell>
          <cell r="AA22">
            <v>-7.8192634290212022E-3</v>
          </cell>
          <cell r="AB22">
            <v>1.4294641161789169E-2</v>
          </cell>
          <cell r="AC22">
            <v>4.290770242241284E-2</v>
          </cell>
          <cell r="AD22">
            <v>7.1586366890988226E-2</v>
          </cell>
          <cell r="AE22">
            <v>1.44970161895045E-2</v>
          </cell>
          <cell r="AF22">
            <v>-7.0821435158145609E-4</v>
          </cell>
          <cell r="AG22">
            <v>-4.0331819018316773E-3</v>
          </cell>
          <cell r="AH22">
            <v>-2.2921853429751903E-2</v>
          </cell>
          <cell r="AI22">
            <v>-3.1548464227892203E-2</v>
          </cell>
          <cell r="AJ22">
            <v>-2.5978550398978832E-2</v>
          </cell>
          <cell r="AK22">
            <v>-1.1037023034350781E-2</v>
          </cell>
          <cell r="AL22">
            <v>4.0673235542296599E-3</v>
          </cell>
          <cell r="AM22">
            <v>1.95457401577896E-2</v>
          </cell>
          <cell r="AN22">
            <v>6.3331546718144081</v>
          </cell>
          <cell r="AO22">
            <v>6.3331546718144081</v>
          </cell>
          <cell r="AP22">
            <v>2.7284679164226649E-2</v>
          </cell>
        </row>
        <row r="23">
          <cell r="A23" t="str">
            <v>Botswana</v>
          </cell>
          <cell r="B23">
            <v>9.2620510907716669E-2</v>
          </cell>
          <cell r="C23">
            <v>9.4088522501784965E-3</v>
          </cell>
          <cell r="D23">
            <v>2.008062104271419E-2</v>
          </cell>
          <cell r="E23">
            <v>8.5428418567324552E-4</v>
          </cell>
          <cell r="F23">
            <v>-4.5325985600450119E-2</v>
          </cell>
          <cell r="G23">
            <v>-7.1350594506395928E-2</v>
          </cell>
          <cell r="H23">
            <v>-8.2615624213535077E-2</v>
          </cell>
          <cell r="I23">
            <v>-3.5400204771892325E-2</v>
          </cell>
          <cell r="J23">
            <v>9.6600168052883212E-2</v>
          </cell>
          <cell r="K23">
            <v>6.4421864281995284E-2</v>
          </cell>
          <cell r="L23">
            <v>8.0529007525025481E-2</v>
          </cell>
          <cell r="M23">
            <v>7.6458524964347685E-2</v>
          </cell>
          <cell r="N23">
            <v>1.0834574567488875E-2</v>
          </cell>
          <cell r="O23">
            <v>-9.0869848308163768E-3</v>
          </cell>
          <cell r="P23">
            <v>-7.3609332646291464E-2</v>
          </cell>
          <cell r="Q23">
            <v>-5.8587177612288564E-2</v>
          </cell>
          <cell r="R23">
            <v>-7.631987821101556E-2</v>
          </cell>
          <cell r="S23">
            <v>-4.8950533093742261E-2</v>
          </cell>
          <cell r="T23">
            <v>-1.5234511710056358E-2</v>
          </cell>
          <cell r="U23">
            <v>1.5798806746480806E-2</v>
          </cell>
          <cell r="V23">
            <v>1.2236437081457986E-2</v>
          </cell>
          <cell r="W23">
            <v>-1.1247726490526473E-2</v>
          </cell>
          <cell r="X23">
            <v>1.9968010140565148E-2</v>
          </cell>
          <cell r="Y23">
            <v>3.0412537257468047E-2</v>
          </cell>
          <cell r="Z23">
            <v>4.1378869763847602E-2</v>
          </cell>
          <cell r="AA23">
            <v>1.330314222534198E-2</v>
          </cell>
          <cell r="AB23">
            <v>2.2975732295159104E-2</v>
          </cell>
          <cell r="AC23">
            <v>3.2244774472806971E-2</v>
          </cell>
          <cell r="AD23">
            <v>2.5238748694116388E-2</v>
          </cell>
          <cell r="AE23">
            <v>-5.8976246062842713E-2</v>
          </cell>
          <cell r="AF23">
            <v>-2.6166788185627381E-2</v>
          </cell>
          <cell r="AG23">
            <v>-1.6811011223326757E-2</v>
          </cell>
          <cell r="AH23">
            <v>-2.0078262656102699E-2</v>
          </cell>
          <cell r="AI23">
            <v>-1.1940126509925647E-2</v>
          </cell>
          <cell r="AJ23">
            <v>-5.1062978337295022E-3</v>
          </cell>
          <cell r="AK23">
            <v>3.0478210013802176E-3</v>
          </cell>
          <cell r="AL23">
            <v>1.2366923204818431E-2</v>
          </cell>
          <cell r="AM23">
            <v>2.0009499738311006E-2</v>
          </cell>
          <cell r="AN23">
            <v>44.972386706130216</v>
          </cell>
          <cell r="AO23">
            <v>44.972386706130216</v>
          </cell>
          <cell r="AP23">
            <v>5.0148240838747374E-2</v>
          </cell>
        </row>
        <row r="24">
          <cell r="A24" t="str">
            <v>Brazil</v>
          </cell>
          <cell r="B24">
            <v>6.6576766955339178E-2</v>
          </cell>
          <cell r="C24">
            <v>-4.1384259107230615E-3</v>
          </cell>
          <cell r="D24">
            <v>-2.1664235598946625E-2</v>
          </cell>
          <cell r="E24">
            <v>-7.7660840673566295E-2</v>
          </cell>
          <cell r="F24">
            <v>-5.2973326147990177E-2</v>
          </cell>
          <cell r="G24">
            <v>-4.1584125718153279E-3</v>
          </cell>
          <cell r="H24">
            <v>4.4189928362571074E-2</v>
          </cell>
          <cell r="I24">
            <v>5.6142974898586301E-2</v>
          </cell>
          <cell r="J24">
            <v>3.5605549520248546E-2</v>
          </cell>
          <cell r="K24">
            <v>4.6793139776262212E-2</v>
          </cell>
          <cell r="L24">
            <v>-1.6451078199165043E-2</v>
          </cell>
          <cell r="M24">
            <v>-2.5643660574356939E-2</v>
          </cell>
          <cell r="N24">
            <v>-4.9639959433848815E-2</v>
          </cell>
          <cell r="O24">
            <v>-2.6219235233037114E-2</v>
          </cell>
          <cell r="P24">
            <v>3.2820931937546718E-3</v>
          </cell>
          <cell r="Q24">
            <v>2.4151584194005083E-2</v>
          </cell>
          <cell r="R24">
            <v>2.2554364739248819E-2</v>
          </cell>
          <cell r="S24">
            <v>3.3044409114731353E-2</v>
          </cell>
          <cell r="T24">
            <v>9.6053282484751205E-3</v>
          </cell>
          <cell r="U24">
            <v>-1.1910961512545797E-2</v>
          </cell>
          <cell r="V24">
            <v>4.7900343558376539E-3</v>
          </cell>
          <cell r="W24">
            <v>-9.1529735213275697E-3</v>
          </cell>
          <cell r="X24">
            <v>-1.1926296202164855E-2</v>
          </cell>
          <cell r="Y24">
            <v>-3.1285615768333559E-2</v>
          </cell>
          <cell r="Z24">
            <v>-9.5732423121468128E-3</v>
          </cell>
          <cell r="AA24">
            <v>-1.3769811720226359E-2</v>
          </cell>
          <cell r="AB24">
            <v>-1.1881371376667477E-2</v>
          </cell>
          <cell r="AC24">
            <v>9.28594386596562E-3</v>
          </cell>
          <cell r="AD24">
            <v>2.1324042342927802E-2</v>
          </cell>
          <cell r="AE24">
            <v>-2.0716588962709122E-2</v>
          </cell>
          <cell r="AF24">
            <v>1.2958255022810028E-2</v>
          </cell>
          <cell r="AG24">
            <v>1.2337719183040745E-3</v>
          </cell>
          <cell r="AH24">
            <v>-7.1688952443292797E-3</v>
          </cell>
          <cell r="AI24">
            <v>-4.297818884171507E-3</v>
          </cell>
          <cell r="AJ24">
            <v>-2.2256152050016032E-3</v>
          </cell>
          <cell r="AK24">
            <v>1.7491654404467906E-3</v>
          </cell>
          <cell r="AL24">
            <v>6.3082227475477039E-3</v>
          </cell>
          <cell r="AM24">
            <v>1.1998714657595553E-2</v>
          </cell>
          <cell r="AN24">
            <v>141.42516087835591</v>
          </cell>
          <cell r="AO24">
            <v>-141.42516087835591</v>
          </cell>
          <cell r="AP24">
            <v>3.1943741793748121E-2</v>
          </cell>
        </row>
        <row r="25">
          <cell r="A25" t="str">
            <v>Brunei Darussalam</v>
          </cell>
          <cell r="B25">
            <v>0</v>
          </cell>
          <cell r="C25">
            <v>0</v>
          </cell>
          <cell r="D25">
            <v>0</v>
          </cell>
          <cell r="E25">
            <v>0</v>
          </cell>
          <cell r="F25">
            <v>0</v>
          </cell>
          <cell r="G25">
            <v>4.9831470614058931E-2</v>
          </cell>
          <cell r="H25">
            <v>5.9657194636512584E-3</v>
          </cell>
          <cell r="I25">
            <v>-5.760749849133948E-3</v>
          </cell>
          <cell r="J25">
            <v>-2.4702929884753238E-2</v>
          </cell>
          <cell r="K25">
            <v>-1.9849582697367776E-2</v>
          </cell>
          <cell r="L25">
            <v>-2.7116137722430732E-2</v>
          </cell>
          <cell r="M25">
            <v>-1.5930813315939207E-2</v>
          </cell>
          <cell r="N25">
            <v>9.9077232395330707E-3</v>
          </cell>
          <cell r="O25">
            <v>-8.2346851621425184E-3</v>
          </cell>
          <cell r="P25">
            <v>1.3637796020251622E-3</v>
          </cell>
          <cell r="Q25">
            <v>2.4211779792380268E-2</v>
          </cell>
          <cell r="R25">
            <v>3.2059955648335935E-2</v>
          </cell>
          <cell r="S25">
            <v>-3.5291003962669783E-3</v>
          </cell>
          <cell r="T25">
            <v>-2.8662030140575463E-2</v>
          </cell>
          <cell r="U25">
            <v>-1.8646416850224837E-2</v>
          </cell>
          <cell r="V25">
            <v>-1.0238945434298954E-2</v>
          </cell>
          <cell r="W25">
            <v>-2.3247076414872575E-3</v>
          </cell>
          <cell r="X25">
            <v>1.7571503041023593E-2</v>
          </cell>
          <cell r="Y25">
            <v>2.9313575682440144E-2</v>
          </cell>
          <cell r="Z25">
            <v>1.830818586224919E-2</v>
          </cell>
          <cell r="AA25">
            <v>7.557171520518804E-3</v>
          </cell>
          <cell r="AB25">
            <v>3.7601190521757637E-2</v>
          </cell>
          <cell r="AC25">
            <v>2.5643115071697409E-2</v>
          </cell>
          <cell r="AD25">
            <v>-7.449747980697319E-3</v>
          </cell>
          <cell r="AE25">
            <v>-3.8882417232736215E-2</v>
          </cell>
          <cell r="AF25">
            <v>-2.9747236140536655E-2</v>
          </cell>
          <cell r="AG25">
            <v>-2.9354790771394669E-2</v>
          </cell>
          <cell r="AH25">
            <v>-1.9269094709306149E-2</v>
          </cell>
          <cell r="AI25">
            <v>-2.5888712771518163E-2</v>
          </cell>
          <cell r="AJ25">
            <v>-2.1482143475855327E-3</v>
          </cell>
          <cell r="AK25">
            <v>5.0399359150645464E-3</v>
          </cell>
          <cell r="AL25">
            <v>1.9844520702257652E-2</v>
          </cell>
          <cell r="AM25">
            <v>3.0339046859658408E-2</v>
          </cell>
          <cell r="AN25">
            <v>11.969145730293716</v>
          </cell>
          <cell r="AO25">
            <v>-11.969145730293716</v>
          </cell>
          <cell r="AP25">
            <v>2.1852969291632596E-2</v>
          </cell>
        </row>
        <row r="26">
          <cell r="A26" t="str">
            <v>Bulgaria</v>
          </cell>
          <cell r="B26">
            <v>-7.4810497552661073E-2</v>
          </cell>
          <cell r="C26">
            <v>-5.1475568917137657E-2</v>
          </cell>
          <cell r="D26">
            <v>-3.6337829671142637E-2</v>
          </cell>
          <cell r="E26">
            <v>-2.983093252746408E-2</v>
          </cell>
          <cell r="F26">
            <v>-4.2455300250291029E-3</v>
          </cell>
          <cell r="G26">
            <v>4.2825750756037921E-5</v>
          </cell>
          <cell r="H26">
            <v>4.6219015043472048E-2</v>
          </cell>
          <cell r="I26">
            <v>9.7796822341005146E-2</v>
          </cell>
          <cell r="J26">
            <v>0.13807467565105347</v>
          </cell>
          <cell r="K26">
            <v>0.15897438428592486</v>
          </cell>
          <cell r="L26">
            <v>8.9728462660373917E-2</v>
          </cell>
          <cell r="M26">
            <v>1.4916081407016972E-2</v>
          </cell>
          <cell r="N26">
            <v>-2.421590458587923E-2</v>
          </cell>
          <cell r="O26">
            <v>-9.2307006915590989E-2</v>
          </cell>
          <cell r="P26">
            <v>-8.0935359005746832E-2</v>
          </cell>
          <cell r="Q26">
            <v>-5.4497800249317122E-2</v>
          </cell>
          <cell r="R26">
            <v>-9.8988924866929395E-2</v>
          </cell>
          <cell r="S26">
            <v>-0.1314085380390036</v>
          </cell>
          <cell r="T26">
            <v>-8.7114755613125955E-2</v>
          </cell>
          <cell r="U26">
            <v>-7.1019344882876215E-2</v>
          </cell>
          <cell r="V26">
            <v>-3.8633052870575724E-2</v>
          </cell>
          <cell r="W26">
            <v>-2.7474309083887261E-2</v>
          </cell>
          <cell r="X26">
            <v>-1.9399647898913248E-2</v>
          </cell>
          <cell r="Y26">
            <v>-8.173509369325576E-3</v>
          </cell>
          <cell r="Z26">
            <v>1.2834876210525358E-2</v>
          </cell>
          <cell r="AA26">
            <v>3.0871037739168154E-2</v>
          </cell>
          <cell r="AB26">
            <v>5.3221265820128358E-2</v>
          </cell>
          <cell r="AC26">
            <v>7.9498957950484062E-2</v>
          </cell>
          <cell r="AD26">
            <v>0.10869950073361699</v>
          </cell>
          <cell r="AE26">
            <v>1.8035412129911457E-2</v>
          </cell>
          <cell r="AF26">
            <v>-3.8910622222169421E-3</v>
          </cell>
          <cell r="AG26">
            <v>-1.0847281296984977E-2</v>
          </cell>
          <cell r="AH26">
            <v>-2.501557322847394E-2</v>
          </cell>
          <cell r="AI26">
            <v>-3.1922768248372493E-2</v>
          </cell>
          <cell r="AJ26">
            <v>-2.9401481928090188E-2</v>
          </cell>
          <cell r="AK26">
            <v>-1.7628922356964543E-2</v>
          </cell>
          <cell r="AL26">
            <v>3.8067396299431354E-3</v>
          </cell>
          <cell r="AM26">
            <v>2.5963354368703697E-2</v>
          </cell>
          <cell r="AN26">
            <v>23.630722440754916</v>
          </cell>
          <cell r="AO26">
            <v>-23.630722440754916</v>
          </cell>
          <cell r="AP26">
            <v>7.1404317350917429E-2</v>
          </cell>
        </row>
        <row r="27">
          <cell r="A27" t="str">
            <v>Burkina Faso</v>
          </cell>
          <cell r="B27">
            <v>3.6455952590989923E-2</v>
          </cell>
          <cell r="C27">
            <v>2.6756081042842675E-2</v>
          </cell>
          <cell r="D27">
            <v>5.5495555011973027E-3</v>
          </cell>
          <cell r="E27">
            <v>-4.0218125507357823E-2</v>
          </cell>
          <cell r="F27">
            <v>-5.8254665548387416E-2</v>
          </cell>
          <cell r="G27">
            <v>1.1786061331205001E-2</v>
          </cell>
          <cell r="H27">
            <v>5.4319038561076886E-2</v>
          </cell>
          <cell r="I27">
            <v>1.5490449464506159E-2</v>
          </cell>
          <cell r="J27">
            <v>3.716099144093811E-2</v>
          </cell>
          <cell r="K27">
            <v>2.2333522793354335E-2</v>
          </cell>
          <cell r="L27">
            <v>-2.0544656734873965E-2</v>
          </cell>
          <cell r="M27">
            <v>2.7738682357475453E-2</v>
          </cell>
          <cell r="N27">
            <v>-1.1303313251642261E-2</v>
          </cell>
          <cell r="O27">
            <v>-2.1117657242664668E-2</v>
          </cell>
          <cell r="P27">
            <v>-5.4066862353544888E-2</v>
          </cell>
          <cell r="Q27">
            <v>-4.9363533983149244E-2</v>
          </cell>
          <cell r="R27">
            <v>4.583185098056372E-4</v>
          </cell>
          <cell r="S27">
            <v>6.4930021361302975E-3</v>
          </cell>
          <cell r="T27">
            <v>2.0959808313270215E-2</v>
          </cell>
          <cell r="U27">
            <v>2.4935397100550077E-2</v>
          </cell>
          <cell r="V27">
            <v>-3.1821203199797056E-3</v>
          </cell>
          <cell r="W27">
            <v>4.0895356517803147E-3</v>
          </cell>
          <cell r="X27">
            <v>-9.9888940363254738E-3</v>
          </cell>
          <cell r="Y27">
            <v>8.4705595587371407E-3</v>
          </cell>
          <cell r="Z27">
            <v>-4.2063499766517264E-3</v>
          </cell>
          <cell r="AA27">
            <v>2.2874983638997759E-2</v>
          </cell>
          <cell r="AB27">
            <v>2.0561544273612471E-2</v>
          </cell>
          <cell r="AC27">
            <v>-5.6915784064693166E-4</v>
          </cell>
          <cell r="AD27">
            <v>-5.8994374500833321E-3</v>
          </cell>
          <cell r="AE27">
            <v>-3.0603501492085728E-2</v>
          </cell>
          <cell r="AF27">
            <v>-1.1535403121040922E-2</v>
          </cell>
          <cell r="AG27">
            <v>-1.4342798469143651E-2</v>
          </cell>
          <cell r="AH27">
            <v>-2.2541821037733157E-2</v>
          </cell>
          <cell r="AI27">
            <v>-1.7650966091722484E-2</v>
          </cell>
          <cell r="AJ27">
            <v>-8.1741452637297419E-3</v>
          </cell>
          <cell r="AK27">
            <v>2.5793402347567499E-3</v>
          </cell>
          <cell r="AL27">
            <v>1.7452193299461807E-2</v>
          </cell>
          <cell r="AM27">
            <v>3.4909211355849477E-2</v>
          </cell>
          <cell r="AN27">
            <v>77.556673259034511</v>
          </cell>
          <cell r="AO27">
            <v>77.556673259034511</v>
          </cell>
          <cell r="AP27">
            <v>2.7234527361536049E-2</v>
          </cell>
        </row>
        <row r="28">
          <cell r="A28" t="str">
            <v>Burundi</v>
          </cell>
          <cell r="B28">
            <v>-3.1708583022953742E-2</v>
          </cell>
          <cell r="C28">
            <v>3.1737182550648016E-2</v>
          </cell>
          <cell r="D28">
            <v>-2.7495937455296913E-2</v>
          </cell>
          <cell r="E28">
            <v>-3.6732356714019206E-2</v>
          </cell>
          <cell r="F28">
            <v>-7.6315572179526919E-2</v>
          </cell>
          <cell r="G28">
            <v>-8.6148268899589753E-3</v>
          </cell>
          <cell r="H28">
            <v>-1.3413871315275185E-2</v>
          </cell>
          <cell r="I28">
            <v>8.0287006929534322E-3</v>
          </cell>
          <cell r="J28">
            <v>3.1247652845657753E-2</v>
          </cell>
          <cell r="K28">
            <v>2.4766580685713184E-2</v>
          </cell>
          <cell r="L28">
            <v>4.7023482346875436E-2</v>
          </cell>
          <cell r="M28">
            <v>0.10218047751736983</v>
          </cell>
          <cell r="N28">
            <v>0.11654353997782588</v>
          </cell>
          <cell r="O28">
            <v>5.742402253594573E-2</v>
          </cell>
          <cell r="P28">
            <v>3.2592683604247871E-2</v>
          </cell>
          <cell r="Q28">
            <v>-3.1728590827592655E-2</v>
          </cell>
          <cell r="R28">
            <v>-9.2805335726355256E-2</v>
          </cell>
          <cell r="S28">
            <v>-7.4772014488719618E-2</v>
          </cell>
          <cell r="T28">
            <v>-2.0146483815721952E-2</v>
          </cell>
          <cell r="U28">
            <v>-2.5069747377893033E-2</v>
          </cell>
          <cell r="V28">
            <v>-3.5032627594766434E-2</v>
          </cell>
          <cell r="W28">
            <v>-2.7754562315152109E-2</v>
          </cell>
          <cell r="X28">
            <v>-2.104183888491358E-2</v>
          </cell>
          <cell r="Y28">
            <v>-2.0043395836376397E-2</v>
          </cell>
          <cell r="Z28">
            <v>-1.2847757528157212E-2</v>
          </cell>
          <cell r="AA28">
            <v>-5.116726499558944E-3</v>
          </cell>
          <cell r="AB28">
            <v>8.1350075062183481E-3</v>
          </cell>
          <cell r="AC28">
            <v>1.2538993682139402E-2</v>
          </cell>
          <cell r="AD28">
            <v>1.7180220612443051E-2</v>
          </cell>
          <cell r="AE28">
            <v>4.8560793520849499E-3</v>
          </cell>
          <cell r="AF28">
            <v>-5.443819511914535E-3</v>
          </cell>
          <cell r="AG28">
            <v>-1.2616065039229586E-2</v>
          </cell>
          <cell r="AH28">
            <v>-1.4448213234311369E-2</v>
          </cell>
          <cell r="AI28">
            <v>-1.424631164635609E-2</v>
          </cell>
          <cell r="AJ28">
            <v>-4.866135482883692E-3</v>
          </cell>
          <cell r="AK28">
            <v>3.6584111594089195E-3</v>
          </cell>
          <cell r="AL28">
            <v>1.495680566121581E-2</v>
          </cell>
          <cell r="AM28">
            <v>2.9530203400275908E-2</v>
          </cell>
          <cell r="AN28">
            <v>16.978360586470089</v>
          </cell>
          <cell r="AO28">
            <v>-16.978360586470089</v>
          </cell>
          <cell r="AP28">
            <v>4.4804561377054748E-2</v>
          </cell>
        </row>
        <row r="29">
          <cell r="A29" t="str">
            <v>Cambodia</v>
          </cell>
          <cell r="B29">
            <v>0</v>
          </cell>
          <cell r="C29">
            <v>0</v>
          </cell>
          <cell r="D29">
            <v>0</v>
          </cell>
          <cell r="E29">
            <v>0</v>
          </cell>
          <cell r="F29">
            <v>0</v>
          </cell>
          <cell r="G29">
            <v>0</v>
          </cell>
          <cell r="H29">
            <v>-5.219836940640929E-2</v>
          </cell>
          <cell r="I29">
            <v>6.6270588534919628E-2</v>
          </cell>
          <cell r="J29">
            <v>8.8436873383369752E-2</v>
          </cell>
          <cell r="K29">
            <v>5.2572753622240689E-2</v>
          </cell>
          <cell r="L29">
            <v>-4.4007379379055523E-4</v>
          </cell>
          <cell r="M29">
            <v>1.1750675827360923E-2</v>
          </cell>
          <cell r="N29">
            <v>1.9524955185209809E-2</v>
          </cell>
          <cell r="O29">
            <v>-2.4273130971829656E-3</v>
          </cell>
          <cell r="P29">
            <v>1.312110213868258E-2</v>
          </cell>
          <cell r="Q29">
            <v>9.8367309917855115E-3</v>
          </cell>
          <cell r="R29">
            <v>-6.2723140769360584E-3</v>
          </cell>
          <cell r="S29">
            <v>-2.364833551707243E-2</v>
          </cell>
          <cell r="T29">
            <v>-4.9737228449773789E-2</v>
          </cell>
          <cell r="U29">
            <v>-1.7663087526405184E-2</v>
          </cell>
          <cell r="V29">
            <v>-1.5558439516085048E-2</v>
          </cell>
          <cell r="W29">
            <v>-2.0744009216638232E-2</v>
          </cell>
          <cell r="X29">
            <v>-4.0859664970807417E-2</v>
          </cell>
          <cell r="Y29">
            <v>-4.3570005831238615E-2</v>
          </cell>
          <cell r="Z29">
            <v>-2.916530321695884E-2</v>
          </cell>
          <cell r="AA29">
            <v>1.3576145397150258E-2</v>
          </cell>
          <cell r="AB29">
            <v>3.8273545391682956E-2</v>
          </cell>
          <cell r="AC29">
            <v>6.213591757747685E-2</v>
          </cell>
          <cell r="AD29">
            <v>5.5788682532305886E-2</v>
          </cell>
          <cell r="AE29">
            <v>-1.2317647073502044E-2</v>
          </cell>
          <cell r="AF29">
            <v>-1.9592052943338569E-2</v>
          </cell>
          <cell r="AG29">
            <v>-2.40590982689231E-2</v>
          </cell>
          <cell r="AH29">
            <v>-2.5749140569714675E-2</v>
          </cell>
          <cell r="AI29">
            <v>-2.4855089764501796E-2</v>
          </cell>
          <cell r="AJ29">
            <v>-1.7798989117225061E-2</v>
          </cell>
          <cell r="AK29">
            <v>-2.7389698845184979E-3</v>
          </cell>
          <cell r="AL29">
            <v>1.5981478170876213E-2</v>
          </cell>
          <cell r="AM29">
            <v>3.7597847683483794E-2</v>
          </cell>
          <cell r="AN29">
            <v>13.60298738328766</v>
          </cell>
          <cell r="AO29">
            <v>13.60298738328766</v>
          </cell>
          <cell r="AP29">
            <v>3.8211329231921734E-2</v>
          </cell>
        </row>
        <row r="30">
          <cell r="A30" t="str">
            <v>Cameroon</v>
          </cell>
          <cell r="B30">
            <v>-0.15559903925508076</v>
          </cell>
          <cell r="C30">
            <v>-5.665416414350985E-2</v>
          </cell>
          <cell r="D30">
            <v>-2.8139978872780209E-2</v>
          </cell>
          <cell r="E30">
            <v>-4.3377267618823417E-4</v>
          </cell>
          <cell r="F30">
            <v>4.0949411364996503E-2</v>
          </cell>
          <cell r="G30">
            <v>9.9387694923962697E-2</v>
          </cell>
          <cell r="H30">
            <v>0.15757915324170324</v>
          </cell>
          <cell r="I30">
            <v>0.12739917728060202</v>
          </cell>
          <cell r="J30">
            <v>4.2641441563092665E-2</v>
          </cell>
          <cell r="K30">
            <v>3.4517799549845761E-2</v>
          </cell>
          <cell r="L30">
            <v>-1.5727266482125673E-2</v>
          </cell>
          <cell r="M30">
            <v>-3.881157188260987E-2</v>
          </cell>
          <cell r="N30">
            <v>-5.6381546102864499E-2</v>
          </cell>
          <cell r="O30">
            <v>-7.9081044566480671E-2</v>
          </cell>
          <cell r="P30">
            <v>-0.10132995357950729</v>
          </cell>
          <cell r="Q30">
            <v>-7.8446625390055313E-2</v>
          </cell>
          <cell r="R30">
            <v>-4.7328584190690699E-2</v>
          </cell>
          <cell r="S30">
            <v>-2.1388659333528369E-2</v>
          </cell>
          <cell r="T30">
            <v>-1.0603453648046341E-3</v>
          </cell>
          <cell r="U30">
            <v>9.1536238707283883E-3</v>
          </cell>
          <cell r="V30">
            <v>1.434819342120543E-2</v>
          </cell>
          <cell r="W30">
            <v>2.1762713869397675E-2</v>
          </cell>
          <cell r="X30">
            <v>2.3913103088838636E-2</v>
          </cell>
          <cell r="Y30">
            <v>2.6630794757871071E-2</v>
          </cell>
          <cell r="Z30">
            <v>2.6811894876965409E-2</v>
          </cell>
          <cell r="AA30">
            <v>1.3840387632394058E-2</v>
          </cell>
          <cell r="AB30">
            <v>1.0646995404086177E-2</v>
          </cell>
          <cell r="AC30">
            <v>9.2878296482866475E-3</v>
          </cell>
          <cell r="AD30">
            <v>-2.4164298201065471E-4</v>
          </cell>
          <cell r="AE30">
            <v>-1.5817828807691926E-2</v>
          </cell>
          <cell r="AF30">
            <v>-2.2955782936262596E-2</v>
          </cell>
          <cell r="AG30">
            <v>-1.9966176670230339E-2</v>
          </cell>
          <cell r="AH30">
            <v>-1.7849430238284284E-2</v>
          </cell>
          <cell r="AI30">
            <v>-1.2550188273634973E-2</v>
          </cell>
          <cell r="AJ30">
            <v>-5.5144061432786566E-3</v>
          </cell>
          <cell r="AK30">
            <v>2.8145051175119977E-3</v>
          </cell>
          <cell r="AL30">
            <v>1.3899862680206064E-2</v>
          </cell>
          <cell r="AM30">
            <v>2.6250446934324375E-2</v>
          </cell>
          <cell r="AN30">
            <v>24.555597492970222</v>
          </cell>
          <cell r="AO30">
            <v>-24.555597492970222</v>
          </cell>
          <cell r="AP30">
            <v>6.1767893310366008E-2</v>
          </cell>
        </row>
        <row r="31">
          <cell r="A31" t="str">
            <v>Canada</v>
          </cell>
          <cell r="B31">
            <v>1.8674658161266081E-2</v>
          </cell>
          <cell r="C31">
            <v>2.3012745538156427E-2</v>
          </cell>
          <cell r="D31">
            <v>-3.5097704231608025E-2</v>
          </cell>
          <cell r="E31">
            <v>-3.7385087014201145E-2</v>
          </cell>
          <cell r="F31">
            <v>-1.0478938070029831E-2</v>
          </cell>
          <cell r="G31">
            <v>7.7910770872480148E-3</v>
          </cell>
          <cell r="H31">
            <v>4.2182394230384935E-3</v>
          </cell>
          <cell r="I31">
            <v>1.9772881701777222E-2</v>
          </cell>
          <cell r="J31">
            <v>4.4176512658357217E-2</v>
          </cell>
          <cell r="K31">
            <v>4.6612279344889637E-2</v>
          </cell>
          <cell r="L31">
            <v>2.5212505578404844E-2</v>
          </cell>
          <cell r="M31">
            <v>-1.8555841193281193E-2</v>
          </cell>
          <cell r="N31">
            <v>-3.2857508411951702E-2</v>
          </cell>
          <cell r="O31">
            <v>-3.4712128109630855E-2</v>
          </cell>
          <cell r="P31">
            <v>-1.5307061195989114E-2</v>
          </cell>
          <cell r="Q31">
            <v>-1.6555333628484013E-2</v>
          </cell>
          <cell r="R31">
            <v>-3.0861086305495489E-2</v>
          </cell>
          <cell r="S31">
            <v>-2.1822556439341983E-2</v>
          </cell>
          <cell r="T31">
            <v>-1.4688879807558144E-2</v>
          </cell>
          <cell r="U31">
            <v>6.1385296784037882E-3</v>
          </cell>
          <cell r="V31">
            <v>2.5282696890466725E-2</v>
          </cell>
          <cell r="W31">
            <v>1.1963094221116953E-2</v>
          </cell>
          <cell r="X31">
            <v>1.1758867526665891E-2</v>
          </cell>
          <cell r="Y31">
            <v>3.2095389400744151E-3</v>
          </cell>
          <cell r="Z31">
            <v>8.7981301481368616E-3</v>
          </cell>
          <cell r="AA31">
            <v>1.5424448858650361E-2</v>
          </cell>
          <cell r="AB31">
            <v>2.20965782900071E-2</v>
          </cell>
          <cell r="AC31">
            <v>2.4324310258959644E-2</v>
          </cell>
          <cell r="AD31">
            <v>1.270384970396668E-2</v>
          </cell>
          <cell r="AE31">
            <v>-3.248424667563074E-2</v>
          </cell>
          <cell r="AF31">
            <v>-1.8725497492356809E-2</v>
          </cell>
          <cell r="AG31">
            <v>-1.2334369045322527E-2</v>
          </cell>
          <cell r="AH31">
            <v>-1.0198897312818962E-2</v>
          </cell>
          <cell r="AI31">
            <v>-7.4114002949525514E-3</v>
          </cell>
          <cell r="AJ31">
            <v>-2.9116081654053283E-3</v>
          </cell>
          <cell r="AK31">
            <v>2.0608349662642727E-3</v>
          </cell>
          <cell r="AL31">
            <v>6.1368980959804571E-3</v>
          </cell>
          <cell r="AM31">
            <v>9.6228423771828869E-3</v>
          </cell>
          <cell r="AN31">
            <v>1100.1030855885524</v>
          </cell>
          <cell r="AO31">
            <v>-1100.1030855885524</v>
          </cell>
          <cell r="AP31">
            <v>2.3902957724246245E-2</v>
          </cell>
        </row>
        <row r="32">
          <cell r="A32" t="str">
            <v>Cape Verde</v>
          </cell>
          <cell r="B32">
            <v>-8.4179841793268432E-3</v>
          </cell>
          <cell r="C32">
            <v>1.2630353037313446E-2</v>
          </cell>
          <cell r="D32">
            <v>-1.6115237713916684E-2</v>
          </cell>
          <cell r="E32">
            <v>2.1381939390498185E-2</v>
          </cell>
          <cell r="F32">
            <v>7.5918474491920313E-3</v>
          </cell>
          <cell r="G32">
            <v>4.3114747615887974E-2</v>
          </cell>
          <cell r="H32">
            <v>2.4679460663262126E-2</v>
          </cell>
          <cell r="I32">
            <v>2.1928351084703271E-2</v>
          </cell>
          <cell r="J32">
            <v>3.6406341695568216E-2</v>
          </cell>
          <cell r="K32">
            <v>4.7664307422318676E-2</v>
          </cell>
          <cell r="L32">
            <v>7.3822922403582476E-3</v>
          </cell>
          <cell r="M32">
            <v>-2.7109014926893452E-2</v>
          </cell>
          <cell r="N32">
            <v>-4.8912320808760922E-2</v>
          </cell>
          <cell r="O32">
            <v>-3.5932628321190672E-2</v>
          </cell>
          <cell r="P32">
            <v>-3.0427615164987553E-2</v>
          </cell>
          <cell r="Q32">
            <v>-2.3344121286701738E-2</v>
          </cell>
          <cell r="R32">
            <v>-2.6328589809551099E-2</v>
          </cell>
          <cell r="S32">
            <v>-2.265466537198272E-2</v>
          </cell>
          <cell r="T32">
            <v>-1.2712689033426655E-2</v>
          </cell>
          <cell r="U32">
            <v>2.909512236677984E-2</v>
          </cell>
          <cell r="V32">
            <v>2.9625011320884482E-2</v>
          </cell>
          <cell r="W32">
            <v>2.0809650241925236E-2</v>
          </cell>
          <cell r="X32">
            <v>5.3650329797570971E-3</v>
          </cell>
          <cell r="Y32">
            <v>-1.415731635705602E-2</v>
          </cell>
          <cell r="Z32">
            <v>-3.5897871518472825E-2</v>
          </cell>
          <cell r="AA32">
            <v>-3.5843070931175745E-2</v>
          </cell>
          <cell r="AB32">
            <v>-1.5960803979415917E-3</v>
          </cell>
          <cell r="AC32">
            <v>2.1850929642020754E-2</v>
          </cell>
          <cell r="AD32">
            <v>2.4720720132822154E-2</v>
          </cell>
          <cell r="AE32">
            <v>6.0717630880371045E-3</v>
          </cell>
          <cell r="AF32">
            <v>4.3556072760989866E-3</v>
          </cell>
          <cell r="AG32">
            <v>3.2892163218142356E-3</v>
          </cell>
          <cell r="AH32">
            <v>-3.0144011584532907E-3</v>
          </cell>
          <cell r="AI32">
            <v>-6.4454193560414697E-3</v>
          </cell>
          <cell r="AJ32">
            <v>-6.8860886212329534E-3</v>
          </cell>
          <cell r="AK32">
            <v>-4.2354259361675837E-3</v>
          </cell>
          <cell r="AL32">
            <v>2.7091975797301246E-3</v>
          </cell>
          <cell r="AM32">
            <v>1.1517242692353592E-2</v>
          </cell>
          <cell r="AN32">
            <v>29.17847969891768</v>
          </cell>
          <cell r="AO32">
            <v>29.17847969891768</v>
          </cell>
          <cell r="AP32">
            <v>2.5999382345862208E-2</v>
          </cell>
        </row>
        <row r="33">
          <cell r="A33" t="str">
            <v>Central African Republic</v>
          </cell>
          <cell r="B33">
            <v>-5.3339606996763725E-2</v>
          </cell>
          <cell r="C33">
            <v>4.9827959905682132E-2</v>
          </cell>
          <cell r="D33">
            <v>-5.2545082438847793E-3</v>
          </cell>
          <cell r="E33">
            <v>-8.0682483005549657E-2</v>
          </cell>
          <cell r="F33">
            <v>-5.4224172121716237E-3</v>
          </cell>
          <cell r="G33">
            <v>1.7229873855908479E-2</v>
          </cell>
          <cell r="H33">
            <v>7.7813442123183307E-2</v>
          </cell>
          <cell r="I33">
            <v>2.2905854730861021E-2</v>
          </cell>
          <cell r="J33">
            <v>3.4863323589301436E-2</v>
          </cell>
          <cell r="K33">
            <v>4.8105961279212288E-2</v>
          </cell>
          <cell r="L33">
            <v>7.5848409950198051E-3</v>
          </cell>
          <cell r="M33">
            <v>-1.227383288473821E-2</v>
          </cell>
          <cell r="N33">
            <v>-4.4013558575808652E-2</v>
          </cell>
          <cell r="O33">
            <v>-5.8864957039417048E-2</v>
          </cell>
          <cell r="P33">
            <v>-2.4324694406138325E-2</v>
          </cell>
          <cell r="Q33">
            <v>1.8641661129476808E-2</v>
          </cell>
          <cell r="R33">
            <v>-6.9941402421655932E-2</v>
          </cell>
          <cell r="S33">
            <v>-8.2439897035805343E-3</v>
          </cell>
          <cell r="T33">
            <v>2.1226104367289347E-2</v>
          </cell>
          <cell r="U33">
            <v>4.7986922085873934E-2</v>
          </cell>
          <cell r="V33">
            <v>5.8856889410336628E-2</v>
          </cell>
          <cell r="W33">
            <v>5.6862894792564969E-2</v>
          </cell>
          <cell r="X33">
            <v>4.2436741675410179E-2</v>
          </cell>
          <cell r="Y33">
            <v>-3.9894471772690364E-2</v>
          </cell>
          <cell r="Z33">
            <v>-4.0853027714876186E-2</v>
          </cell>
          <cell r="AA33">
            <v>-3.1705998651454348E-2</v>
          </cell>
          <cell r="AB33">
            <v>-1.2822178737481794E-2</v>
          </cell>
          <cell r="AC33">
            <v>1.5920314704439289E-3</v>
          </cell>
          <cell r="AD33">
            <v>-4.2053014114493293E-3</v>
          </cell>
          <cell r="AE33">
            <v>-1.6485261557446319E-2</v>
          </cell>
          <cell r="AF33">
            <v>-1.6742452861842429E-2</v>
          </cell>
          <cell r="AG33">
            <v>-2.1510723331547486E-2</v>
          </cell>
          <cell r="AH33">
            <v>-2.0193598257315693E-2</v>
          </cell>
          <cell r="AI33">
            <v>-1.8963118445018211E-2</v>
          </cell>
          <cell r="AJ33">
            <v>-3.3545467603229816E-3</v>
          </cell>
          <cell r="AK33">
            <v>7.7737969189065692E-3</v>
          </cell>
          <cell r="AL33">
            <v>2.2225762064573246E-2</v>
          </cell>
          <cell r="AM33">
            <v>3.8422325107948373E-2</v>
          </cell>
          <cell r="AN33">
            <v>31.767821507681226</v>
          </cell>
          <cell r="AO33">
            <v>-31.767821507681226</v>
          </cell>
          <cell r="AP33">
            <v>4.035145225007878E-2</v>
          </cell>
        </row>
        <row r="34">
          <cell r="A34" t="str">
            <v>Chad</v>
          </cell>
          <cell r="B34">
            <v>0.10515125815137809</v>
          </cell>
          <cell r="C34">
            <v>-7.6723864240210216E-2</v>
          </cell>
          <cell r="D34">
            <v>-8.5905411831459041E-2</v>
          </cell>
          <cell r="E34">
            <v>-4.1023007832422667E-3</v>
          </cell>
          <cell r="F34">
            <v>-9.6549948577093758E-3</v>
          </cell>
          <cell r="G34">
            <v>1.2808426576345563E-2</v>
          </cell>
          <cell r="H34">
            <v>2.0870483284208936E-2</v>
          </cell>
          <cell r="I34">
            <v>1.0176783826482655E-2</v>
          </cell>
          <cell r="J34">
            <v>4.0901760098609449E-2</v>
          </cell>
          <cell r="K34">
            <v>2.0253866370734248E-2</v>
          </cell>
          <cell r="L34">
            <v>1.5198406046725767E-2</v>
          </cell>
          <cell r="M34">
            <v>8.3076201322508328E-2</v>
          </cell>
          <cell r="N34">
            <v>7.331786067946075E-2</v>
          </cell>
          <cell r="O34">
            <v>1.7421961872887373E-2</v>
          </cell>
          <cell r="P34">
            <v>3.7168940783918338E-2</v>
          </cell>
          <cell r="Q34">
            <v>-9.0464932309194911E-3</v>
          </cell>
          <cell r="R34">
            <v>-3.085102465253408E-2</v>
          </cell>
          <cell r="S34">
            <v>-2.5912182792440359E-2</v>
          </cell>
          <cell r="T34">
            <v>-1.6188835706436287E-2</v>
          </cell>
          <cell r="U34">
            <v>-8.4080664870952546E-2</v>
          </cell>
          <cell r="V34">
            <v>-0.15487168136497104</v>
          </cell>
          <cell r="W34">
            <v>-0.12644968712521187</v>
          </cell>
          <cell r="X34">
            <v>-0.12529667095861244</v>
          </cell>
          <cell r="Y34">
            <v>-7.3709106243751238E-2</v>
          </cell>
          <cell r="Z34">
            <v>0.1466239111720273</v>
          </cell>
          <cell r="AA34">
            <v>0.15403280017125665</v>
          </cell>
          <cell r="AB34">
            <v>8.5913592545267078E-2</v>
          </cell>
          <cell r="AC34">
            <v>2.922114453831437E-2</v>
          </cell>
          <cell r="AD34">
            <v>-4.5872724889491059E-3</v>
          </cell>
          <cell r="AE34">
            <v>-6.0207652324506235E-2</v>
          </cell>
          <cell r="AF34">
            <v>1.8527143794079132E-2</v>
          </cell>
          <cell r="AG34">
            <v>-4.5019113041895164E-3</v>
          </cell>
          <cell r="AH34">
            <v>2.6107895426336264E-2</v>
          </cell>
          <cell r="AI34">
            <v>-6.7735922975815186E-3</v>
          </cell>
          <cell r="AJ34">
            <v>-7.3539859846691426E-3</v>
          </cell>
          <cell r="AK34">
            <v>-5.6632827531928366E-3</v>
          </cell>
          <cell r="AL34">
            <v>-4.9644380340101791E-3</v>
          </cell>
          <cell r="AM34">
            <v>-7.6555295943466642E-3</v>
          </cell>
          <cell r="AN34">
            <v>110.28130396451823</v>
          </cell>
          <cell r="AO34">
            <v>-110.28130396451823</v>
          </cell>
          <cell r="AP34">
            <v>7.3837515222437616E-2</v>
          </cell>
        </row>
        <row r="35">
          <cell r="A35" t="str">
            <v>Chile</v>
          </cell>
          <cell r="B35">
            <v>0.13043665470885085</v>
          </cell>
          <cell r="C35">
            <v>0.17193040806202595</v>
          </cell>
          <cell r="D35">
            <v>-1.2206016720154381E-2</v>
          </cell>
          <cell r="E35">
            <v>-6.6710665580889922E-2</v>
          </cell>
          <cell r="F35">
            <v>-4.4926342350391037E-2</v>
          </cell>
          <cell r="G35">
            <v>-6.543474713680926E-2</v>
          </cell>
          <cell r="H35">
            <v>-6.0135426561353233E-2</v>
          </cell>
          <cell r="I35">
            <v>-5.2834360296670865E-2</v>
          </cell>
          <cell r="J35">
            <v>-4.4972671109135963E-2</v>
          </cell>
          <cell r="K35">
            <v>-1.1749379254950809E-2</v>
          </cell>
          <cell r="L35">
            <v>-4.4105858629764211E-2</v>
          </cell>
          <cell r="M35">
            <v>-3.8221696251797901E-2</v>
          </cell>
          <cell r="N35">
            <v>6.744833254705495E-3</v>
          </cell>
          <cell r="O35">
            <v>6.286955071248602E-3</v>
          </cell>
          <cell r="P35">
            <v>-3.161479430269073E-3</v>
          </cell>
          <cell r="Q35">
            <v>3.7429709906361859E-2</v>
          </cell>
          <cell r="R35">
            <v>5.2853451417465017E-2</v>
          </cell>
          <cell r="S35">
            <v>6.5472504434541598E-2</v>
          </cell>
          <cell r="T35">
            <v>4.8858368053707857E-2</v>
          </cell>
          <cell r="U35">
            <v>-3.99295656345992E-3</v>
          </cell>
          <cell r="V35">
            <v>-2.8029941227505919E-3</v>
          </cell>
          <cell r="W35">
            <v>-1.1337972225151396E-2</v>
          </cell>
          <cell r="X35">
            <v>-3.0670727032112759E-2</v>
          </cell>
          <cell r="Y35">
            <v>-3.8632269413289032E-2</v>
          </cell>
          <cell r="Z35">
            <v>-1.5617357094847215E-2</v>
          </cell>
          <cell r="AA35">
            <v>2.9411085923102343E-3</v>
          </cell>
          <cell r="AB35">
            <v>1.7183134539268077E-2</v>
          </cell>
          <cell r="AC35">
            <v>2.579315344068496E-2</v>
          </cell>
          <cell r="AD35">
            <v>1.334451259592441E-2</v>
          </cell>
          <cell r="AE35">
            <v>-3.6758586624878471E-2</v>
          </cell>
          <cell r="AF35">
            <v>-2.0010474088182219E-2</v>
          </cell>
          <cell r="AG35">
            <v>-5.1342134850093221E-3</v>
          </cell>
          <cell r="AH35">
            <v>-5.4199325777172184E-3</v>
          </cell>
          <cell r="AI35">
            <v>-3.1065119179992827E-3</v>
          </cell>
          <cell r="AJ35">
            <v>-4.0095259820321948E-4</v>
          </cell>
          <cell r="AK35">
            <v>3.450503285784372E-3</v>
          </cell>
          <cell r="AL35">
            <v>8.4972900905121943E-3</v>
          </cell>
          <cell r="AM35">
            <v>1.4917408187868608E-2</v>
          </cell>
          <cell r="AN35">
            <v>55.963028200819117</v>
          </cell>
          <cell r="AO35">
            <v>-55.963028200819117</v>
          </cell>
          <cell r="AP35">
            <v>5.2712625385104094E-2</v>
          </cell>
        </row>
        <row r="36">
          <cell r="A36" t="str">
            <v>China</v>
          </cell>
          <cell r="B36">
            <v>0.15740388667556091</v>
          </cell>
          <cell r="C36">
            <v>4.5003021679098504E-2</v>
          </cell>
          <cell r="D36">
            <v>-2.6209977955685007E-3</v>
          </cell>
          <cell r="E36">
            <v>-1.9367383531436255E-2</v>
          </cell>
          <cell r="F36">
            <v>1.1137634682081794E-2</v>
          </cell>
          <cell r="G36">
            <v>3.4455803353308126E-2</v>
          </cell>
          <cell r="H36">
            <v>1.9732984409615791E-2</v>
          </cell>
          <cell r="I36">
            <v>3.4719502705909372E-2</v>
          </cell>
          <cell r="J36">
            <v>4.9386750189052281E-2</v>
          </cell>
          <cell r="K36">
            <v>-3.6352882422955317E-3</v>
          </cell>
          <cell r="L36">
            <v>-5.6612936066239877E-2</v>
          </cell>
          <cell r="M36">
            <v>-6.1805742934959745E-2</v>
          </cell>
          <cell r="N36">
            <v>-2.4657130291256116E-2</v>
          </cell>
          <cell r="O36">
            <v>1.1199823542445583E-2</v>
          </cell>
          <cell r="P36">
            <v>4.0696554209082393E-2</v>
          </cell>
          <cell r="Q36">
            <v>5.1574132061405986E-2</v>
          </cell>
          <cell r="R36">
            <v>5.4734472845295097E-2</v>
          </cell>
          <cell r="S36">
            <v>5.1586322359396211E-2</v>
          </cell>
          <cell r="T36">
            <v>3.4206659164679E-2</v>
          </cell>
          <cell r="U36">
            <v>1.405141829079651E-2</v>
          </cell>
          <cell r="V36">
            <v>-4.4657654578127985E-6</v>
          </cell>
          <cell r="W36">
            <v>-1.7291362828302171E-2</v>
          </cell>
          <cell r="X36">
            <v>-2.9653305223232319E-2</v>
          </cell>
          <cell r="Y36">
            <v>-3.5660651820658938E-2</v>
          </cell>
          <cell r="Z36">
            <v>-4.2594760798718774E-2</v>
          </cell>
          <cell r="AA36">
            <v>-3.9551460292846514E-2</v>
          </cell>
          <cell r="AB36">
            <v>-2.4301981142193691E-2</v>
          </cell>
          <cell r="AC36">
            <v>5.7382533494253433E-3</v>
          </cell>
          <cell r="AD36">
            <v>-2.0061391575751314E-3</v>
          </cell>
          <cell r="AE36">
            <v>-1.0548019658543493E-2</v>
          </cell>
          <cell r="AF36">
            <v>-4.6352286094939821E-3</v>
          </cell>
          <cell r="AG36">
            <v>-6.083822138581981E-3</v>
          </cell>
          <cell r="AH36">
            <v>-1.2928790853520082E-2</v>
          </cell>
          <cell r="AI36">
            <v>-1.0838758576618594E-2</v>
          </cell>
          <cell r="AJ36">
            <v>-5.2901984935966777E-3</v>
          </cell>
          <cell r="AK36">
            <v>4.0923901486787069E-3</v>
          </cell>
          <cell r="AL36">
            <v>1.6567664945709184E-2</v>
          </cell>
          <cell r="AM36">
            <v>3.2779415383054449E-2</v>
          </cell>
          <cell r="AN36">
            <v>5.8257389856039072</v>
          </cell>
          <cell r="AO36">
            <v>5.8257389856039072</v>
          </cell>
          <cell r="AP36">
            <v>4.2709319616357974E-2</v>
          </cell>
        </row>
        <row r="37">
          <cell r="A37" t="str">
            <v>Colombia</v>
          </cell>
          <cell r="B37">
            <v>4.4731337071082393E-2</v>
          </cell>
          <cell r="C37">
            <v>2.8261692383288364E-2</v>
          </cell>
          <cell r="D37">
            <v>-8.8531926316779504E-5</v>
          </cell>
          <cell r="E37">
            <v>-2.1351739292576857E-2</v>
          </cell>
          <cell r="F37">
            <v>-2.5732244517831664E-2</v>
          </cell>
          <cell r="G37">
            <v>-3.3019863907760377E-2</v>
          </cell>
          <cell r="H37">
            <v>-1.5651625725169382E-2</v>
          </cell>
          <cell r="I37">
            <v>-2.6969941733679939E-3</v>
          </cell>
          <cell r="J37">
            <v>-2.1078863746609926E-3</v>
          </cell>
          <cell r="K37">
            <v>-7.4194213105577486E-3</v>
          </cell>
          <cell r="L37">
            <v>-3.750710731558006E-3</v>
          </cell>
          <cell r="M37">
            <v>-1.7383701691738702E-2</v>
          </cell>
          <cell r="N37">
            <v>-1.0737780427812427E-2</v>
          </cell>
          <cell r="O37">
            <v>1.0717033299493452E-2</v>
          </cell>
          <cell r="P37">
            <v>2.9486132988193921E-2</v>
          </cell>
          <cell r="Q37">
            <v>5.1894851009099081E-2</v>
          </cell>
          <cell r="R37">
            <v>4.5387490687309164E-2</v>
          </cell>
          <cell r="S37">
            <v>5.5186959683532925E-2</v>
          </cell>
          <cell r="T37">
            <v>3.6977156183555529E-2</v>
          </cell>
          <cell r="U37">
            <v>-2.9283354224129136E-2</v>
          </cell>
          <cell r="V37">
            <v>-2.517720440567808E-2</v>
          </cell>
          <cell r="W37">
            <v>-3.5454494272644285E-2</v>
          </cell>
          <cell r="X37">
            <v>-4.1093876861533728E-2</v>
          </cell>
          <cell r="Y37">
            <v>-3.7042149522598725E-2</v>
          </cell>
          <cell r="Z37">
            <v>-2.3149724777775861E-2</v>
          </cell>
          <cell r="AA37">
            <v>-1.7737948789124422E-2</v>
          </cell>
          <cell r="AB37">
            <v>4.3983327745033647E-3</v>
          </cell>
          <cell r="AC37">
            <v>2.7718668612599875E-2</v>
          </cell>
          <cell r="AD37">
            <v>1.8031273642950513E-2</v>
          </cell>
          <cell r="AE37">
            <v>-1.0234982608195628E-2</v>
          </cell>
          <cell r="AF37">
            <v>-1.5566731827685436E-2</v>
          </cell>
          <cell r="AG37">
            <v>-2.617642820469882E-3</v>
          </cell>
          <cell r="AH37">
            <v>-6.1072045590752444E-4</v>
          </cell>
          <cell r="AI37">
            <v>-6.7347051552513887E-4</v>
          </cell>
          <cell r="AJ37">
            <v>6.6041659299407945E-4</v>
          </cell>
          <cell r="AK37">
            <v>3.1482985744580262E-3</v>
          </cell>
          <cell r="AL37">
            <v>7.0653672653686606E-3</v>
          </cell>
          <cell r="AM37">
            <v>1.2483819296887763E-2</v>
          </cell>
          <cell r="AN37">
            <v>36.337659390369353</v>
          </cell>
          <cell r="AO37">
            <v>-36.337659390369353</v>
          </cell>
          <cell r="AP37">
            <v>2.7829743613838637E-2</v>
          </cell>
        </row>
        <row r="38">
          <cell r="A38" t="str">
            <v>Comoros</v>
          </cell>
          <cell r="B38">
            <v>-3.6957352533921524E-2</v>
          </cell>
          <cell r="C38">
            <v>-1.3282753127143854E-2</v>
          </cell>
          <cell r="D38">
            <v>-1.3229552174353614E-3</v>
          </cell>
          <cell r="E38">
            <v>2.952832854101051E-3</v>
          </cell>
          <cell r="F38">
            <v>1.9704260579290287E-2</v>
          </cell>
          <cell r="G38">
            <v>1.7435861136622047E-2</v>
          </cell>
          <cell r="H38">
            <v>1.7539551896636866E-2</v>
          </cell>
          <cell r="I38">
            <v>1.632431117308562E-2</v>
          </cell>
          <cell r="J38">
            <v>2.7689310542232299E-2</v>
          </cell>
          <cell r="K38">
            <v>-1.8549624129139092E-2</v>
          </cell>
          <cell r="L38">
            <v>1.8467548845549395E-2</v>
          </cell>
          <cell r="M38">
            <v>-4.7903725016459009E-2</v>
          </cell>
          <cell r="N38">
            <v>2.1215606328298432E-2</v>
          </cell>
          <cell r="O38">
            <v>3.9700748801556086E-2</v>
          </cell>
          <cell r="P38">
            <v>-2.6752561864351987E-2</v>
          </cell>
          <cell r="Q38">
            <v>-4.2726836023150114E-3</v>
          </cell>
          <cell r="R38">
            <v>-3.1041461653293956E-2</v>
          </cell>
          <cell r="S38">
            <v>-5.3905687337745933E-3</v>
          </cell>
          <cell r="T38">
            <v>-1.0417526518270263E-2</v>
          </cell>
          <cell r="U38">
            <v>-9.1365812351448614E-3</v>
          </cell>
          <cell r="V38">
            <v>-1.3838861911537964E-2</v>
          </cell>
          <cell r="W38">
            <v>-7.7625392624702718E-4</v>
          </cell>
          <cell r="X38">
            <v>2.013081968834592E-2</v>
          </cell>
          <cell r="Y38">
            <v>2.4734961192431817E-2</v>
          </cell>
          <cell r="Z38">
            <v>2.2644815602046869E-3</v>
          </cell>
          <cell r="AA38">
            <v>2.4283006943338206E-2</v>
          </cell>
          <cell r="AB38">
            <v>1.6739701115405826E-2</v>
          </cell>
          <cell r="AC38">
            <v>1.4041934490659535E-3</v>
          </cell>
          <cell r="AD38">
            <v>-9.7829916128321197E-3</v>
          </cell>
          <cell r="AE38">
            <v>-1.4001294209746655E-2</v>
          </cell>
          <cell r="AF38">
            <v>-1.7421524873431064E-2</v>
          </cell>
          <cell r="AG38">
            <v>-2.0817291412603838E-2</v>
          </cell>
          <cell r="AH38">
            <v>-2.3686757028000598E-2</v>
          </cell>
          <cell r="AI38">
            <v>-1.3136328911795021E-2</v>
          </cell>
          <cell r="AJ38">
            <v>-3.3257321392372481E-3</v>
          </cell>
          <cell r="AK38">
            <v>5.860167136345437E-3</v>
          </cell>
          <cell r="AL38">
            <v>1.5318032814141801E-2</v>
          </cell>
          <cell r="AM38">
            <v>2.5480848372367863E-2</v>
          </cell>
          <cell r="AN38">
            <v>60.546435096804622</v>
          </cell>
          <cell r="AO38">
            <v>-60.546435096804622</v>
          </cell>
          <cell r="AP38">
            <v>2.0961961934176938E-2</v>
          </cell>
        </row>
        <row r="39">
          <cell r="A39" t="str">
            <v>Democratic Republic of Congo</v>
          </cell>
          <cell r="B39">
            <v>-3.247648106583343E-2</v>
          </cell>
          <cell r="C39">
            <v>-3.4115552246211135E-2</v>
          </cell>
          <cell r="D39">
            <v>-4.8698934380246764E-2</v>
          </cell>
          <cell r="E39">
            <v>-4.4486316935081371E-2</v>
          </cell>
          <cell r="F39">
            <v>-5.5973326984416353E-3</v>
          </cell>
          <cell r="G39">
            <v>-4.7072073371708352E-3</v>
          </cell>
          <cell r="H39">
            <v>4.3857322354131402E-2</v>
          </cell>
          <cell r="I39">
            <v>8.0859844064857994E-2</v>
          </cell>
          <cell r="J39">
            <v>0.10434660839425285</v>
          </cell>
          <cell r="K39">
            <v>0.11929764645589885</v>
          </cell>
          <cell r="L39">
            <v>8.356322111328307E-2</v>
          </cell>
          <cell r="M39">
            <v>3.6563278045628304E-2</v>
          </cell>
          <cell r="N39">
            <v>-2.3904271192490032E-2</v>
          </cell>
          <cell r="O39">
            <v>-0.10827057590691617</v>
          </cell>
          <cell r="P39">
            <v>-9.4162616400223845E-2</v>
          </cell>
          <cell r="Q39">
            <v>-3.8067724062834367E-2</v>
          </cell>
          <cell r="R39">
            <v>-1.5978431688501934E-4</v>
          </cell>
          <cell r="S39">
            <v>-1.1438663598864165E-2</v>
          </cell>
          <cell r="T39">
            <v>7.5298344658949129E-3</v>
          </cell>
          <cell r="U39">
            <v>-9.4119603039674472E-3</v>
          </cell>
          <cell r="V39">
            <v>-6.4078246665590283E-2</v>
          </cell>
          <cell r="W39">
            <v>-8.2755255189434163E-2</v>
          </cell>
          <cell r="X39">
            <v>-6.335809637911155E-2</v>
          </cell>
          <cell r="Y39">
            <v>-3.5094454642121964E-2</v>
          </cell>
          <cell r="Z39">
            <v>-9.4556962097696214E-3</v>
          </cell>
          <cell r="AA39">
            <v>1.8661039788379269E-2</v>
          </cell>
          <cell r="AB39">
            <v>1.9257885552350265E-2</v>
          </cell>
          <cell r="AC39">
            <v>2.1744641388783941E-2</v>
          </cell>
          <cell r="AD39">
            <v>2.0268244044302958E-2</v>
          </cell>
          <cell r="AE39">
            <v>-1.4787324433282371E-2</v>
          </cell>
          <cell r="AF39">
            <v>-1.0981982288391742E-2</v>
          </cell>
          <cell r="AG39">
            <v>-8.1651099100752481E-3</v>
          </cell>
          <cell r="AH39">
            <v>-8.809268383178229E-3</v>
          </cell>
          <cell r="AI39">
            <v>-5.8752161879985386E-3</v>
          </cell>
          <cell r="AJ39">
            <v>2.7644043452805952E-3</v>
          </cell>
          <cell r="AK39">
            <v>1.1909896479290173E-2</v>
          </cell>
          <cell r="AL39">
            <v>1.8492309239884267E-2</v>
          </cell>
          <cell r="AM39">
            <v>2.0692609570627407E-2</v>
          </cell>
          <cell r="AN39">
            <v>9.0889643728026215</v>
          </cell>
          <cell r="AO39">
            <v>-9.0889643728026215</v>
          </cell>
          <cell r="AP39">
            <v>5.3461294262073619E-2</v>
          </cell>
        </row>
        <row r="40">
          <cell r="A40" t="str">
            <v>Republic of Congo</v>
          </cell>
          <cell r="B40">
            <v>8.0479764389340638E-2</v>
          </cell>
          <cell r="C40">
            <v>4.4230522648909122E-2</v>
          </cell>
          <cell r="D40">
            <v>9.9004959110230197E-3</v>
          </cell>
          <cell r="E40">
            <v>-2.2148976432192758E-2</v>
          </cell>
          <cell r="F40">
            <v>-5.3151800471675358E-2</v>
          </cell>
          <cell r="G40">
            <v>-8.3794711726772553E-2</v>
          </cell>
          <cell r="H40">
            <v>-0.11411267317011123</v>
          </cell>
          <cell r="I40">
            <v>-0.14346444999049007</v>
          </cell>
          <cell r="J40">
            <v>-1.1695922281494459E-2</v>
          </cell>
          <cell r="K40">
            <v>0.1391998969779778</v>
          </cell>
          <cell r="L40">
            <v>0.10072965764012018</v>
          </cell>
          <cell r="M40">
            <v>8.575350267324941E-2</v>
          </cell>
          <cell r="N40">
            <v>8.031455776733834E-2</v>
          </cell>
          <cell r="O40">
            <v>4.2986136631722641E-2</v>
          </cell>
          <cell r="P40">
            <v>-3.5277244355194637E-2</v>
          </cell>
          <cell r="Q40">
            <v>-1.6290110704142262E-2</v>
          </cell>
          <cell r="R40">
            <v>6.5298221662231874E-3</v>
          </cell>
          <cell r="S40">
            <v>-1.9274647453219301E-2</v>
          </cell>
          <cell r="T40">
            <v>-4.2030215956724423E-3</v>
          </cell>
          <cell r="U40">
            <v>-5.2930475626667306E-2</v>
          </cell>
          <cell r="V40">
            <v>-8.5831869639689702E-3</v>
          </cell>
          <cell r="W40">
            <v>-1.8953835980814796E-3</v>
          </cell>
          <cell r="X40">
            <v>9.0711773165701084E-3</v>
          </cell>
          <cell r="Y40">
            <v>-1.9701502986502157E-2</v>
          </cell>
          <cell r="Z40">
            <v>-2.5504759699830279E-2</v>
          </cell>
          <cell r="AA40">
            <v>5.9768842316040242E-3</v>
          </cell>
          <cell r="AB40">
            <v>2.1523609632273025E-2</v>
          </cell>
          <cell r="AC40">
            <v>-4.0774777152414253E-2</v>
          </cell>
          <cell r="AD40">
            <v>-3.5357330082482298E-2</v>
          </cell>
          <cell r="AE40">
            <v>-1.3517747644954933E-2</v>
          </cell>
          <cell r="AF40">
            <v>2.0609795767408703E-2</v>
          </cell>
          <cell r="AG40">
            <v>1.4805527587260118E-2</v>
          </cell>
          <cell r="AH40">
            <v>-3.1420233431232003E-3</v>
          </cell>
          <cell r="AI40">
            <v>2.0543337224287611E-3</v>
          </cell>
          <cell r="AJ40">
            <v>8.9950194859078677E-3</v>
          </cell>
          <cell r="AK40">
            <v>6.2204197740310602E-3</v>
          </cell>
          <cell r="AL40">
            <v>4.5765729230483644E-3</v>
          </cell>
          <cell r="AM40">
            <v>5.83131590400119E-3</v>
          </cell>
          <cell r="AN40">
            <v>47.716989984921881</v>
          </cell>
          <cell r="AO40">
            <v>-47.716989984921881</v>
          </cell>
          <cell r="AP40">
            <v>5.9001119575124335E-2</v>
          </cell>
        </row>
        <row r="41">
          <cell r="A41" t="str">
            <v>Costa Rica</v>
          </cell>
          <cell r="B41">
            <v>0.10453546412472271</v>
          </cell>
          <cell r="C41">
            <v>5.0059935220947482E-2</v>
          </cell>
          <cell r="D41">
            <v>-5.3257555626346292E-2</v>
          </cell>
          <cell r="E41">
            <v>-4.2630316851532991E-2</v>
          </cell>
          <cell r="F41">
            <v>1.7406767800466519E-3</v>
          </cell>
          <cell r="G41">
            <v>-2.5239018882479973E-2</v>
          </cell>
          <cell r="H41">
            <v>-8.8691470039089313E-3</v>
          </cell>
          <cell r="I41">
            <v>-2.1974026206515052E-3</v>
          </cell>
          <cell r="J41">
            <v>-1.0603658997653163E-2</v>
          </cell>
          <cell r="K41">
            <v>1.3920564125503341E-4</v>
          </cell>
          <cell r="L41">
            <v>-1.0506866256518132E-2</v>
          </cell>
          <cell r="M41">
            <v>-3.5050801586827419E-2</v>
          </cell>
          <cell r="N41">
            <v>3.3669039138041223E-3</v>
          </cell>
          <cell r="O41">
            <v>2.6316810553958393E-2</v>
          </cell>
          <cell r="P41">
            <v>2.3717028019515397E-2</v>
          </cell>
          <cell r="Q41">
            <v>1.359471952619952E-2</v>
          </cell>
          <cell r="R41">
            <v>-2.543869620505693E-2</v>
          </cell>
          <cell r="S41">
            <v>-1.9262857966187857E-2</v>
          </cell>
          <cell r="T41">
            <v>1.3545860822171438E-2</v>
          </cell>
          <cell r="U41">
            <v>4.6267274042882826E-2</v>
          </cell>
          <cell r="V41">
            <v>1.6538187595776126E-2</v>
          </cell>
          <cell r="W41">
            <v>-1.9136651706994398E-2</v>
          </cell>
          <cell r="X41">
            <v>-3.6664956133609525E-2</v>
          </cell>
          <cell r="Y41">
            <v>-2.2061248784554427E-2</v>
          </cell>
          <cell r="Z41">
            <v>-2.7443648866261314E-2</v>
          </cell>
          <cell r="AA41">
            <v>-1.7539812743046765E-2</v>
          </cell>
          <cell r="AB41">
            <v>2.0320080656418119E-2</v>
          </cell>
          <cell r="AC41">
            <v>5.2825510219635982E-2</v>
          </cell>
          <cell r="AD41">
            <v>3.5713238011399813E-2</v>
          </cell>
          <cell r="AE41">
            <v>-1.6867987115793591E-2</v>
          </cell>
          <cell r="AF41">
            <v>-1.2171524987310377E-2</v>
          </cell>
          <cell r="AG41">
            <v>-1.1718378048963318E-2</v>
          </cell>
          <cell r="AH41">
            <v>-1.2330178146903539E-2</v>
          </cell>
          <cell r="AI41">
            <v>-1.0559799741755499E-2</v>
          </cell>
          <cell r="AJ41">
            <v>-5.5860417109865985E-3</v>
          </cell>
          <cell r="AK41">
            <v>3.8066453306765118E-4</v>
          </cell>
          <cell r="AL41">
            <v>7.4380329383981264E-3</v>
          </cell>
          <cell r="AM41">
            <v>1.5725010024220394E-2</v>
          </cell>
          <cell r="AN41">
            <v>87.685204342005292</v>
          </cell>
          <cell r="AO41">
            <v>87.685204342005292</v>
          </cell>
          <cell r="AP41">
            <v>3.2937754341686838E-2</v>
          </cell>
        </row>
        <row r="42">
          <cell r="A42" t="str">
            <v>Côte d'Ivoire</v>
          </cell>
          <cell r="B42">
            <v>9.0084721612568395E-3</v>
          </cell>
          <cell r="C42">
            <v>3.589723398818008E-2</v>
          </cell>
          <cell r="D42">
            <v>2.9593244568161838E-2</v>
          </cell>
          <cell r="E42">
            <v>-4.708780266031584E-3</v>
          </cell>
          <cell r="F42">
            <v>-3.4073455760924555E-2</v>
          </cell>
          <cell r="G42">
            <v>-1.0803494963663906E-2</v>
          </cell>
          <cell r="H42">
            <v>2.262657569290772E-2</v>
          </cell>
          <cell r="I42">
            <v>1.4956975132291404E-3</v>
          </cell>
          <cell r="J42">
            <v>-5.5710867783518242E-3</v>
          </cell>
          <cell r="K42">
            <v>2.225036151706656E-3</v>
          </cell>
          <cell r="L42">
            <v>-3.2501437021481012E-2</v>
          </cell>
          <cell r="M42">
            <v>-5.8373122899450465E-2</v>
          </cell>
          <cell r="N42">
            <v>-8.8944666845342607E-2</v>
          </cell>
          <cell r="O42">
            <v>-3.7829194775914985E-3</v>
          </cell>
          <cell r="P42">
            <v>-3.487626340859306E-2</v>
          </cell>
          <cell r="Q42">
            <v>-1.3901980020734768E-2</v>
          </cell>
          <cell r="R42">
            <v>3.4318815502364659E-2</v>
          </cell>
          <cell r="S42">
            <v>6.46628093602864E-2</v>
          </cell>
          <cell r="T42">
            <v>8.7918609112907234E-2</v>
          </cell>
          <cell r="U42">
            <v>8.9250964522538417E-2</v>
          </cell>
          <cell r="V42">
            <v>2.6326125220374457E-2</v>
          </cell>
          <cell r="W42">
            <v>1.7686740432896041E-2</v>
          </cell>
          <cell r="X42">
            <v>-4.9189761206389288E-3</v>
          </cell>
          <cell r="Y42">
            <v>-2.7548405361938578E-2</v>
          </cell>
          <cell r="Z42">
            <v>-1.9097841820013541E-2</v>
          </cell>
          <cell r="AA42">
            <v>-9.4897961602894033E-3</v>
          </cell>
          <cell r="AB42">
            <v>-1.4196500764498268E-2</v>
          </cell>
          <cell r="AC42">
            <v>-1.4184614146415673E-2</v>
          </cell>
          <cell r="AD42">
            <v>-1.1112136943592475E-2</v>
          </cell>
          <cell r="AE42">
            <v>1.242689567791655E-3</v>
          </cell>
          <cell r="AF42">
            <v>-4.0534714128009491E-3</v>
          </cell>
          <cell r="AG42">
            <v>-8.2448427933793297E-2</v>
          </cell>
          <cell r="AH42">
            <v>-4.4847737741496731E-2</v>
          </cell>
          <cell r="AI42">
            <v>-2.6793140437675153E-2</v>
          </cell>
          <cell r="AJ42">
            <v>-7.5836190430512845E-3</v>
          </cell>
          <cell r="AK42">
            <v>1.2202415660114813E-2</v>
          </cell>
          <cell r="AL42">
            <v>3.376676176144737E-2</v>
          </cell>
          <cell r="AM42">
            <v>5.6696708340123858E-2</v>
          </cell>
          <cell r="AN42">
            <v>24.172681893570925</v>
          </cell>
          <cell r="AO42">
            <v>-24.172681893570925</v>
          </cell>
          <cell r="AP42">
            <v>3.9533185643913574E-2</v>
          </cell>
        </row>
        <row r="43">
          <cell r="A43" t="str">
            <v>Croatia</v>
          </cell>
          <cell r="B43">
            <v>0</v>
          </cell>
          <cell r="C43">
            <v>0</v>
          </cell>
          <cell r="D43">
            <v>0</v>
          </cell>
          <cell r="E43">
            <v>0</v>
          </cell>
          <cell r="F43">
            <v>0</v>
          </cell>
          <cell r="G43">
            <v>0</v>
          </cell>
          <cell r="H43">
            <v>0</v>
          </cell>
          <cell r="I43">
            <v>0</v>
          </cell>
          <cell r="J43">
            <v>0</v>
          </cell>
          <cell r="K43">
            <v>0</v>
          </cell>
          <cell r="L43">
            <v>0</v>
          </cell>
          <cell r="M43">
            <v>0</v>
          </cell>
          <cell r="N43">
            <v>7.9891614141001849E-2</v>
          </cell>
          <cell r="O43">
            <v>-4.7552472254399007E-2</v>
          </cell>
          <cell r="P43">
            <v>-3.2088940618471951E-2</v>
          </cell>
          <cell r="Q43">
            <v>-8.9136451730776646E-3</v>
          </cell>
          <cell r="R43">
            <v>7.9202982276544657E-3</v>
          </cell>
          <cell r="S43">
            <v>2.1246584883894293E-2</v>
          </cell>
          <cell r="T43">
            <v>7.6752457331347411E-3</v>
          </cell>
          <cell r="U43">
            <v>-3.7938742891458245E-2</v>
          </cell>
          <cell r="V43">
            <v>-3.4443863631047497E-2</v>
          </cell>
          <cell r="W43">
            <v>-3.5299614308144753E-2</v>
          </cell>
          <cell r="X43">
            <v>-2.3849888899120493E-2</v>
          </cell>
          <cell r="Y43">
            <v>-5.9481138630107658E-3</v>
          </cell>
          <cell r="Z43">
            <v>2.8625931680090876E-3</v>
          </cell>
          <cell r="AA43">
            <v>1.6592487487824024E-2</v>
          </cell>
          <cell r="AB43">
            <v>4.1156577730294026E-2</v>
          </cell>
          <cell r="AC43">
            <v>7.2411695107132093E-2</v>
          </cell>
          <cell r="AD43">
            <v>7.9185762090817832E-2</v>
          </cell>
          <cell r="AE43">
            <v>3.3297802987052394E-3</v>
          </cell>
          <cell r="AF43">
            <v>-1.6806821727874687E-2</v>
          </cell>
          <cell r="AG43">
            <v>-2.3762950522548083E-2</v>
          </cell>
          <cell r="AH43">
            <v>-3.4658306404753585E-2</v>
          </cell>
          <cell r="AI43">
            <v>-3.1533392048404711E-2</v>
          </cell>
          <cell r="AJ43">
            <v>-2.3705648371326191E-2</v>
          </cell>
          <cell r="AK43">
            <v>-1.1571662677580847E-2</v>
          </cell>
          <cell r="AL43">
            <v>5.1739720767726045E-3</v>
          </cell>
          <cell r="AM43">
            <v>2.2038767938383292E-2</v>
          </cell>
          <cell r="AN43">
            <v>11.885594958811375</v>
          </cell>
          <cell r="AO43">
            <v>11.885594958811375</v>
          </cell>
          <cell r="AP43">
            <v>3.9024915849372899E-2</v>
          </cell>
        </row>
        <row r="44">
          <cell r="A44" t="str">
            <v>Cyprus</v>
          </cell>
          <cell r="B44">
            <v>6.0110891534440221E-2</v>
          </cell>
          <cell r="C44">
            <v>1.2327326387790202E-2</v>
          </cell>
          <cell r="D44">
            <v>1.6056591231957591E-3</v>
          </cell>
          <cell r="E44">
            <v>-1.4343081614295983E-2</v>
          </cell>
          <cell r="F44">
            <v>5.2910091432145723E-3</v>
          </cell>
          <cell r="G44">
            <v>-1.1216409863168832E-2</v>
          </cell>
          <cell r="H44">
            <v>-3.6970093755344692E-2</v>
          </cell>
          <cell r="I44">
            <v>-2.8522857728323525E-2</v>
          </cell>
          <cell r="J44">
            <v>-7.9843425655212515E-3</v>
          </cell>
          <cell r="K44">
            <v>1.2211598924795187E-2</v>
          </cell>
          <cell r="L44">
            <v>2.8181609600047203E-2</v>
          </cell>
          <cell r="M44">
            <v>-1.845822216415334E-2</v>
          </cell>
          <cell r="N44">
            <v>1.889499789704344E-2</v>
          </cell>
          <cell r="O44">
            <v>-2.4423256176024605E-2</v>
          </cell>
          <cell r="P44">
            <v>-1.6247505356094243E-2</v>
          </cell>
          <cell r="Q44">
            <v>3.1443587362510003E-2</v>
          </cell>
          <cell r="R44">
            <v>3.4048047641767627E-3</v>
          </cell>
          <cell r="S44">
            <v>-1.7581956907676794E-2</v>
          </cell>
          <cell r="T44">
            <v>-1.10698372968327E-2</v>
          </cell>
          <cell r="U44">
            <v>-4.6883485872278655E-3</v>
          </cell>
          <cell r="V44">
            <v>5.1522778708297428E-3</v>
          </cell>
          <cell r="W44">
            <v>7.4284512860244723E-3</v>
          </cell>
          <cell r="X44">
            <v>-6.8917686803582415E-3</v>
          </cell>
          <cell r="Y44">
            <v>-2.1642065907250301E-2</v>
          </cell>
          <cell r="Z44">
            <v>-1.1884748992052276E-2</v>
          </cell>
          <cell r="AA44">
            <v>-3.4238307739050708E-3</v>
          </cell>
          <cell r="AB44">
            <v>1.0245328687728733E-2</v>
          </cell>
          <cell r="AC44">
            <v>3.6602096635287462E-2</v>
          </cell>
          <cell r="AD44">
            <v>5.1631910652163826E-2</v>
          </cell>
          <cell r="AE44">
            <v>1.3828552093695297E-2</v>
          </cell>
          <cell r="AF44">
            <v>9.6828194744399201E-3</v>
          </cell>
          <cell r="AG44">
            <v>7.8670455732003208E-4</v>
          </cell>
          <cell r="AH44">
            <v>-2.3464432659954373E-2</v>
          </cell>
          <cell r="AI44">
            <v>-2.8146945553265506E-2</v>
          </cell>
          <cell r="AJ44">
            <v>-2.3178211059067696E-2</v>
          </cell>
          <cell r="AK44">
            <v>-1.1767398515407793E-2</v>
          </cell>
          <cell r="AL44">
            <v>1.5710775919619475E-3</v>
          </cell>
          <cell r="AM44">
            <v>1.7984084646378878E-2</v>
          </cell>
          <cell r="AN44">
            <v>9.6762683900710638</v>
          </cell>
          <cell r="AO44">
            <v>9.6762683900710638</v>
          </cell>
          <cell r="AP44">
            <v>2.221952427615571E-2</v>
          </cell>
        </row>
        <row r="45">
          <cell r="A45" t="str">
            <v>Czech Republic</v>
          </cell>
          <cell r="B45">
            <v>0</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3.1392777767556064E-2</v>
          </cell>
          <cell r="R45">
            <v>4.7688599124479918E-2</v>
          </cell>
          <cell r="S45">
            <v>9.857945703612675E-3</v>
          </cell>
          <cell r="T45">
            <v>-2.0801710198725794E-2</v>
          </cell>
          <cell r="U45">
            <v>-3.3290382528752674E-2</v>
          </cell>
          <cell r="V45">
            <v>-2.3560636870781658E-2</v>
          </cell>
          <cell r="W45">
            <v>-2.5593050655939715E-2</v>
          </cell>
          <cell r="X45">
            <v>-3.7954353939331061E-2</v>
          </cell>
          <cell r="Y45">
            <v>-3.6143901941519903E-2</v>
          </cell>
          <cell r="Z45">
            <v>-2.5588491850056599E-2</v>
          </cell>
          <cell r="AA45">
            <v>4.58534977852225E-3</v>
          </cell>
          <cell r="AB45">
            <v>4.0021383765118754E-2</v>
          </cell>
          <cell r="AC45">
            <v>6.649205087495777E-2</v>
          </cell>
          <cell r="AD45">
            <v>6.9528136903790602E-2</v>
          </cell>
          <cell r="AE45">
            <v>-5.8325086539891191E-3</v>
          </cell>
          <cell r="AF45">
            <v>-1.9867688903284983E-3</v>
          </cell>
          <cell r="AG45">
            <v>-7.6326674730037057E-3</v>
          </cell>
          <cell r="AH45">
            <v>-2.7729370159939263E-2</v>
          </cell>
          <cell r="AI45">
            <v>-2.9050689479681927E-2</v>
          </cell>
          <cell r="AJ45">
            <v>-1.890748587910759E-2</v>
          </cell>
          <cell r="AK45">
            <v>-5.8664193185158043E-3</v>
          </cell>
          <cell r="AL45">
            <v>7.5198109489882864E-3</v>
          </cell>
          <cell r="AM45">
            <v>2.0365627082755102E-2</v>
          </cell>
          <cell r="AN45">
            <v>11.839704326235815</v>
          </cell>
          <cell r="AO45">
            <v>11.839704326235815</v>
          </cell>
          <cell r="AP45">
            <v>3.5645707913761766E-2</v>
          </cell>
        </row>
        <row r="46">
          <cell r="A46" t="str">
            <v>Denmark</v>
          </cell>
          <cell r="B46">
            <v>1.2208040289075158E-2</v>
          </cell>
          <cell r="C46">
            <v>-2.3456358485531147E-2</v>
          </cell>
          <cell r="D46">
            <v>-1.3545064979377498E-2</v>
          </cell>
          <cell r="E46">
            <v>-1.3072258708432059E-2</v>
          </cell>
          <cell r="F46">
            <v>2.8400119741208503E-3</v>
          </cell>
          <cell r="G46">
            <v>1.8833281046102355E-2</v>
          </cell>
          <cell r="H46">
            <v>4.5782523753003256E-2</v>
          </cell>
          <cell r="I46">
            <v>2.7314490903398884E-2</v>
          </cell>
          <cell r="J46">
            <v>5.922275608536671E-3</v>
          </cell>
          <cell r="K46">
            <v>-7.4962174089370929E-3</v>
          </cell>
          <cell r="L46">
            <v>-1.0818459433931581E-2</v>
          </cell>
          <cell r="M46">
            <v>-1.7767176423082506E-2</v>
          </cell>
          <cell r="N46">
            <v>-1.9185302137761678E-2</v>
          </cell>
          <cell r="O46">
            <v>-4.1584363131465581E-2</v>
          </cell>
          <cell r="P46">
            <v>-1.1982565255367289E-2</v>
          </cell>
          <cell r="Q46">
            <v>-5.9197465930793851E-3</v>
          </cell>
          <cell r="R46">
            <v>-2.2515227778322163E-3</v>
          </cell>
          <cell r="S46">
            <v>5.3141183626649298E-3</v>
          </cell>
          <cell r="T46">
            <v>3.5914833664406039E-3</v>
          </cell>
          <cell r="U46">
            <v>7.054143801333285E-3</v>
          </cell>
          <cell r="V46">
            <v>2.168778421697393E-2</v>
          </cell>
          <cell r="W46">
            <v>1.0113602862843423E-2</v>
          </cell>
          <cell r="X46">
            <v>-1.8450118541626982E-3</v>
          </cell>
          <cell r="Y46">
            <v>-1.2698889933332048E-2</v>
          </cell>
          <cell r="Z46">
            <v>-3.0793223663471924E-3</v>
          </cell>
          <cell r="AA46">
            <v>9.960756145072542E-3</v>
          </cell>
          <cell r="AB46">
            <v>3.4700297957323406E-2</v>
          </cell>
          <cell r="AC46">
            <v>4.3571483951356869E-2</v>
          </cell>
          <cell r="AD46">
            <v>2.9759827743600351E-2</v>
          </cell>
          <cell r="AE46">
            <v>-3.4619294259554692E-2</v>
          </cell>
          <cell r="AF46">
            <v>-2.6441129523277821E-2</v>
          </cell>
          <cell r="AG46">
            <v>-2.1179216897952012E-2</v>
          </cell>
          <cell r="AH46">
            <v>-2.2126833588696548E-2</v>
          </cell>
          <cell r="AI46">
            <v>-1.7658039013384426E-2</v>
          </cell>
          <cell r="AJ46">
            <v>-7.9392498789149172E-3</v>
          </cell>
          <cell r="AK46">
            <v>1.9494202207175357E-3</v>
          </cell>
          <cell r="AL46">
            <v>1.0483294396644935E-2</v>
          </cell>
          <cell r="AM46">
            <v>1.9020038269296668E-2</v>
          </cell>
          <cell r="AN46">
            <v>58.743634197020349</v>
          </cell>
          <cell r="AO46">
            <v>58.743634197020349</v>
          </cell>
          <cell r="AP46">
            <v>2.1500577305727558E-2</v>
          </cell>
        </row>
        <row r="47">
          <cell r="A47" t="str">
            <v>Djibouti</v>
          </cell>
          <cell r="B47">
            <v>0</v>
          </cell>
          <cell r="C47">
            <v>0</v>
          </cell>
          <cell r="D47">
            <v>0</v>
          </cell>
          <cell r="E47">
            <v>0</v>
          </cell>
          <cell r="F47">
            <v>0</v>
          </cell>
          <cell r="G47">
            <v>0</v>
          </cell>
          <cell r="H47">
            <v>0</v>
          </cell>
          <cell r="I47">
            <v>0</v>
          </cell>
          <cell r="J47">
            <v>0</v>
          </cell>
          <cell r="K47">
            <v>0</v>
          </cell>
          <cell r="L47">
            <v>0</v>
          </cell>
          <cell r="M47">
            <v>3.7006329624506701E-2</v>
          </cell>
          <cell r="N47">
            <v>5.7117318779728588E-2</v>
          </cell>
          <cell r="O47">
            <v>5.8061251107323231E-3</v>
          </cell>
          <cell r="P47">
            <v>1.4524932389968799E-2</v>
          </cell>
          <cell r="Q47">
            <v>-5.0965124260072452E-3</v>
          </cell>
          <cell r="R47">
            <v>-3.4024397120759858E-2</v>
          </cell>
          <cell r="S47">
            <v>-3.3794548814729077E-2</v>
          </cell>
          <cell r="T47">
            <v>-3.0887541171110085E-2</v>
          </cell>
          <cell r="U47">
            <v>-6.0436556934844099E-3</v>
          </cell>
          <cell r="V47">
            <v>-1.2020111997283096E-2</v>
          </cell>
          <cell r="W47">
            <v>-8.7057707329120278E-3</v>
          </cell>
          <cell r="X47">
            <v>-5.7862772313570128E-3</v>
          </cell>
          <cell r="Y47">
            <v>-2.7103690016291441E-3</v>
          </cell>
          <cell r="Z47">
            <v>-6.7750434463491648E-3</v>
          </cell>
          <cell r="AA47">
            <v>-1.3093203479239951E-2</v>
          </cell>
          <cell r="AB47">
            <v>-7.2614353556544687E-3</v>
          </cell>
          <cell r="AC47">
            <v>-1.6692831448869643E-3</v>
          </cell>
          <cell r="AD47">
            <v>9.0798586614990028E-3</v>
          </cell>
          <cell r="AE47">
            <v>1.0894180117579231E-2</v>
          </cell>
          <cell r="AF47">
            <v>-2.7718240103047505E-3</v>
          </cell>
          <cell r="AG47">
            <v>-7.0781316396981075E-3</v>
          </cell>
          <cell r="AH47">
            <v>-8.7381706567414268E-3</v>
          </cell>
          <cell r="AI47">
            <v>-8.2394790707564485E-3</v>
          </cell>
          <cell r="AJ47">
            <v>-6.6321461285910373E-3</v>
          </cell>
          <cell r="AK47">
            <v>7.6492002318994702E-4</v>
          </cell>
          <cell r="AL47">
            <v>1.2417512766835835E-2</v>
          </cell>
          <cell r="AM47">
            <v>2.6066062518274438E-2</v>
          </cell>
          <cell r="AN47">
            <v>10.231307317972385</v>
          </cell>
          <cell r="AO47">
            <v>-10.231307317972385</v>
          </cell>
          <cell r="AP47">
            <v>2.109079770032039E-2</v>
          </cell>
        </row>
        <row r="48">
          <cell r="A48" t="str">
            <v>Dominica</v>
          </cell>
          <cell r="B48">
            <v>1.1544160730000174E-2</v>
          </cell>
          <cell r="C48">
            <v>2.3742659025393156E-2</v>
          </cell>
          <cell r="D48">
            <v>1.4431092607778041E-4</v>
          </cell>
          <cell r="E48">
            <v>-2.5902356974753987E-2</v>
          </cell>
          <cell r="F48">
            <v>-1.682971380299841E-2</v>
          </cell>
          <cell r="G48">
            <v>-4.3266002983050007E-2</v>
          </cell>
          <cell r="H48">
            <v>-1.9160230235465227E-2</v>
          </cell>
          <cell r="I48">
            <v>4.7089210544523528E-3</v>
          </cell>
          <cell r="J48">
            <v>3.9093525926842079E-2</v>
          </cell>
          <cell r="K48">
            <v>-8.6338259203979206E-3</v>
          </cell>
          <cell r="L48">
            <v>2.0090669654886102E-2</v>
          </cell>
          <cell r="M48">
            <v>1.0698392563094445E-2</v>
          </cell>
          <cell r="N48">
            <v>9.3602619204915093E-3</v>
          </cell>
          <cell r="O48">
            <v>2.4544785912153275E-3</v>
          </cell>
          <cell r="P48">
            <v>8.7545810292687727E-5</v>
          </cell>
          <cell r="Q48">
            <v>-6.4379203305640099E-3</v>
          </cell>
          <cell r="R48">
            <v>4.537374056902535E-3</v>
          </cell>
          <cell r="S48">
            <v>4.1972818238464214E-3</v>
          </cell>
          <cell r="T48">
            <v>1.3829784695344972E-2</v>
          </cell>
          <cell r="U48">
            <v>1.364289861158575E-2</v>
          </cell>
          <cell r="V48">
            <v>1.0119530711680154E-2</v>
          </cell>
          <cell r="W48">
            <v>-7.0517777932359825E-4</v>
          </cell>
          <cell r="X48">
            <v>-3.8456761424280964E-2</v>
          </cell>
          <cell r="Y48">
            <v>4.279084602790785E-3</v>
          </cell>
          <cell r="Z48">
            <v>-4.8749938101427604E-3</v>
          </cell>
          <cell r="AA48">
            <v>-4.0278462693338221E-2</v>
          </cell>
          <cell r="AB48">
            <v>-2.4584953082203244E-2</v>
          </cell>
          <cell r="AC48">
            <v>-5.9438915907143383E-3</v>
          </cell>
          <cell r="AD48">
            <v>4.9717232024844481E-2</v>
          </cell>
          <cell r="AE48">
            <v>2.2287754873146881E-2</v>
          </cell>
          <cell r="AF48">
            <v>6.6596532639703974E-3</v>
          </cell>
          <cell r="AG48">
            <v>-5.1590998085403071E-3</v>
          </cell>
          <cell r="AH48">
            <v>-8.5060914304213153E-3</v>
          </cell>
          <cell r="AI48">
            <v>-8.9296787119786374E-3</v>
          </cell>
          <cell r="AJ48">
            <v>-4.681177380807801E-3</v>
          </cell>
          <cell r="AK48">
            <v>1.1497824095110974E-3</v>
          </cell>
          <cell r="AL48">
            <v>1.9526724806374844E-3</v>
          </cell>
          <cell r="AM48">
            <v>4.5381578503495288E-3</v>
          </cell>
          <cell r="AN48">
            <v>60.930442965939129</v>
          </cell>
          <cell r="AO48">
            <v>60.930442965939129</v>
          </cell>
          <cell r="AP48">
            <v>2.0872733219262793E-2</v>
          </cell>
        </row>
        <row r="49">
          <cell r="A49" t="str">
            <v>Dominican Republic</v>
          </cell>
          <cell r="B49">
            <v>4.948903109167126E-3</v>
          </cell>
          <cell r="C49">
            <v>2.0088582600002191E-2</v>
          </cell>
          <cell r="D49">
            <v>1.0518086519296846E-2</v>
          </cell>
          <cell r="E49">
            <v>3.0261794960237794E-2</v>
          </cell>
          <cell r="F49">
            <v>1.654631191786014E-2</v>
          </cell>
          <cell r="G49">
            <v>-3.0941000862884652E-2</v>
          </cell>
          <cell r="H49">
            <v>-2.4154548347594489E-2</v>
          </cell>
          <cell r="I49">
            <v>4.366592347365799E-2</v>
          </cell>
          <cell r="J49">
            <v>3.3847145832918986E-2</v>
          </cell>
          <cell r="K49">
            <v>4.4507791635752789E-2</v>
          </cell>
          <cell r="L49">
            <v>-4.690008985817451E-2</v>
          </cell>
          <cell r="M49">
            <v>-7.4839090651225876E-2</v>
          </cell>
          <cell r="N49">
            <v>-2.0738466263821021E-2</v>
          </cell>
          <cell r="O49">
            <v>2.1618774404910763E-3</v>
          </cell>
          <cell r="P49">
            <v>-2.4212268177913603E-2</v>
          </cell>
          <cell r="Q49">
            <v>-2.2425388054229525E-2</v>
          </cell>
          <cell r="R49">
            <v>-6.8843343788017033E-3</v>
          </cell>
          <cell r="S49">
            <v>1.6512824387246459E-2</v>
          </cell>
          <cell r="T49">
            <v>3.1042879205811058E-2</v>
          </cell>
          <cell r="U49">
            <v>4.3564424464908845E-2</v>
          </cell>
          <cell r="V49">
            <v>4.6524748071832281E-2</v>
          </cell>
          <cell r="W49">
            <v>1.1712117024438758E-2</v>
          </cell>
          <cell r="X49">
            <v>1.603034608467822E-2</v>
          </cell>
          <cell r="Y49">
            <v>-3.8753834816918367E-2</v>
          </cell>
          <cell r="Z49">
            <v>-7.7721696447163757E-2</v>
          </cell>
          <cell r="AA49">
            <v>-4.7249084431943832E-2</v>
          </cell>
          <cell r="AB49">
            <v>-4.1053620909369554E-3</v>
          </cell>
          <cell r="AC49">
            <v>2.0255994788526903E-2</v>
          </cell>
          <cell r="AD49">
            <v>1.4939677047098572E-2</v>
          </cell>
          <cell r="AE49">
            <v>-6.4465007602170004E-3</v>
          </cell>
          <cell r="AF49">
            <v>1.4458870791448536E-2</v>
          </cell>
          <cell r="AG49">
            <v>6.0456957640005844E-3</v>
          </cell>
          <cell r="AH49">
            <v>-4.3823697178961812E-4</v>
          </cell>
          <cell r="AI49">
            <v>-5.2202541697277871E-3</v>
          </cell>
          <cell r="AJ49">
            <v>-3.6071860051101637E-3</v>
          </cell>
          <cell r="AK49">
            <v>-3.3696586658667422E-4</v>
          </cell>
          <cell r="AL49">
            <v>4.6506304357010813E-3</v>
          </cell>
          <cell r="AM49">
            <v>1.1404912538364976E-2</v>
          </cell>
          <cell r="AN49">
            <v>468.98482364163578</v>
          </cell>
          <cell r="AO49">
            <v>468.98482364163578</v>
          </cell>
          <cell r="AP49">
            <v>3.3156200798137948E-2</v>
          </cell>
        </row>
        <row r="50">
          <cell r="A50" t="str">
            <v>Ecuador</v>
          </cell>
          <cell r="B50">
            <v>1.0140278558132676E-2</v>
          </cell>
          <cell r="C50">
            <v>2.7611919217222329E-2</v>
          </cell>
          <cell r="D50">
            <v>1.8574718549554968E-2</v>
          </cell>
          <cell r="E50">
            <v>-3.0367587003041343E-2</v>
          </cell>
          <cell r="F50">
            <v>-1.1029949129766082E-2</v>
          </cell>
          <cell r="G50">
            <v>9.9282463015171081E-3</v>
          </cell>
          <cell r="H50">
            <v>1.7577244207331564E-2</v>
          </cell>
          <cell r="I50">
            <v>-6.5771790238427191E-2</v>
          </cell>
          <cell r="J50">
            <v>6.6104395217405033E-3</v>
          </cell>
          <cell r="K50">
            <v>-1.6371479043192808E-2</v>
          </cell>
          <cell r="L50">
            <v>-1.3345479099045612E-2</v>
          </cell>
          <cell r="M50">
            <v>9.7453855908382313E-3</v>
          </cell>
          <cell r="N50">
            <v>1.9000652785349004E-2</v>
          </cell>
          <cell r="O50">
            <v>1.2877687054048296E-2</v>
          </cell>
          <cell r="P50">
            <v>3.6514643593376035E-2</v>
          </cell>
          <cell r="Q50">
            <v>2.2443079947775162E-2</v>
          </cell>
          <cell r="R50">
            <v>2.6129973605090558E-2</v>
          </cell>
          <cell r="S50">
            <v>3.4659589207108529E-2</v>
          </cell>
          <cell r="T50">
            <v>2.6932909337735435E-2</v>
          </cell>
          <cell r="U50">
            <v>-5.3248274130237194E-2</v>
          </cell>
          <cell r="V50">
            <v>-4.246562171136644E-2</v>
          </cell>
          <cell r="W50">
            <v>-2.9341687952471451E-2</v>
          </cell>
          <cell r="X50">
            <v>-3.1750891537110186E-2</v>
          </cell>
          <cell r="Y50">
            <v>-3.8551854720590598E-2</v>
          </cell>
          <cell r="Z50">
            <v>3.666240871496319E-3</v>
          </cell>
          <cell r="AA50">
            <v>1.6621282545149017E-2</v>
          </cell>
          <cell r="AB50">
            <v>1.9412601093246964E-2</v>
          </cell>
          <cell r="AC50">
            <v>-4.3544682528437297E-3</v>
          </cell>
          <cell r="AD50">
            <v>2.2123474927842585E-2</v>
          </cell>
          <cell r="AE50">
            <v>-1.7564188734586917E-2</v>
          </cell>
          <cell r="AF50">
            <v>-2.4987564631094732E-2</v>
          </cell>
          <cell r="AG50">
            <v>7.5261902971556598E-3</v>
          </cell>
          <cell r="AH50">
            <v>9.9317956366245762E-3</v>
          </cell>
          <cell r="AI50">
            <v>8.0954970925644319E-3</v>
          </cell>
          <cell r="AJ50">
            <v>5.9775403175451568E-3</v>
          </cell>
          <cell r="AK50">
            <v>3.6244159086116856E-3</v>
          </cell>
          <cell r="AL50">
            <v>1.482391920427203E-3</v>
          </cell>
          <cell r="AM50">
            <v>8.1549268553764379E-5</v>
          </cell>
          <cell r="AN50">
            <v>27.868409013489803</v>
          </cell>
          <cell r="AO50">
            <v>-27.868409013489803</v>
          </cell>
          <cell r="AP50">
            <v>2.7044792125389908E-2</v>
          </cell>
        </row>
        <row r="51">
          <cell r="A51" t="str">
            <v>Egypt</v>
          </cell>
          <cell r="B51">
            <v>4.062699130689006E-3</v>
          </cell>
          <cell r="C51">
            <v>-4.0860847969704017E-2</v>
          </cell>
          <cell r="D51">
            <v>-3.3971934808489285E-2</v>
          </cell>
          <cell r="E51">
            <v>-8.6982067565642331E-3</v>
          </cell>
          <cell r="F51">
            <v>1.349805792206505E-2</v>
          </cell>
          <cell r="G51">
            <v>3.4998667371508543E-2</v>
          </cell>
          <cell r="H51">
            <v>3.5254243136525656E-2</v>
          </cell>
          <cell r="I51">
            <v>3.4916085312456199E-2</v>
          </cell>
          <cell r="J51">
            <v>3.543012851489391E-2</v>
          </cell>
          <cell r="K51">
            <v>2.8731806561355225E-2</v>
          </cell>
          <cell r="L51">
            <v>1.7382482152549786E-2</v>
          </cell>
          <cell r="M51">
            <v>4.2089842475766621E-3</v>
          </cell>
          <cell r="N51">
            <v>-2.6930276594664859E-2</v>
          </cell>
          <cell r="O51">
            <v>-3.4340724538933103E-2</v>
          </cell>
          <cell r="P51">
            <v>-3.2012012826290445E-2</v>
          </cell>
          <cell r="Q51">
            <v>-2.9429202625990334E-2</v>
          </cell>
          <cell r="R51">
            <v>-2.5524187838470914E-2</v>
          </cell>
          <cell r="S51">
            <v>-1.3841654335572077E-2</v>
          </cell>
          <cell r="T51">
            <v>1.194118419617581E-2</v>
          </cell>
          <cell r="U51">
            <v>2.3909730158362282E-2</v>
          </cell>
          <cell r="V51">
            <v>2.8765404607714692E-2</v>
          </cell>
          <cell r="W51">
            <v>1.5427968637772734E-2</v>
          </cell>
          <cell r="X51">
            <v>-1.1002169911388442E-3</v>
          </cell>
          <cell r="Y51">
            <v>-1.7585471386616605E-2</v>
          </cell>
          <cell r="Z51">
            <v>-2.5845572437451329E-2</v>
          </cell>
          <cell r="AA51">
            <v>-3.093707259512421E-2</v>
          </cell>
          <cell r="AB51">
            <v>-1.4274598007722902E-2</v>
          </cell>
          <cell r="AC51">
            <v>5.3163690153986152E-3</v>
          </cell>
          <cell r="AD51">
            <v>2.6878805175324955E-2</v>
          </cell>
          <cell r="AE51">
            <v>2.5943780423889982E-2</v>
          </cell>
          <cell r="AF51">
            <v>3.1076162273446326E-2</v>
          </cell>
          <cell r="AG51">
            <v>4.2282854451211613E-3</v>
          </cell>
          <cell r="AH51">
            <v>-2.3396714353501692E-2</v>
          </cell>
          <cell r="AI51">
            <v>-3.3097076367507777E-2</v>
          </cell>
          <cell r="AJ51">
            <v>-2.7416023889951718E-2</v>
          </cell>
          <cell r="AK51">
            <v>-9.6015408327373136E-3</v>
          </cell>
          <cell r="AL51">
            <v>1.1984200063152503E-2</v>
          </cell>
          <cell r="AM51">
            <v>3.5501944649938201E-2</v>
          </cell>
          <cell r="AN51">
            <v>17.471007544502807</v>
          </cell>
          <cell r="AO51">
            <v>17.471007544502807</v>
          </cell>
          <cell r="AP51">
            <v>2.5452454206883027E-2</v>
          </cell>
        </row>
        <row r="52">
          <cell r="A52" t="str">
            <v>El Salvador</v>
          </cell>
          <cell r="B52">
            <v>0.10019622304220997</v>
          </cell>
          <cell r="C52">
            <v>3.8304330857025379E-2</v>
          </cell>
          <cell r="D52">
            <v>-2.703764408435826E-2</v>
          </cell>
          <cell r="E52">
            <v>-1.4110373135354312E-2</v>
          </cell>
          <cell r="F52">
            <v>-6.7888738025675887E-3</v>
          </cell>
          <cell r="G52">
            <v>-1.0571679922506886E-2</v>
          </cell>
          <cell r="H52">
            <v>-2.3687406708388974E-2</v>
          </cell>
          <cell r="I52">
            <v>-1.9823779390308188E-2</v>
          </cell>
          <cell r="J52">
            <v>-2.759248403277496E-2</v>
          </cell>
          <cell r="K52">
            <v>-4.9371364362146272E-2</v>
          </cell>
          <cell r="L52">
            <v>-4.0125698365496461E-2</v>
          </cell>
          <cell r="M52">
            <v>-4.6226063322194484E-2</v>
          </cell>
          <cell r="N52">
            <v>-1.8833700820520594E-2</v>
          </cell>
          <cell r="O52">
            <v>6.486805308340793E-3</v>
          </cell>
          <cell r="P52">
            <v>2.0034286149310424E-2</v>
          </cell>
          <cell r="Q52">
            <v>3.8860302696546341E-2</v>
          </cell>
          <cell r="R52">
            <v>1.3592999182928304E-2</v>
          </cell>
          <cell r="S52">
            <v>1.6462019760463208E-2</v>
          </cell>
          <cell r="T52">
            <v>1.7381414615705214E-2</v>
          </cell>
          <cell r="U52">
            <v>1.8027952614972208E-2</v>
          </cell>
          <cell r="V52">
            <v>8.7105565734550069E-3</v>
          </cell>
          <cell r="W52">
            <v>-2.5610800747425055E-3</v>
          </cell>
          <cell r="X52">
            <v>-5.7186688247878453E-3</v>
          </cell>
          <cell r="Y52">
            <v>-7.6179629095329965E-3</v>
          </cell>
          <cell r="Z52">
            <v>-1.2329617946756154E-2</v>
          </cell>
          <cell r="AA52">
            <v>7.5955020431686942E-4</v>
          </cell>
          <cell r="AB52">
            <v>1.8817444056034995E-2</v>
          </cell>
          <cell r="AC52">
            <v>3.7809069852696456E-2</v>
          </cell>
          <cell r="AD52">
            <v>3.2272213991317439E-2</v>
          </cell>
          <cell r="AE52">
            <v>-1.7183015517243057E-2</v>
          </cell>
          <cell r="AF52">
            <v>-2.0405150832474617E-2</v>
          </cell>
          <cell r="AG52">
            <v>-2.4627320847468156E-2</v>
          </cell>
          <cell r="AH52">
            <v>-2.4130228173129958E-2</v>
          </cell>
          <cell r="AI52">
            <v>-1.9928227577110463E-2</v>
          </cell>
          <cell r="AJ52">
            <v>-1.1966595842319331E-2</v>
          </cell>
          <cell r="AK52">
            <v>4.5504432358317701E-4</v>
          </cell>
          <cell r="AL52">
            <v>1.2740600690784589E-2</v>
          </cell>
          <cell r="AM52">
            <v>2.5450590906591842E-2</v>
          </cell>
          <cell r="AN52">
            <v>140.32232828982117</v>
          </cell>
          <cell r="AO52">
            <v>-140.32232828982117</v>
          </cell>
          <cell r="AP52">
            <v>3.0242601433555727E-2</v>
          </cell>
        </row>
        <row r="53">
          <cell r="A53" t="str">
            <v>Equatorial Guinea</v>
          </cell>
          <cell r="B53">
            <v>-0.2149149180212909</v>
          </cell>
          <cell r="C53">
            <v>-3.6310378820279078E-2</v>
          </cell>
          <cell r="D53">
            <v>0.17677841544079045</v>
          </cell>
          <cell r="E53">
            <v>0.54692810597137431</v>
          </cell>
          <cell r="F53">
            <v>1.1171827767258262</v>
          </cell>
          <cell r="G53">
            <v>2.7582647917732239</v>
          </cell>
          <cell r="H53">
            <v>7.3722201895542705</v>
          </cell>
          <cell r="I53">
            <v>-64.810252797392252</v>
          </cell>
          <cell r="J53">
            <v>-10.579481097737272</v>
          </cell>
          <cell r="K53">
            <v>-8.9310158767465975</v>
          </cell>
          <cell r="L53">
            <v>-30.195460235840994</v>
          </cell>
          <cell r="M53">
            <v>3.3048172199738115</v>
          </cell>
          <cell r="N53">
            <v>0.82758787627501085</v>
          </cell>
          <cell r="O53">
            <v>-3.7429126982277496E-2</v>
          </cell>
          <cell r="P53">
            <v>-0.36833385068408819</v>
          </cell>
          <cell r="Q53">
            <v>-0.53852840981473504</v>
          </cell>
          <cell r="R53">
            <v>-0.48746935867993074</v>
          </cell>
          <cell r="S53">
            <v>-9.85180135307831E-2</v>
          </cell>
          <cell r="T53">
            <v>-0.17931264488396362</v>
          </cell>
          <cell r="U53">
            <v>-0.21350291981484582</v>
          </cell>
          <cell r="V53">
            <v>-0.26900461654305929</v>
          </cell>
          <cell r="W53">
            <v>-3.5546411022141518E-2</v>
          </cell>
          <cell r="X53">
            <v>-4.6230388985961157E-2</v>
          </cell>
          <cell r="Y53">
            <v>-7.9896081792454859E-2</v>
          </cell>
          <cell r="Z53">
            <v>9.698453393424708E-2</v>
          </cell>
          <cell r="AA53">
            <v>6.0062582121713656E-2</v>
          </cell>
          <cell r="AB53">
            <v>-3.8746338193657151E-2</v>
          </cell>
          <cell r="AC53">
            <v>6.0901244167135347E-2</v>
          </cell>
          <cell r="AD53">
            <v>8.1926341885102255E-2</v>
          </cell>
          <cell r="AE53">
            <v>6.6973373728139954E-2</v>
          </cell>
          <cell r="AF53">
            <v>-1.845435342021047E-3</v>
          </cell>
          <cell r="AG53">
            <v>1.6472867092907708E-2</v>
          </cell>
          <cell r="AH53">
            <v>1.2932228662207869E-2</v>
          </cell>
          <cell r="AI53">
            <v>4.2564292094619607E-2</v>
          </cell>
          <cell r="AJ53">
            <v>3.5101208715512873E-2</v>
          </cell>
          <cell r="AK53">
            <v>-1.3262657740617474E-2</v>
          </cell>
          <cell r="AL53">
            <v>-6.5463903408270616E-2</v>
          </cell>
          <cell r="AM53">
            <v>-4.0875557951397704E-2</v>
          </cell>
          <cell r="AN53">
            <v>4.0621788118361399</v>
          </cell>
          <cell r="AO53">
            <v>-4.0621788118361399</v>
          </cell>
          <cell r="AP53">
            <v>12.779957108391935</v>
          </cell>
        </row>
        <row r="54">
          <cell r="A54" t="str">
            <v>Eritrea</v>
          </cell>
          <cell r="B54">
            <v>0</v>
          </cell>
          <cell r="C54">
            <v>0</v>
          </cell>
          <cell r="D54">
            <v>0</v>
          </cell>
          <cell r="E54">
            <v>0</v>
          </cell>
          <cell r="F54">
            <v>0</v>
          </cell>
          <cell r="G54">
            <v>0</v>
          </cell>
          <cell r="H54">
            <v>0</v>
          </cell>
          <cell r="I54">
            <v>0</v>
          </cell>
          <cell r="J54">
            <v>0</v>
          </cell>
          <cell r="K54">
            <v>0</v>
          </cell>
          <cell r="L54">
            <v>0</v>
          </cell>
          <cell r="M54">
            <v>0</v>
          </cell>
          <cell r="N54">
            <v>-0.14448727214212162</v>
          </cell>
          <cell r="O54">
            <v>-9.1620703818189042E-2</v>
          </cell>
          <cell r="P54">
            <v>3.8080294223308893E-2</v>
          </cell>
          <cell r="Q54">
            <v>1.0167604598972034E-2</v>
          </cell>
          <cell r="R54">
            <v>5.6156990222615458E-2</v>
          </cell>
          <cell r="S54">
            <v>9.9992197305870612E-2</v>
          </cell>
          <cell r="T54">
            <v>9.1527285397016253E-2</v>
          </cell>
          <cell r="U54">
            <v>7.1824183452716794E-2</v>
          </cell>
          <cell r="V54">
            <v>-7.3732531665976611E-2</v>
          </cell>
          <cell r="W54">
            <v>-2.8355442096411432E-3</v>
          </cell>
          <cell r="X54">
            <v>1.9754629990564137E-2</v>
          </cell>
          <cell r="Y54">
            <v>-1.2407433905371801E-2</v>
          </cell>
          <cell r="Z54">
            <v>-2.2765676470203572E-3</v>
          </cell>
          <cell r="AA54">
            <v>1.8927986190295867E-2</v>
          </cell>
          <cell r="AB54">
            <v>3.8499535562638181E-3</v>
          </cell>
          <cell r="AC54">
            <v>1.0743349245762883E-2</v>
          </cell>
          <cell r="AD54">
            <v>-9.772440423791133E-2</v>
          </cell>
          <cell r="AE54">
            <v>-7.6425165835540904E-2</v>
          </cell>
          <cell r="AF54">
            <v>-7.3848621958415878E-2</v>
          </cell>
          <cell r="AG54">
            <v>-1.5591113596317031E-2</v>
          </cell>
          <cell r="AH54">
            <v>3.2738555123736135E-2</v>
          </cell>
          <cell r="AI54">
            <v>4.1427361656090816E-2</v>
          </cell>
          <cell r="AJ54">
            <v>3.7973052726818265E-2</v>
          </cell>
          <cell r="AK54">
            <v>2.8010460131007334E-2</v>
          </cell>
          <cell r="AL54">
            <v>2.2627242954302098E-2</v>
          </cell>
          <cell r="AM54">
            <v>-3.2432015218200411E-2</v>
          </cell>
          <cell r="AN54">
            <v>9.8133385763426055</v>
          </cell>
          <cell r="AO54">
            <v>-9.8133385763426055</v>
          </cell>
          <cell r="AP54">
            <v>6.6347836057574258E-2</v>
          </cell>
        </row>
        <row r="55">
          <cell r="A55" t="str">
            <v>Estonia</v>
          </cell>
          <cell r="B55">
            <v>0</v>
          </cell>
          <cell r="C55">
            <v>0</v>
          </cell>
          <cell r="D55">
            <v>0</v>
          </cell>
          <cell r="E55">
            <v>0</v>
          </cell>
          <cell r="F55">
            <v>0</v>
          </cell>
          <cell r="G55">
            <v>0</v>
          </cell>
          <cell r="H55">
            <v>0</v>
          </cell>
          <cell r="I55">
            <v>0</v>
          </cell>
          <cell r="J55">
            <v>0</v>
          </cell>
          <cell r="K55">
            <v>0</v>
          </cell>
          <cell r="L55">
            <v>0</v>
          </cell>
          <cell r="M55">
            <v>0</v>
          </cell>
          <cell r="N55">
            <v>0</v>
          </cell>
          <cell r="O55">
            <v>0.12098961750325049</v>
          </cell>
          <cell r="P55">
            <v>1.8426241996366353E-2</v>
          </cell>
          <cell r="Q55">
            <v>-3.4290168991217632E-2</v>
          </cell>
          <cell r="R55">
            <v>-4.9693572038166545E-2</v>
          </cell>
          <cell r="S55">
            <v>-9.2061737988807183E-3</v>
          </cell>
          <cell r="T55">
            <v>-1.1882645199293183E-2</v>
          </cell>
          <cell r="U55">
            <v>-7.7900769383149798E-2</v>
          </cell>
          <cell r="V55">
            <v>-4.9426611154284615E-2</v>
          </cell>
          <cell r="W55">
            <v>-4.0127610089449227E-2</v>
          </cell>
          <cell r="X55">
            <v>-2.3892190578105928E-2</v>
          </cell>
          <cell r="Y55">
            <v>-5.0926528055673086E-3</v>
          </cell>
          <cell r="Z55">
            <v>5.6686118399124795E-3</v>
          </cell>
          <cell r="AA55">
            <v>4.6834886105657392E-2</v>
          </cell>
          <cell r="AB55">
            <v>0.1093745352420384</v>
          </cell>
          <cell r="AC55">
            <v>0.15566028826436856</v>
          </cell>
          <cell r="AD55">
            <v>8.5419089146937008E-2</v>
          </cell>
          <cell r="AE55">
            <v>-8.8931355165421958E-2</v>
          </cell>
          <cell r="AF55">
            <v>-8.6821892643461587E-2</v>
          </cell>
          <cell r="AG55">
            <v>-3.6858896989840954E-2</v>
          </cell>
          <cell r="AH55">
            <v>-3.8067909489847063E-2</v>
          </cell>
          <cell r="AI55">
            <v>-2.6108761609484003E-2</v>
          </cell>
          <cell r="AJ55">
            <v>-1.3810393373182815E-2</v>
          </cell>
          <cell r="AK55">
            <v>-9.4274100609639366E-4</v>
          </cell>
          <cell r="AL55">
            <v>1.3916874722816197E-2</v>
          </cell>
          <cell r="AM55">
            <v>2.9649320711210573E-2</v>
          </cell>
          <cell r="AN55">
            <v>61.732405004318252</v>
          </cell>
          <cell r="AO55">
            <v>61.732405004318252</v>
          </cell>
          <cell r="AP55">
            <v>7.1509956148734344E-2</v>
          </cell>
        </row>
        <row r="56">
          <cell r="A56" t="str">
            <v>Ethiopia</v>
          </cell>
          <cell r="B56">
            <v>6.1009595147028051E-3</v>
          </cell>
          <cell r="C56">
            <v>-6.5779888029980308E-3</v>
          </cell>
          <cell r="D56">
            <v>-9.5636124916013837E-3</v>
          </cell>
          <cell r="E56">
            <v>5.4878943178612978E-2</v>
          </cell>
          <cell r="F56">
            <v>1.79913697056596E-2</v>
          </cell>
          <cell r="G56">
            <v>-0.10942167432448723</v>
          </cell>
          <cell r="H56">
            <v>-3.6064544461391651E-2</v>
          </cell>
          <cell r="I56">
            <v>8.2706122099107257E-2</v>
          </cell>
          <cell r="J56">
            <v>7.4624429551387372E-2</v>
          </cell>
          <cell r="K56">
            <v>5.6155255855637978E-2</v>
          </cell>
          <cell r="L56">
            <v>6.9604468025295907E-2</v>
          </cell>
          <cell r="M56">
            <v>-2.1954835341969077E-2</v>
          </cell>
          <cell r="N56">
            <v>-0.1249413402783499</v>
          </cell>
          <cell r="O56">
            <v>-3.0408532023325229E-2</v>
          </cell>
          <cell r="P56">
            <v>-2.4128765948417341E-2</v>
          </cell>
          <cell r="Q56">
            <v>2.5007323568012265E-3</v>
          </cell>
          <cell r="R56">
            <v>9.3615294156176088E-2</v>
          </cell>
          <cell r="S56">
            <v>8.7730659680118325E-2</v>
          </cell>
          <cell r="T56">
            <v>-1.2972067216674211E-3</v>
          </cell>
          <cell r="U56">
            <v>8.4060233346487673E-3</v>
          </cell>
          <cell r="V56">
            <v>1.1443355544623186E-2</v>
          </cell>
          <cell r="W56">
            <v>2.2582930576190607E-2</v>
          </cell>
          <cell r="X56">
            <v>-2.7974771485865604E-2</v>
          </cell>
          <cell r="Y56">
            <v>-0.11566102313309901</v>
          </cell>
          <cell r="Z56">
            <v>-8.7301458870440843E-2</v>
          </cell>
          <cell r="AA56">
            <v>-5.4490719099106973E-2</v>
          </cell>
          <cell r="AB56">
            <v>-3.2320918941124578E-2</v>
          </cell>
          <cell r="AC56">
            <v>-7.5107651386020734E-3</v>
          </cell>
          <cell r="AD56">
            <v>1.4075829309540582E-2</v>
          </cell>
          <cell r="AE56">
            <v>2.8456172895149286E-2</v>
          </cell>
          <cell r="AF56">
            <v>2.7803002365244085E-2</v>
          </cell>
          <cell r="AG56">
            <v>2.6872244691560312E-2</v>
          </cell>
          <cell r="AH56">
            <v>6.2095481151297508E-3</v>
          </cell>
          <cell r="AI56">
            <v>-6.4421076506890659E-3</v>
          </cell>
          <cell r="AJ56">
            <v>-6.2141569248501663E-3</v>
          </cell>
          <cell r="AK56">
            <v>-2.4981370672268102E-3</v>
          </cell>
          <cell r="AL56">
            <v>4.2728439743801123E-3</v>
          </cell>
          <cell r="AM56">
            <v>1.3952632912179359E-2</v>
          </cell>
          <cell r="AN56">
            <v>447.23320879082689</v>
          </cell>
          <cell r="AO56">
            <v>-447.23320879082689</v>
          </cell>
          <cell r="AP56">
            <v>5.6887564123373084E-2</v>
          </cell>
        </row>
        <row r="57">
          <cell r="A57" t="str">
            <v>Fiji</v>
          </cell>
          <cell r="B57">
            <v>1.2611799730600275E-2</v>
          </cell>
          <cell r="C57">
            <v>5.3392412219883972E-2</v>
          </cell>
          <cell r="D57">
            <v>2.2438412096148452E-2</v>
          </cell>
          <cell r="E57">
            <v>-3.8849667013926295E-2</v>
          </cell>
          <cell r="F57">
            <v>3.6778213868181989E-2</v>
          </cell>
          <cell r="G57">
            <v>-2.3818845788489477E-2</v>
          </cell>
          <cell r="H57">
            <v>1.5635810018334716E-2</v>
          </cell>
          <cell r="I57">
            <v>-8.2528311193872675E-2</v>
          </cell>
          <cell r="J57">
            <v>-7.852785890255376E-2</v>
          </cell>
          <cell r="K57">
            <v>1.6034741282712942E-2</v>
          </cell>
          <cell r="L57">
            <v>3.8931992805370748E-2</v>
          </cell>
          <cell r="M57">
            <v>-2.3815970734619517E-2</v>
          </cell>
          <cell r="N57">
            <v>3.7786051426403093E-4</v>
          </cell>
          <cell r="O57">
            <v>-8.5658111690212809E-3</v>
          </cell>
          <cell r="P57">
            <v>7.0295073719601345E-3</v>
          </cell>
          <cell r="Q57">
            <v>2.2720301803454974E-2</v>
          </cell>
          <cell r="R57">
            <v>3.8696751831275779E-2</v>
          </cell>
          <cell r="S57">
            <v>-1.3826173171235587E-2</v>
          </cell>
          <cell r="T57">
            <v>-2.9033592797038588E-2</v>
          </cell>
          <cell r="U57">
            <v>3.3159336180471337E-2</v>
          </cell>
          <cell r="V57">
            <v>-9.9925383270977036E-3</v>
          </cell>
          <cell r="W57">
            <v>-1.3291699867218504E-2</v>
          </cell>
          <cell r="X57">
            <v>-3.9851444982758272E-3</v>
          </cell>
          <cell r="Y57">
            <v>-1.4183051748123052E-2</v>
          </cell>
          <cell r="Z57">
            <v>2.0771752014169854E-2</v>
          </cell>
          <cell r="AA57">
            <v>2.9039324330686945E-2</v>
          </cell>
          <cell r="AB57">
            <v>3.3185043490535131E-2</v>
          </cell>
          <cell r="AC57">
            <v>1.1271449616139151E-2</v>
          </cell>
          <cell r="AD57">
            <v>9.9370946624795977E-3</v>
          </cell>
          <cell r="AE57">
            <v>-1.3745156799467098E-2</v>
          </cell>
          <cell r="AF57">
            <v>-2.6143525027011137E-2</v>
          </cell>
          <cell r="AG57">
            <v>-1.8614769926756848E-2</v>
          </cell>
          <cell r="AH57">
            <v>-1.593043599460451E-2</v>
          </cell>
          <cell r="AI57">
            <v>-1.2605635364100996E-2</v>
          </cell>
          <cell r="AJ57">
            <v>-7.3203156258588734E-3</v>
          </cell>
          <cell r="AK57">
            <v>6.6014018127156745E-4</v>
          </cell>
          <cell r="AL57">
            <v>8.7939094909822036E-3</v>
          </cell>
          <cell r="AM57">
            <v>1.7328098329966294E-2</v>
          </cell>
          <cell r="AN57">
            <v>327.98703971776007</v>
          </cell>
          <cell r="AO57">
            <v>327.98703971776007</v>
          </cell>
          <cell r="AP57">
            <v>3.1668039087183263E-2</v>
          </cell>
        </row>
        <row r="58">
          <cell r="A58" t="str">
            <v>Finland</v>
          </cell>
          <cell r="B58">
            <v>6.1130687790490247E-4</v>
          </cell>
          <cell r="C58">
            <v>-1.5555514565186371E-2</v>
          </cell>
          <cell r="D58">
            <v>-1.3905825531826368E-2</v>
          </cell>
          <cell r="E58">
            <v>-1.1600871274777528E-2</v>
          </cell>
          <cell r="F58">
            <v>-7.2345846535707987E-3</v>
          </cell>
          <cell r="G58">
            <v>4.0009502320922805E-4</v>
          </cell>
          <cell r="H58">
            <v>3.4150481754587061E-3</v>
          </cell>
          <cell r="I58">
            <v>1.6935416943895738E-2</v>
          </cell>
          <cell r="J58">
            <v>5.0270638858776973E-2</v>
          </cell>
          <cell r="K58">
            <v>8.5746351399708293E-2</v>
          </cell>
          <cell r="L58">
            <v>7.6254193907543122E-2</v>
          </cell>
          <cell r="M58">
            <v>-1.7522145552195177E-3</v>
          </cell>
          <cell r="N58">
            <v>-5.0179319057294273E-2</v>
          </cell>
          <cell r="O58">
            <v>-7.3655659403194546E-2</v>
          </cell>
          <cell r="P58">
            <v>-5.9976758165695872E-2</v>
          </cell>
          <cell r="Q58">
            <v>-4.6886446631074663E-2</v>
          </cell>
          <cell r="R58">
            <v>-4.0793129978158794E-2</v>
          </cell>
          <cell r="S58">
            <v>-1.3197847417238553E-2</v>
          </cell>
          <cell r="T58">
            <v>2.0448894107951659E-3</v>
          </cell>
          <cell r="U58">
            <v>6.0286324271556536E-3</v>
          </cell>
          <cell r="V58">
            <v>2.4191652388704837E-2</v>
          </cell>
          <cell r="W58">
            <v>1.3757913228082423E-2</v>
          </cell>
          <cell r="X58">
            <v>6.613854196676264E-4</v>
          </cell>
          <cell r="Y58">
            <v>-8.6151397876085226E-3</v>
          </cell>
          <cell r="Z58">
            <v>4.7473048832359392E-3</v>
          </cell>
          <cell r="AA58">
            <v>8.991087577219942E-3</v>
          </cell>
          <cell r="AB58">
            <v>3.0829734067511338E-2</v>
          </cell>
          <cell r="AC58">
            <v>6.5571014815477516E-2</v>
          </cell>
          <cell r="AD58">
            <v>5.1690716162134061E-2</v>
          </cell>
          <cell r="AE58">
            <v>-4.9571145373973377E-2</v>
          </cell>
          <cell r="AF58">
            <v>-2.6990245736330295E-2</v>
          </cell>
          <cell r="AG58">
            <v>-1.2094953379850852E-2</v>
          </cell>
          <cell r="AH58">
            <v>-1.9276515108979417E-2</v>
          </cell>
          <cell r="AI58">
            <v>-1.4635309763880366E-2</v>
          </cell>
          <cell r="AJ58">
            <v>-5.4812965658487282E-3</v>
          </cell>
          <cell r="AK58">
            <v>-4.3567426165474781E-5</v>
          </cell>
          <cell r="AL58">
            <v>5.3165029772646016E-3</v>
          </cell>
          <cell r="AM58">
            <v>1.0816127395333375E-2</v>
          </cell>
          <cell r="AN58">
            <v>119.51236618361517</v>
          </cell>
          <cell r="AO58">
            <v>119.51236618361517</v>
          </cell>
          <cell r="AP58">
            <v>3.7861988394119937E-2</v>
          </cell>
        </row>
        <row r="59">
          <cell r="A59" t="str">
            <v>France</v>
          </cell>
          <cell r="B59">
            <v>1.696101553455823E-2</v>
          </cell>
          <cell r="C59">
            <v>3.498391326451647E-3</v>
          </cell>
          <cell r="D59">
            <v>4.7490604108146742E-3</v>
          </cell>
          <cell r="E59">
            <v>-5.405985101888478E-3</v>
          </cell>
          <cell r="F59">
            <v>-1.2532852843242051E-2</v>
          </cell>
          <cell r="G59">
            <v>-1.7419476531142942E-2</v>
          </cell>
          <cell r="H59">
            <v>-1.6965299799792433E-2</v>
          </cell>
          <cell r="I59">
            <v>-1.5361346141229216E-2</v>
          </cell>
          <cell r="J59">
            <v>5.2122116083635978E-3</v>
          </cell>
          <cell r="K59">
            <v>2.5511252656338072E-2</v>
          </cell>
          <cell r="L59">
            <v>3.0248740036681585E-2</v>
          </cell>
          <cell r="M59">
            <v>1.9515013834927038E-2</v>
          </cell>
          <cell r="N59">
            <v>1.1403797281881197E-2</v>
          </cell>
          <cell r="O59">
            <v>-1.6194781296730663E-2</v>
          </cell>
          <cell r="P59">
            <v>-1.4374383301787729E-2</v>
          </cell>
          <cell r="Q59">
            <v>-1.223659536473415E-2</v>
          </cell>
          <cell r="R59">
            <v>-2.2156050281792766E-2</v>
          </cell>
          <cell r="S59">
            <v>-2.1910759789551489E-2</v>
          </cell>
          <cell r="T59">
            <v>-1.0194902696036883E-2</v>
          </cell>
          <cell r="U59">
            <v>-5.2271623624746484E-4</v>
          </cell>
          <cell r="V59">
            <v>1.6556971271314867E-2</v>
          </cell>
          <cell r="W59">
            <v>1.4162921183199024E-2</v>
          </cell>
          <cell r="X59">
            <v>4.5810668863410925E-3</v>
          </cell>
          <cell r="Y59">
            <v>-4.1751406581253554E-3</v>
          </cell>
          <cell r="Z59">
            <v>2.7345755572576649E-3</v>
          </cell>
          <cell r="AA59">
            <v>6.4002698967479772E-3</v>
          </cell>
          <cell r="AB59">
            <v>1.9413168911774289E-2</v>
          </cell>
          <cell r="AC59">
            <v>2.9842800298374852E-2</v>
          </cell>
          <cell r="AD59">
            <v>1.69499694181037E-2</v>
          </cell>
          <cell r="AE59">
            <v>-1.9483632010341183E-2</v>
          </cell>
          <cell r="AF59">
            <v>-1.5460873401722969E-2</v>
          </cell>
          <cell r="AG59">
            <v>-8.3770092790826124E-3</v>
          </cell>
          <cell r="AH59">
            <v>-1.3831926842074092E-2</v>
          </cell>
          <cell r="AI59">
            <v>-1.4637173324289937E-2</v>
          </cell>
          <cell r="AJ59">
            <v>-7.7695210165340881E-3</v>
          </cell>
          <cell r="AK59">
            <v>-8.7282813989741318E-4</v>
          </cell>
          <cell r="AL59">
            <v>6.3642550041475661E-3</v>
          </cell>
          <cell r="AM59">
            <v>1.4276788440871236E-2</v>
          </cell>
          <cell r="AN59">
            <v>34.194079264097766</v>
          </cell>
          <cell r="AO59">
            <v>34.194079264097766</v>
          </cell>
          <cell r="AP59">
            <v>1.5995799412328E-2</v>
          </cell>
        </row>
        <row r="60">
          <cell r="A60" t="str">
            <v>Gabon</v>
          </cell>
          <cell r="B60">
            <v>3.1787731604495169E-2</v>
          </cell>
          <cell r="C60">
            <v>-2.4503522103003928E-2</v>
          </cell>
          <cell r="D60">
            <v>1.4853196834554528E-5</v>
          </cell>
          <cell r="E60">
            <v>4.3315523528883711E-3</v>
          </cell>
          <cell r="F60">
            <v>3.7144658509894971E-2</v>
          </cell>
          <cell r="G60">
            <v>7.9910989816715627E-2</v>
          </cell>
          <cell r="H60">
            <v>3.97169619107514E-2</v>
          </cell>
          <cell r="I60">
            <v>-0.13663093877696839</v>
          </cell>
          <cell r="J60">
            <v>-0.12587143862067057</v>
          </cell>
          <cell r="K60">
            <v>-1.6314725132737389E-2</v>
          </cell>
          <cell r="L60">
            <v>6.1586985097823862E-3</v>
          </cell>
          <cell r="M60">
            <v>3.7777343272092041E-2</v>
          </cell>
          <cell r="N60">
            <v>-2.2312378941798366E-2</v>
          </cell>
          <cell r="O60">
            <v>-1.1265135742797014E-2</v>
          </cell>
          <cell r="P60">
            <v>-7.5760241965994418E-4</v>
          </cell>
          <cell r="Q60">
            <v>2.458254157385904E-2</v>
          </cell>
          <cell r="R60">
            <v>4.0311120885233809E-2</v>
          </cell>
          <cell r="S60">
            <v>8.1693217047534211E-2</v>
          </cell>
          <cell r="T60">
            <v>0.10470186246528264</v>
          </cell>
          <cell r="U60">
            <v>-4.2923072119662392E-3</v>
          </cell>
          <cell r="V60">
            <v>-3.1714841432660859E-2</v>
          </cell>
          <cell r="W60">
            <v>-1.9960952209914878E-2</v>
          </cell>
          <cell r="X60">
            <v>-3.3121940493321879E-2</v>
          </cell>
          <cell r="Y60">
            <v>-2.1976009600626817E-2</v>
          </cell>
          <cell r="Z60">
            <v>-2.4571429447866996E-2</v>
          </cell>
          <cell r="AA60">
            <v>-1.4376281839495493E-2</v>
          </cell>
          <cell r="AB60">
            <v>-2.50809654121305E-2</v>
          </cell>
          <cell r="AC60">
            <v>3.027671588831118E-3</v>
          </cell>
          <cell r="AD60">
            <v>-2.3808230419785415E-3</v>
          </cell>
          <cell r="AE60">
            <v>-4.6002129468286919E-2</v>
          </cell>
          <cell r="AF60">
            <v>-1.5330322671731513E-2</v>
          </cell>
          <cell r="AG60">
            <v>7.3884424336785213E-3</v>
          </cell>
          <cell r="AH60">
            <v>2.8347676348942984E-2</v>
          </cell>
          <cell r="AI60">
            <v>1.7384194263406705E-2</v>
          </cell>
          <cell r="AJ60">
            <v>1.1945839413901732E-2</v>
          </cell>
          <cell r="AK60">
            <v>6.683616208534862E-3</v>
          </cell>
          <cell r="AL60">
            <v>2.8444109178138439E-3</v>
          </cell>
          <cell r="AM60">
            <v>-3.3980785197399912E-3</v>
          </cell>
          <cell r="AN60">
            <v>20.117235966034965</v>
          </cell>
          <cell r="AO60">
            <v>-20.117235966034965</v>
          </cell>
          <cell r="AP60">
            <v>4.8983017411801666E-2</v>
          </cell>
        </row>
        <row r="61">
          <cell r="A61" t="str">
            <v>The Gambia</v>
          </cell>
          <cell r="B61">
            <v>2.1717021989130631E-2</v>
          </cell>
          <cell r="C61">
            <v>-0.11322963912334699</v>
          </cell>
          <cell r="D61">
            <v>2.8812230768863613E-2</v>
          </cell>
          <cell r="E61">
            <v>0.12437362458192548</v>
          </cell>
          <cell r="F61">
            <v>2.6349487108125237E-3</v>
          </cell>
          <cell r="G61">
            <v>4.9150419272987736E-3</v>
          </cell>
          <cell r="H61">
            <v>-4.2868412420133924E-3</v>
          </cell>
          <cell r="I61">
            <v>-9.0240010613610797E-3</v>
          </cell>
          <cell r="J61">
            <v>-2.4530037149860653E-2</v>
          </cell>
          <cell r="K61">
            <v>-1.5655102709977373E-2</v>
          </cell>
          <cell r="L61">
            <v>5.3611808565704119E-3</v>
          </cell>
          <cell r="M61">
            <v>-8.3594872314280561E-3</v>
          </cell>
          <cell r="N61">
            <v>-1.0311948640251275E-3</v>
          </cell>
          <cell r="O61">
            <v>2.1881506647864417E-2</v>
          </cell>
          <cell r="P61">
            <v>2.2087496342165388E-2</v>
          </cell>
          <cell r="Q61">
            <v>-4.9653229230180243E-2</v>
          </cell>
          <cell r="R61">
            <v>-3.0068158578665537E-2</v>
          </cell>
          <cell r="S61">
            <v>-2.2386039179401355E-2</v>
          </cell>
          <cell r="T61">
            <v>-2.0555590017946171E-4</v>
          </cell>
          <cell r="U61">
            <v>2.1635650156869492E-2</v>
          </cell>
          <cell r="V61">
            <v>3.6134989889649714E-2</v>
          </cell>
          <cell r="W61">
            <v>5.4167337159019814E-2</v>
          </cell>
          <cell r="X61">
            <v>-1.7848849163042375E-2</v>
          </cell>
          <cell r="Y61">
            <v>1.0946547979217434E-2</v>
          </cell>
          <cell r="Z61">
            <v>4.2161283281426383E-2</v>
          </cell>
          <cell r="AA61">
            <v>-3.0375428026442201E-4</v>
          </cell>
          <cell r="AB61">
            <v>-3.1272443950444637E-2</v>
          </cell>
          <cell r="AC61">
            <v>-3.3656646811011721E-2</v>
          </cell>
          <cell r="AD61">
            <v>-1.5012108167362193E-2</v>
          </cell>
          <cell r="AE61">
            <v>4.2534174680784916E-3</v>
          </cell>
          <cell r="AF61">
            <v>1.1015177824403971E-2</v>
          </cell>
          <cell r="AG61">
            <v>-5.1685380234072556E-3</v>
          </cell>
          <cell r="AH61">
            <v>-6.919113825638265E-2</v>
          </cell>
          <cell r="AI61">
            <v>-2.9254972263193575E-2</v>
          </cell>
          <cell r="AJ61">
            <v>-3.2439621077529562E-4</v>
          </cell>
          <cell r="AK61">
            <v>1.7692220839501682E-2</v>
          </cell>
          <cell r="AL61">
            <v>2.3737780964423985E-2</v>
          </cell>
          <cell r="AM61">
            <v>3.1973967409932871E-2</v>
          </cell>
          <cell r="AN61">
            <v>40.054668949516909</v>
          </cell>
          <cell r="AO61">
            <v>40.054668949516909</v>
          </cell>
          <cell r="AP61">
            <v>3.8059231606846489E-2</v>
          </cell>
        </row>
        <row r="62">
          <cell r="A62" t="str">
            <v>Georgia</v>
          </cell>
          <cell r="B62">
            <v>0</v>
          </cell>
          <cell r="C62">
            <v>0</v>
          </cell>
          <cell r="D62">
            <v>0</v>
          </cell>
          <cell r="E62">
            <v>0</v>
          </cell>
          <cell r="F62">
            <v>0</v>
          </cell>
          <cell r="G62">
            <v>0</v>
          </cell>
          <cell r="H62">
            <v>0</v>
          </cell>
          <cell r="I62">
            <v>0</v>
          </cell>
          <cell r="J62">
            <v>0</v>
          </cell>
          <cell r="K62">
            <v>0</v>
          </cell>
          <cell r="L62">
            <v>0</v>
          </cell>
          <cell r="M62">
            <v>0</v>
          </cell>
          <cell r="N62">
            <v>0</v>
          </cell>
          <cell r="O62">
            <v>0</v>
          </cell>
          <cell r="P62">
            <v>4.2846291157043366E-2</v>
          </cell>
          <cell r="Q62">
            <v>-5.0579003905572156E-3</v>
          </cell>
          <cell r="R62">
            <v>2.6776338501864217E-2</v>
          </cell>
          <cell r="S62">
            <v>6.4494936597440294E-2</v>
          </cell>
          <cell r="T62">
            <v>2.9500961258178922E-2</v>
          </cell>
          <cell r="U62">
            <v>-2.1454232803194712E-3</v>
          </cell>
          <cell r="V62">
            <v>-4.2067133663792215E-2</v>
          </cell>
          <cell r="W62">
            <v>-5.6470637773140757E-2</v>
          </cell>
          <cell r="X62">
            <v>-6.4498847147037602E-2</v>
          </cell>
          <cell r="Y62">
            <v>-2.4326816676796422E-2</v>
          </cell>
          <cell r="Z62">
            <v>-3.0617041316721664E-2</v>
          </cell>
          <cell r="AA62">
            <v>-2.2222910105626739E-3</v>
          </cell>
          <cell r="AB62">
            <v>2.6693036518418728E-2</v>
          </cell>
          <cell r="AC62">
            <v>8.7521727604453342E-2</v>
          </cell>
          <cell r="AD62">
            <v>5.2035805215286036E-2</v>
          </cell>
          <cell r="AE62">
            <v>-4.0867537282147724E-2</v>
          </cell>
          <cell r="AF62">
            <v>-3.3363237494649159E-2</v>
          </cell>
          <cell r="AG62">
            <v>-1.8542910500043079E-2</v>
          </cell>
          <cell r="AH62">
            <v>-1.1512343605780037E-2</v>
          </cell>
          <cell r="AI62">
            <v>-8.2682071004259103E-3</v>
          </cell>
          <cell r="AJ62">
            <v>-3.6080367052995356E-3</v>
          </cell>
          <cell r="AK62">
            <v>2.289404280199049E-3</v>
          </cell>
          <cell r="AL62">
            <v>9.8978666359087145E-3</v>
          </cell>
          <cell r="AM62">
            <v>1.9404905876481658E-2</v>
          </cell>
          <cell r="AN62">
            <v>81.186078988799778</v>
          </cell>
          <cell r="AO62">
            <v>81.186078988799778</v>
          </cell>
          <cell r="AP62">
            <v>4.3702106922055492E-2</v>
          </cell>
        </row>
        <row r="63">
          <cell r="A63" t="str">
            <v>Germany</v>
          </cell>
          <cell r="B63">
            <v>4.1370852574271116E-2</v>
          </cell>
          <cell r="C63">
            <v>1.9487583303975566E-2</v>
          </cell>
          <cell r="D63">
            <v>-1.0801927253372002E-2</v>
          </cell>
          <cell r="E63">
            <v>-1.7993709115993912E-2</v>
          </cell>
          <cell r="F63">
            <v>-1.3806040716843909E-2</v>
          </cell>
          <cell r="G63">
            <v>-1.6778425369473188E-2</v>
          </cell>
          <cell r="H63">
            <v>-1.8696745785708249E-2</v>
          </cell>
          <cell r="I63">
            <v>-3.06515219854759E-2</v>
          </cell>
          <cell r="J63">
            <v>-2.1765639972207731E-2</v>
          </cell>
          <cell r="K63">
            <v>-1.1251479624332313E-2</v>
          </cell>
          <cell r="L63">
            <v>1.7368352608929757E-2</v>
          </cell>
          <cell r="M63">
            <v>4.1132969142896651E-2</v>
          </cell>
          <cell r="N63">
            <v>3.170735839617693E-2</v>
          </cell>
          <cell r="O63">
            <v>-1.0550243372083176E-3</v>
          </cell>
          <cell r="P63">
            <v>3.4600407243535825E-3</v>
          </cell>
          <cell r="Q63">
            <v>1.9957034286938956E-3</v>
          </cell>
          <cell r="R63">
            <v>-7.5165256109275703E-3</v>
          </cell>
          <cell r="S63">
            <v>-6.6138110348971891E-3</v>
          </cell>
          <cell r="T63">
            <v>-6.1128114742071381E-3</v>
          </cell>
          <cell r="U63">
            <v>-3.8436388875287492E-3</v>
          </cell>
          <cell r="V63">
            <v>1.441955662090081E-2</v>
          </cell>
          <cell r="W63">
            <v>1.7319971782792216E-2</v>
          </cell>
          <cell r="X63">
            <v>4.8166300043396525E-3</v>
          </cell>
          <cell r="Y63">
            <v>-1.1102439824929453E-2</v>
          </cell>
          <cell r="Z63">
            <v>-1.594444873620678E-2</v>
          </cell>
          <cell r="AA63">
            <v>-1.9446165268810767E-2</v>
          </cell>
          <cell r="AB63">
            <v>6.7014485696324363E-3</v>
          </cell>
          <cell r="AC63">
            <v>2.8838265440079714E-2</v>
          </cell>
          <cell r="AD63">
            <v>2.5504840084629801E-2</v>
          </cell>
          <cell r="AE63">
            <v>-3.7374386987394155E-2</v>
          </cell>
          <cell r="AF63">
            <v>-1.4433628125674372E-2</v>
          </cell>
          <cell r="AG63">
            <v>3.8062584998891703E-3</v>
          </cell>
          <cell r="AH63">
            <v>-2.0401987278762289E-3</v>
          </cell>
          <cell r="AI63">
            <v>4.6055458377967218E-4</v>
          </cell>
          <cell r="AJ63">
            <v>7.7814757155644852E-4</v>
          </cell>
          <cell r="AK63">
            <v>1.4461146108326725E-3</v>
          </cell>
          <cell r="AL63">
            <v>1.9882875920894014E-3</v>
          </cell>
          <cell r="AM63">
            <v>2.673174639280124E-3</v>
          </cell>
          <cell r="AN63">
            <v>88.503866240411497</v>
          </cell>
          <cell r="AO63">
            <v>-88.503866240411497</v>
          </cell>
          <cell r="AP63">
            <v>2.007527370402587E-2</v>
          </cell>
        </row>
        <row r="64">
          <cell r="A64" t="str">
            <v>Ghana</v>
          </cell>
          <cell r="B64">
            <v>7.0971107751129137E-2</v>
          </cell>
          <cell r="C64">
            <v>8.3691429815356058E-2</v>
          </cell>
          <cell r="D64">
            <v>-9.1429579846739589E-3</v>
          </cell>
          <cell r="E64">
            <v>-7.9620199310983242E-2</v>
          </cell>
          <cell r="F64">
            <v>-4.2592421212000478E-2</v>
          </cell>
          <cell r="G64">
            <v>-2.8699330437376096E-2</v>
          </cell>
          <cell r="H64">
            <v>-3.0463910189073993E-2</v>
          </cell>
          <cell r="I64">
            <v>-1.9223312807213074E-2</v>
          </cell>
          <cell r="J64">
            <v>2.4500220546962485E-2</v>
          </cell>
          <cell r="K64">
            <v>2.3725386721770561E-2</v>
          </cell>
          <cell r="L64">
            <v>1.1215854866881873E-2</v>
          </cell>
          <cell r="M64">
            <v>1.6059459515440209E-2</v>
          </cell>
          <cell r="N64">
            <v>1.2514321468222619E-2</v>
          </cell>
          <cell r="O64">
            <v>1.5249569365485114E-2</v>
          </cell>
          <cell r="P64">
            <v>6.8074551912447791E-3</v>
          </cell>
          <cell r="Q64">
            <v>4.1020583762304283E-3</v>
          </cell>
          <cell r="R64">
            <v>5.8373294975771735E-3</v>
          </cell>
          <cell r="S64">
            <v>1.3548401264324226E-2</v>
          </cell>
          <cell r="T64">
            <v>1.927004009399624E-2</v>
          </cell>
          <cell r="U64">
            <v>1.9621396482213459E-2</v>
          </cell>
          <cell r="V64">
            <v>1.3317119782079938E-2</v>
          </cell>
          <cell r="W64">
            <v>7.7398835351203355E-3</v>
          </cell>
          <cell r="X64">
            <v>8.978169412225545E-4</v>
          </cell>
          <cell r="Y64">
            <v>-4.7349207902687125E-3</v>
          </cell>
          <cell r="Z64">
            <v>-1.1888768546175535E-2</v>
          </cell>
          <cell r="AA64">
            <v>-1.5876457214106025E-2</v>
          </cell>
          <cell r="AB64">
            <v>-2.2238477258850142E-2</v>
          </cell>
          <cell r="AC64">
            <v>-2.8360100019171129E-2</v>
          </cell>
          <cell r="AD64">
            <v>-1.8884356945649414E-2</v>
          </cell>
          <cell r="AE64">
            <v>-5.1390604340263865E-2</v>
          </cell>
          <cell r="AF64">
            <v>-5.0670415498016833E-2</v>
          </cell>
          <cell r="AG64">
            <v>2.3518321088686427E-3</v>
          </cell>
          <cell r="AH64">
            <v>1.5171611919765373E-2</v>
          </cell>
          <cell r="AI64">
            <v>1.7622995276088019E-2</v>
          </cell>
          <cell r="AJ64">
            <v>1.5848603098708419E-2</v>
          </cell>
          <cell r="AK64">
            <v>1.4619076030041202E-2</v>
          </cell>
          <cell r="AL64">
            <v>1.1045735830688174E-2</v>
          </cell>
          <cell r="AM64">
            <v>1.0256851646033391E-2</v>
          </cell>
          <cell r="AN64">
            <v>16.683686719305637</v>
          </cell>
          <cell r="AO64">
            <v>-16.683686719305637</v>
          </cell>
          <cell r="AP64">
            <v>3.2515227669552872E-2</v>
          </cell>
        </row>
        <row r="65">
          <cell r="A65" t="str">
            <v>Greece</v>
          </cell>
          <cell r="B65">
            <v>3.1436784545750676E-2</v>
          </cell>
          <cell r="C65">
            <v>1.0880005264793876E-2</v>
          </cell>
          <cell r="D65">
            <v>-5.3189498073855576E-3</v>
          </cell>
          <cell r="E65">
            <v>-2.1412070128032167E-2</v>
          </cell>
          <cell r="F65">
            <v>-8.2225468489599361E-3</v>
          </cell>
          <cell r="G65">
            <v>8.8554820993550776E-3</v>
          </cell>
          <cell r="H65">
            <v>5.0724493001650054E-3</v>
          </cell>
          <cell r="I65">
            <v>-2.7674488125639812E-2</v>
          </cell>
          <cell r="J65">
            <v>2.1583322280999883E-3</v>
          </cell>
          <cell r="K65">
            <v>2.6658267685320643E-2</v>
          </cell>
          <cell r="L65">
            <v>1.1969802131403265E-2</v>
          </cell>
          <cell r="M65">
            <v>2.6957144130610625E-2</v>
          </cell>
          <cell r="N65">
            <v>1.6199780282287919E-2</v>
          </cell>
          <cell r="O65">
            <v>-1.9526176740445697E-2</v>
          </cell>
          <cell r="P65">
            <v>-2.2073011031573487E-2</v>
          </cell>
          <cell r="Q65">
            <v>-2.6646059969028687E-2</v>
          </cell>
          <cell r="R65">
            <v>-3.1775108264677811E-2</v>
          </cell>
          <cell r="S65">
            <v>-2.7625608402958617E-2</v>
          </cell>
          <cell r="T65">
            <v>-2.8284316346299805E-2</v>
          </cell>
          <cell r="U65">
            <v>-2.9911980012610671E-2</v>
          </cell>
          <cell r="V65">
            <v>-2.2204517521380088E-2</v>
          </cell>
          <cell r="W65">
            <v>-1.6530782596329136E-2</v>
          </cell>
          <cell r="X65">
            <v>-1.634607355557155E-2</v>
          </cell>
          <cell r="Y65">
            <v>1.0588670544095145E-2</v>
          </cell>
          <cell r="Z65">
            <v>2.7001213176297053E-2</v>
          </cell>
          <cell r="AA65">
            <v>2.8035325687279268E-2</v>
          </cell>
          <cell r="AB65">
            <v>5.8669013530200917E-2</v>
          </cell>
          <cell r="AC65">
            <v>8.0474195165187973E-2</v>
          </cell>
          <cell r="AD65">
            <v>7.5498320446332673E-2</v>
          </cell>
          <cell r="AE65">
            <v>4.2842796308872028E-2</v>
          </cell>
          <cell r="AF65">
            <v>1.2766577241040661E-2</v>
          </cell>
          <cell r="AG65">
            <v>-4.8377610555507489E-2</v>
          </cell>
          <cell r="AH65">
            <v>-8.5199655446213177E-2</v>
          </cell>
          <cell r="AI65">
            <v>-7.7355523892726347E-2</v>
          </cell>
          <cell r="AJ65">
            <v>-4.793412025972324E-2</v>
          </cell>
          <cell r="AK65">
            <v>-1.3570917384732822E-2</v>
          </cell>
          <cell r="AL65">
            <v>1.9804445738586553E-2</v>
          </cell>
          <cell r="AM65">
            <v>5.1927081188078122E-2</v>
          </cell>
          <cell r="AN65">
            <v>8.22527879582948</v>
          </cell>
          <cell r="AO65">
            <v>8.22527879582948</v>
          </cell>
          <cell r="AP65">
            <v>3.1907619707356769E-2</v>
          </cell>
        </row>
        <row r="66">
          <cell r="A66" t="str">
            <v>Grenada</v>
          </cell>
          <cell r="B66">
            <v>6.2562673836399865E-2</v>
          </cell>
          <cell r="C66">
            <v>1.2973329366573354E-2</v>
          </cell>
          <cell r="D66">
            <v>-1.0869299277466146E-2</v>
          </cell>
          <cell r="E66">
            <v>-4.678270138809127E-2</v>
          </cell>
          <cell r="F66">
            <v>-4.7457819148399749E-2</v>
          </cell>
          <cell r="G66">
            <v>-3.9086824188644176E-2</v>
          </cell>
          <cell r="H66">
            <v>4.5544500471684183E-3</v>
          </cell>
          <cell r="I66">
            <v>4.6451093409503715E-2</v>
          </cell>
          <cell r="J66">
            <v>2.4880084452739506E-2</v>
          </cell>
          <cell r="K66">
            <v>3.8007794591389622E-2</v>
          </cell>
          <cell r="L66">
            <v>4.92088312920647E-2</v>
          </cell>
          <cell r="M66">
            <v>4.4450871558961852E-2</v>
          </cell>
          <cell r="N66">
            <v>1.5774382298155532E-2</v>
          </cell>
          <cell r="O66">
            <v>-3.5296255215814337E-2</v>
          </cell>
          <cell r="P66">
            <v>-4.3716396688021811E-2</v>
          </cell>
          <cell r="Q66">
            <v>-5.6410133219077577E-2</v>
          </cell>
          <cell r="R66">
            <v>-7.3161856039153039E-2</v>
          </cell>
          <cell r="S66">
            <v>-7.8066982883662983E-2</v>
          </cell>
          <cell r="T66">
            <v>-5.9819324265181946E-3</v>
          </cell>
          <cell r="U66">
            <v>2.2876099658177221E-2</v>
          </cell>
          <cell r="V66">
            <v>4.4121496838548789E-2</v>
          </cell>
          <cell r="W66">
            <v>-1.2181151843823027E-2</v>
          </cell>
          <cell r="X66">
            <v>-2.0854459710861511E-2</v>
          </cell>
          <cell r="Y66">
            <v>2.4160040157684592E-2</v>
          </cell>
          <cell r="Z66">
            <v>-7.8815241012455493E-3</v>
          </cell>
          <cell r="AA66">
            <v>8.4372459457527832E-2</v>
          </cell>
          <cell r="AB66">
            <v>1.2796282757288819E-2</v>
          </cell>
          <cell r="AC66">
            <v>5.6008554381263259E-2</v>
          </cell>
          <cell r="AD66">
            <v>5.7560562752170717E-2</v>
          </cell>
          <cell r="AE66">
            <v>-1.4828673536970398E-2</v>
          </cell>
          <cell r="AF66">
            <v>-3.7560413880867838E-2</v>
          </cell>
          <cell r="AG66">
            <v>-3.7373002268792768E-2</v>
          </cell>
          <cell r="AH66">
            <v>-3.3060548546105198E-2</v>
          </cell>
          <cell r="AI66">
            <v>-2.51621671935322E-2</v>
          </cell>
          <cell r="AJ66">
            <v>-1.3340504355089992E-2</v>
          </cell>
          <cell r="AK66">
            <v>-2.066189377308346E-3</v>
          </cell>
          <cell r="AL66">
            <v>9.4943989646098289E-3</v>
          </cell>
          <cell r="AM66">
            <v>2.1080938730841669E-2</v>
          </cell>
          <cell r="AN66">
            <v>41.378581348646243</v>
          </cell>
          <cell r="AO66">
            <v>41.378581348646243</v>
          </cell>
          <cell r="AP66">
            <v>4.299439043118345E-2</v>
          </cell>
        </row>
        <row r="67">
          <cell r="A67" t="str">
            <v>Guatemala</v>
          </cell>
          <cell r="B67">
            <v>4.8725224199520516E-2</v>
          </cell>
          <cell r="C67">
            <v>5.3612658800915695E-2</v>
          </cell>
          <cell r="D67">
            <v>1.4015854251692356E-2</v>
          </cell>
          <cell r="E67">
            <v>-1.5312874365748739E-2</v>
          </cell>
          <cell r="F67">
            <v>-1.6583340049411709E-2</v>
          </cell>
          <cell r="G67">
            <v>-3.2157124118575721E-2</v>
          </cell>
          <cell r="H67">
            <v>-4.4858067688676048E-2</v>
          </cell>
          <cell r="I67">
            <v>-2.9097034733059614E-2</v>
          </cell>
          <cell r="J67">
            <v>-1.4392225449318116E-2</v>
          </cell>
          <cell r="K67">
            <v>-2.789734092526286E-3</v>
          </cell>
          <cell r="L67">
            <v>-2.3718347952959898E-3</v>
          </cell>
          <cell r="M67">
            <v>-4.6977504323094128E-3</v>
          </cell>
          <cell r="N67">
            <v>6.2820811623768595E-3</v>
          </cell>
          <cell r="O67">
            <v>4.6591888594363041E-3</v>
          </cell>
          <cell r="P67">
            <v>2.9339089281665834E-3</v>
          </cell>
          <cell r="Q67">
            <v>9.6293324429915818E-3</v>
          </cell>
          <cell r="R67">
            <v>6.7866588625327808E-4</v>
          </cell>
          <cell r="S67">
            <v>5.0727474649721995E-3</v>
          </cell>
          <cell r="T67">
            <v>1.4138441961188094E-2</v>
          </cell>
          <cell r="U67">
            <v>1.5054811766479805E-2</v>
          </cell>
          <cell r="V67">
            <v>5.0153720058279724E-3</v>
          </cell>
          <cell r="W67">
            <v>-5.9130886988449181E-3</v>
          </cell>
          <cell r="X67">
            <v>-2.5990775681428188E-3</v>
          </cell>
          <cell r="Y67">
            <v>-1.222457158804538E-2</v>
          </cell>
          <cell r="Z67">
            <v>-1.6004066362600312E-2</v>
          </cell>
          <cell r="AA67">
            <v>-1.8860276015649356E-2</v>
          </cell>
          <cell r="AB67">
            <v>-1.5676640195569527E-3</v>
          </cell>
          <cell r="AC67">
            <v>2.5358008996045969E-2</v>
          </cell>
          <cell r="AD67">
            <v>2.3794102614270382E-2</v>
          </cell>
          <cell r="AE67">
            <v>-4.081509551574292E-3</v>
          </cell>
          <cell r="AF67">
            <v>-9.1176238666442096E-3</v>
          </cell>
          <cell r="AG67">
            <v>-4.0899579996265438E-3</v>
          </cell>
          <cell r="AH67">
            <v>-5.2789758016774822E-3</v>
          </cell>
          <cell r="AI67">
            <v>-5.1248728527473293E-3</v>
          </cell>
          <cell r="AJ67">
            <v>-3.5613914414313872E-3</v>
          </cell>
          <cell r="AK67">
            <v>-4.9434592807208314E-4</v>
          </cell>
          <cell r="AL67">
            <v>4.2032018627847943E-3</v>
          </cell>
          <cell r="AM67">
            <v>9.6942683206007203E-3</v>
          </cell>
          <cell r="AN67">
            <v>84.125305642391325</v>
          </cell>
          <cell r="AO67">
            <v>-84.125305642391325</v>
          </cell>
          <cell r="AP67">
            <v>2.0367320261153718E-2</v>
          </cell>
        </row>
        <row r="68">
          <cell r="A68" t="str">
            <v>Guinea</v>
          </cell>
          <cell r="B68">
            <v>4.7451391996215876E-2</v>
          </cell>
          <cell r="C68">
            <v>2.1605626385949664E-2</v>
          </cell>
          <cell r="D68">
            <v>8.6788816306268765E-3</v>
          </cell>
          <cell r="E68">
            <v>-9.136100187495326E-3</v>
          </cell>
          <cell r="F68">
            <v>-2.6472060371347205E-2</v>
          </cell>
          <cell r="G68">
            <v>-1.0837489682725453E-2</v>
          </cell>
          <cell r="H68">
            <v>-1.4452974722722611E-2</v>
          </cell>
          <cell r="I68">
            <v>-1.7756876732158134E-2</v>
          </cell>
          <cell r="J68">
            <v>6.0800388876973742E-3</v>
          </cell>
          <cell r="K68">
            <v>7.0707441720212986E-3</v>
          </cell>
          <cell r="L68">
            <v>1.0292947252871869E-2</v>
          </cell>
          <cell r="M68">
            <v>-1.5080609065716188E-2</v>
          </cell>
          <cell r="N68">
            <v>-2.3318026696819903E-2</v>
          </cell>
          <cell r="O68">
            <v>-1.5374562125065569E-2</v>
          </cell>
          <cell r="P68">
            <v>-1.7450728219838035E-2</v>
          </cell>
          <cell r="Q68">
            <v>-1.2850722996078283E-2</v>
          </cell>
          <cell r="R68">
            <v>-2.8955310987873201E-3</v>
          </cell>
          <cell r="S68">
            <v>8.8057252197751533E-3</v>
          </cell>
          <cell r="T68">
            <v>1.6810067163917485E-2</v>
          </cell>
          <cell r="U68">
            <v>2.6486175618519524E-2</v>
          </cell>
          <cell r="V68">
            <v>2.2625892126964735E-2</v>
          </cell>
          <cell r="W68">
            <v>2.9929044088472346E-2</v>
          </cell>
          <cell r="X68">
            <v>4.3368760576926048E-2</v>
          </cell>
          <cell r="Y68">
            <v>2.8384596987758741E-2</v>
          </cell>
          <cell r="Z68">
            <v>2.5606806771127415E-2</v>
          </cell>
          <cell r="AA68">
            <v>2.8858899781955268E-2</v>
          </cell>
          <cell r="AB68">
            <v>2.5311287879401897E-2</v>
          </cell>
          <cell r="AC68">
            <v>1.1273757315669276E-2</v>
          </cell>
          <cell r="AD68">
            <v>2.3990335153728497E-2</v>
          </cell>
          <cell r="AE68">
            <v>-2.0297991890816179E-2</v>
          </cell>
          <cell r="AF68">
            <v>-4.8378565999956713E-2</v>
          </cell>
          <cell r="AG68">
            <v>-6.7928264317927298E-2</v>
          </cell>
          <cell r="AH68">
            <v>-8.3974819843100484E-2</v>
          </cell>
          <cell r="AI68">
            <v>-0.10377224780551912</v>
          </cell>
          <cell r="AJ68">
            <v>-0.12520910779668451</v>
          </cell>
          <cell r="AK68">
            <v>-2.7789167480929067E-2</v>
          </cell>
          <cell r="AL68">
            <v>8.2528301439881518E-2</v>
          </cell>
          <cell r="AM68">
            <v>0.15447457957203792</v>
          </cell>
          <cell r="AN68">
            <v>9.2125315649215089</v>
          </cell>
          <cell r="AO68">
            <v>9.2125315649215089</v>
          </cell>
          <cell r="AP68">
            <v>2.6025538391247091E-2</v>
          </cell>
        </row>
        <row r="69">
          <cell r="A69" t="str">
            <v>Guinea-Bissau</v>
          </cell>
          <cell r="B69">
            <v>3.6601807295726048E-2</v>
          </cell>
          <cell r="C69">
            <v>4.125800122831225E-3</v>
          </cell>
          <cell r="D69">
            <v>1.8955846859271975E-2</v>
          </cell>
          <cell r="E69">
            <v>-4.1449776490876195E-2</v>
          </cell>
          <cell r="F69">
            <v>-1.5740976068916605E-2</v>
          </cell>
          <cell r="G69">
            <v>-1.4726007115292035E-3</v>
          </cell>
          <cell r="H69">
            <v>-3.900396546195195E-2</v>
          </cell>
          <cell r="I69">
            <v>-1.3916723656036635E-2</v>
          </cell>
          <cell r="J69">
            <v>-2.3069278937220949E-2</v>
          </cell>
          <cell r="K69">
            <v>-2.2434346829388139E-2</v>
          </cell>
          <cell r="L69">
            <v>-4.853182225068065E-3</v>
          </cell>
          <cell r="M69">
            <v>2.0185255410835205E-2</v>
          </cell>
          <cell r="N69">
            <v>8.4739440697401327E-3</v>
          </cell>
          <cell r="O69">
            <v>1.0220409356914678E-2</v>
          </cell>
          <cell r="P69">
            <v>2.6884835886841495E-2</v>
          </cell>
          <cell r="Q69">
            <v>6.1099800533010597E-2</v>
          </cell>
          <cell r="R69">
            <v>0.10319415729108791</v>
          </cell>
          <cell r="S69">
            <v>0.17251033064264185</v>
          </cell>
          <cell r="T69">
            <v>-0.14545873170329485</v>
          </cell>
          <cell r="U69">
            <v>-8.0232988192296323E-2</v>
          </cell>
          <cell r="V69">
            <v>-1.3337004172239594E-2</v>
          </cell>
          <cell r="W69">
            <v>8.6018015842916377E-4</v>
          </cell>
          <cell r="X69">
            <v>-2.1327933168185605E-2</v>
          </cell>
          <cell r="Y69">
            <v>-3.0287886437204689E-2</v>
          </cell>
          <cell r="Z69">
            <v>-2.0174825778064429E-2</v>
          </cell>
          <cell r="AA69">
            <v>-4.3049258582521867E-4</v>
          </cell>
          <cell r="AB69">
            <v>-5.607309752381366E-3</v>
          </cell>
          <cell r="AC69">
            <v>-4.2418784474667574E-3</v>
          </cell>
          <cell r="AD69">
            <v>-6.0635741651328592E-3</v>
          </cell>
          <cell r="AE69">
            <v>-1.2931537539990795E-2</v>
          </cell>
          <cell r="AF69">
            <v>-1.7579579626249869E-2</v>
          </cell>
          <cell r="AG69">
            <v>-6.36126965536939E-3</v>
          </cell>
          <cell r="AH69">
            <v>-4.4391722018142527E-3</v>
          </cell>
          <cell r="AI69">
            <v>-3.0028303984115353E-4</v>
          </cell>
          <cell r="AJ69">
            <v>3.7559538845116638E-3</v>
          </cell>
          <cell r="AK69">
            <v>8.243837422948052E-3</v>
          </cell>
          <cell r="AL69">
            <v>1.4043976287039833E-2</v>
          </cell>
          <cell r="AM69">
            <v>1.9268520989160171E-2</v>
          </cell>
          <cell r="AN69">
            <v>26.17085035916725</v>
          </cell>
          <cell r="AO69">
            <v>-26.17085035916725</v>
          </cell>
          <cell r="AP69">
            <v>5.1412221685496251E-2</v>
          </cell>
        </row>
        <row r="70">
          <cell r="A70" t="str">
            <v>Guyana</v>
          </cell>
          <cell r="B70">
            <v>4.8577334494690094E-2</v>
          </cell>
          <cell r="C70">
            <v>8.6928657045913724E-2</v>
          </cell>
          <cell r="D70">
            <v>2.129501144706801E-2</v>
          </cell>
          <cell r="E70">
            <v>-6.8836763243106391E-2</v>
          </cell>
          <cell r="F70">
            <v>-2.3062355556287183E-2</v>
          </cell>
          <cell r="G70">
            <v>3.0438432320596064E-3</v>
          </cell>
          <cell r="H70">
            <v>1.8306829253842964E-2</v>
          </cell>
          <cell r="I70">
            <v>2.825959326643452E-2</v>
          </cell>
          <cell r="J70">
            <v>-2.9988882015452512E-2</v>
          </cell>
          <cell r="K70">
            <v>-8.3216196785178179E-2</v>
          </cell>
          <cell r="L70">
            <v>-0.12461948617862621</v>
          </cell>
          <cell r="M70">
            <v>-9.5062303092580042E-2</v>
          </cell>
          <cell r="N70">
            <v>-5.6746899789274816E-2</v>
          </cell>
          <cell r="O70">
            <v>-1.7977679171760266E-2</v>
          </cell>
          <cell r="P70">
            <v>2.2590133957621508E-2</v>
          </cell>
          <cell r="Q70">
            <v>3.1537812427064438E-2</v>
          </cell>
          <cell r="R70">
            <v>7.1884194251040853E-2</v>
          </cell>
          <cell r="S70">
            <v>9.9846031369901972E-2</v>
          </cell>
          <cell r="T70">
            <v>4.9443254455537156E-2</v>
          </cell>
          <cell r="U70">
            <v>5.3584698849990675E-2</v>
          </cell>
          <cell r="V70">
            <v>1.6774993402968376E-2</v>
          </cell>
          <cell r="W70">
            <v>1.9448354638732426E-2</v>
          </cell>
          <cell r="X70">
            <v>1.20976803509688E-2</v>
          </cell>
          <cell r="Y70">
            <v>-1.3354824449600126E-2</v>
          </cell>
          <cell r="Z70">
            <v>-1.8264183487813095E-2</v>
          </cell>
          <cell r="AA70">
            <v>-5.9440438118322912E-2</v>
          </cell>
          <cell r="AB70">
            <v>-3.7309491294934598E-2</v>
          </cell>
          <cell r="AC70">
            <v>-5.3467360254932971E-4</v>
          </cell>
          <cell r="AD70">
            <v>-1.4549337696856311E-2</v>
          </cell>
          <cell r="AE70">
            <v>-1.8524507672712822E-2</v>
          </cell>
          <cell r="AF70">
            <v>-1.5041615553620187E-2</v>
          </cell>
          <cell r="AG70">
            <v>-1.4980178351791853E-2</v>
          </cell>
          <cell r="AH70">
            <v>-1.9439565106157061E-2</v>
          </cell>
          <cell r="AI70">
            <v>-1.4300882678020968E-3</v>
          </cell>
          <cell r="AJ70">
            <v>1.5386403331323635E-2</v>
          </cell>
          <cell r="AK70">
            <v>3.2239970391736941E-2</v>
          </cell>
          <cell r="AL70">
            <v>1.2443184313738788E-2</v>
          </cell>
          <cell r="AM70">
            <v>5.4146855243848912E-3</v>
          </cell>
          <cell r="AN70">
            <v>15.213242162735822</v>
          </cell>
          <cell r="AO70">
            <v>-15.213242162735822</v>
          </cell>
          <cell r="AP70">
            <v>5.1293059323902108E-2</v>
          </cell>
        </row>
        <row r="71">
          <cell r="A71" t="str">
            <v>Haiti</v>
          </cell>
          <cell r="B71">
            <v>-6.4245401994072885E-4</v>
          </cell>
          <cell r="C71">
            <v>1.5066672789412955E-2</v>
          </cell>
          <cell r="D71">
            <v>-8.3007561152699093E-3</v>
          </cell>
          <cell r="E71">
            <v>-1.8227799470007428E-2</v>
          </cell>
          <cell r="F71">
            <v>-1.1544203605414739E-2</v>
          </cell>
          <cell r="G71">
            <v>7.3325494185759997E-4</v>
          </cell>
          <cell r="H71">
            <v>8.4309425284924463E-3</v>
          </cell>
          <cell r="I71">
            <v>9.4357048823612549E-3</v>
          </cell>
          <cell r="J71">
            <v>2.1134122960001604E-2</v>
          </cell>
          <cell r="K71">
            <v>1.6209547941217279E-2</v>
          </cell>
          <cell r="L71">
            <v>1.8891269055678259E-2</v>
          </cell>
          <cell r="M71">
            <v>3.9199051323736356E-2</v>
          </cell>
          <cell r="N71">
            <v>2.2820209110470283E-2</v>
          </cell>
          <cell r="O71">
            <v>-2.2135240423078569E-2</v>
          </cell>
          <cell r="P71">
            <v>-0.13282281679539198</v>
          </cell>
          <cell r="Q71">
            <v>-4.7249689393559974E-2</v>
          </cell>
          <cell r="R71">
            <v>-1.1079553027453866E-2</v>
          </cell>
          <cell r="S71">
            <v>1.0226083775411369E-2</v>
          </cell>
          <cell r="T71">
            <v>2.5598399231542449E-2</v>
          </cell>
          <cell r="U71">
            <v>4.6352167389182575E-2</v>
          </cell>
          <cell r="V71">
            <v>4.8740757886718236E-2</v>
          </cell>
          <cell r="W71">
            <v>3.1750180152603488E-2</v>
          </cell>
          <cell r="X71">
            <v>2.3286394922171005E-2</v>
          </cell>
          <cell r="Y71">
            <v>2.0650092847627626E-2</v>
          </cell>
          <cell r="Z71">
            <v>-2.2692294210317539E-2</v>
          </cell>
          <cell r="AA71">
            <v>-1.4986262274434644E-2</v>
          </cell>
          <cell r="AB71">
            <v>-5.966239267351096E-3</v>
          </cell>
          <cell r="AC71">
            <v>1.005423869558467E-2</v>
          </cell>
          <cell r="AD71">
            <v>-2.6378839624980471E-3</v>
          </cell>
          <cell r="AE71">
            <v>1.0351685920508665E-4</v>
          </cell>
          <cell r="AF71">
            <v>-8.2468595470947467E-2</v>
          </cell>
          <cell r="AG71">
            <v>-6.4987240410603594E-2</v>
          </cell>
          <cell r="AH71">
            <v>-3.140130002876361E-2</v>
          </cell>
          <cell r="AI71">
            <v>-7.7558262209406221E-3</v>
          </cell>
          <cell r="AJ71">
            <v>7.9770237007679504E-3</v>
          </cell>
          <cell r="AK71">
            <v>2.1798802285079834E-2</v>
          </cell>
          <cell r="AL71">
            <v>3.1642424941566591E-2</v>
          </cell>
          <cell r="AM71">
            <v>3.8213812058450418E-2</v>
          </cell>
          <cell r="AN71">
            <v>15.558721735243637</v>
          </cell>
          <cell r="AO71">
            <v>-15.558721735243637</v>
          </cell>
          <cell r="AP71">
            <v>3.7466579127395698E-2</v>
          </cell>
        </row>
        <row r="72">
          <cell r="A72" t="str">
            <v>Honduras</v>
          </cell>
          <cell r="B72">
            <v>3.8858453306798664E-2</v>
          </cell>
          <cell r="C72">
            <v>3.818359934467689E-2</v>
          </cell>
          <cell r="D72">
            <v>-1.9186821508954414E-3</v>
          </cell>
          <cell r="E72">
            <v>-3.6379668175474465E-2</v>
          </cell>
          <cell r="F72">
            <v>-2.1237530071431802E-2</v>
          </cell>
          <cell r="G72">
            <v>-8.6380555997321723E-3</v>
          </cell>
          <cell r="H72">
            <v>-3.0536997537796814E-2</v>
          </cell>
          <cell r="I72">
            <v>-3.1545625387320027E-3</v>
          </cell>
          <cell r="J72">
            <v>1.0443875919709149E-2</v>
          </cell>
          <cell r="K72">
            <v>2.1026274189710009E-2</v>
          </cell>
          <cell r="L72">
            <v>-1.0256179857925573E-2</v>
          </cell>
          <cell r="M72">
            <v>-1.0490178719448439E-2</v>
          </cell>
          <cell r="N72">
            <v>1.1980997332071147E-2</v>
          </cell>
          <cell r="O72">
            <v>4.1060368756781734E-2</v>
          </cell>
          <cell r="P72">
            <v>-4.7301151103532821E-3</v>
          </cell>
          <cell r="Q72">
            <v>3.2884272239720523E-3</v>
          </cell>
          <cell r="R72">
            <v>6.1533141783497655E-3</v>
          </cell>
          <cell r="S72">
            <v>2.2226050850315853E-2</v>
          </cell>
          <cell r="T72">
            <v>1.6987381738453582E-2</v>
          </cell>
          <cell r="U72">
            <v>-3.6553071800823608E-2</v>
          </cell>
          <cell r="V72">
            <v>-1.7993825127686217E-2</v>
          </cell>
          <cell r="W72">
            <v>-2.9527982822322819E-2</v>
          </cell>
          <cell r="X72">
            <v>-3.3013807632089665E-2</v>
          </cell>
          <cell r="Y72">
            <v>-3.0445749758590664E-2</v>
          </cell>
          <cell r="Z72">
            <v>-1.2900557797324814E-2</v>
          </cell>
          <cell r="AA72">
            <v>3.3986900360144469E-3</v>
          </cell>
          <cell r="AB72">
            <v>2.673982899493518E-2</v>
          </cell>
          <cell r="AC72">
            <v>4.8183397343840091E-2</v>
          </cell>
          <cell r="AD72">
            <v>5.0901876559420169E-2</v>
          </cell>
          <cell r="AE72">
            <v>-7.7904765157036206E-3</v>
          </cell>
          <cell r="AF72">
            <v>-1.5104783644087112E-2</v>
          </cell>
          <cell r="AG72">
            <v>-1.3664717518770868E-2</v>
          </cell>
          <cell r="AH72">
            <v>-1.3211968050126716E-2</v>
          </cell>
          <cell r="AI72">
            <v>-1.2134615596347856E-2</v>
          </cell>
          <cell r="AJ72">
            <v>-7.8569550943054945E-3</v>
          </cell>
          <cell r="AK72">
            <v>-1.167175612520233E-3</v>
          </cell>
          <cell r="AL72">
            <v>6.2338863389832131E-3</v>
          </cell>
          <cell r="AM72">
            <v>1.4536586315169756E-2</v>
          </cell>
          <cell r="AN72">
            <v>53.89136230602346</v>
          </cell>
          <cell r="AO72">
            <v>53.89136230602346</v>
          </cell>
          <cell r="AP72">
            <v>2.5422565403770997E-2</v>
          </cell>
        </row>
        <row r="73">
          <cell r="A73" t="str">
            <v>Hong Kong SAR</v>
          </cell>
          <cell r="B73">
            <v>4.6615998301538626E-2</v>
          </cell>
          <cell r="C73">
            <v>4.4272393383253679E-2</v>
          </cell>
          <cell r="D73">
            <v>-1.1833659702716371E-2</v>
          </cell>
          <cell r="E73">
            <v>-3.2948198870898573E-2</v>
          </cell>
          <cell r="F73">
            <v>-1.3868668399760623E-2</v>
          </cell>
          <cell r="G73">
            <v>-7.5291640837124224E-2</v>
          </cell>
          <cell r="H73">
            <v>-4.1142772583821638E-2</v>
          </cell>
          <cell r="I73">
            <v>1.8824584704745531E-2</v>
          </cell>
          <cell r="J73">
            <v>3.9159494794101822E-2</v>
          </cell>
          <cell r="K73">
            <v>3.1450287169842721E-3</v>
          </cell>
          <cell r="L73">
            <v>-1.1928955871123987E-2</v>
          </cell>
          <cell r="M73">
            <v>-6.3152039935080381E-3</v>
          </cell>
          <cell r="N73">
            <v>6.719551010238938E-3</v>
          </cell>
          <cell r="O73">
            <v>2.3129990578501864E-2</v>
          </cell>
          <cell r="P73">
            <v>4.320544132784427E-2</v>
          </cell>
          <cell r="Q73">
            <v>2.9723982877013923E-2</v>
          </cell>
          <cell r="R73">
            <v>3.8051352477927562E-2</v>
          </cell>
          <cell r="S73">
            <v>5.7066830775127017E-2</v>
          </cell>
          <cell r="T73">
            <v>-3.6387184084113657E-2</v>
          </cell>
          <cell r="U73">
            <v>-4.2045514124980622E-2</v>
          </cell>
          <cell r="V73">
            <v>7.4089534946251306E-4</v>
          </cell>
          <cell r="W73">
            <v>-2.8817304568054959E-2</v>
          </cell>
          <cell r="X73">
            <v>-4.7275973321511837E-2</v>
          </cell>
          <cell r="Y73">
            <v>-5.705119521472804E-2</v>
          </cell>
          <cell r="Z73">
            <v>-1.9245319768989813E-2</v>
          </cell>
          <cell r="AA73">
            <v>5.9709029030293563E-3</v>
          </cell>
          <cell r="AB73">
            <v>3.1151358054265096E-2</v>
          </cell>
          <cell r="AC73">
            <v>5.1484144815206599E-2</v>
          </cell>
          <cell r="AD73">
            <v>3.2190060531026791E-2</v>
          </cell>
          <cell r="AE73">
            <v>-3.4910501287720573E-2</v>
          </cell>
          <cell r="AF73">
            <v>-7.3563704884476618E-3</v>
          </cell>
          <cell r="AG73">
            <v>1.6854977586704192E-3</v>
          </cell>
          <cell r="AH73">
            <v>-1.1904421910335953E-2</v>
          </cell>
          <cell r="AI73">
            <v>-8.9957425902909283E-3</v>
          </cell>
          <cell r="AJ73">
            <v>-4.8378178251633199E-3</v>
          </cell>
          <cell r="AK73">
            <v>4.0873889860058876E-4</v>
          </cell>
          <cell r="AL73">
            <v>6.9720062862862996E-3</v>
          </cell>
          <cell r="AM73">
            <v>1.4832236029748059E-2</v>
          </cell>
          <cell r="AN73">
            <v>168.44277432761638</v>
          </cell>
          <cell r="AO73">
            <v>168.44277432761638</v>
          </cell>
          <cell r="AP73">
            <v>3.5367956915641686E-2</v>
          </cell>
        </row>
        <row r="74">
          <cell r="A74" t="str">
            <v>Hungary</v>
          </cell>
          <cell r="B74">
            <v>-4.014840828623948E-2</v>
          </cell>
          <cell r="C74">
            <v>-2.2420177515628633E-2</v>
          </cell>
          <cell r="D74">
            <v>-4.1230666602323097E-3</v>
          </cell>
          <cell r="E74">
            <v>-5.2953700072622427E-3</v>
          </cell>
          <cell r="F74">
            <v>1.4354538748696428E-2</v>
          </cell>
          <cell r="G74">
            <v>7.4479046858952876E-3</v>
          </cell>
          <cell r="H74">
            <v>2.1477990133462712E-2</v>
          </cell>
          <cell r="I74">
            <v>6.4946317155873901E-2</v>
          </cell>
          <cell r="J74">
            <v>7.0238096005110121E-2</v>
          </cell>
          <cell r="K74">
            <v>8.7790050939030542E-2</v>
          </cell>
          <cell r="L74">
            <v>6.1606036906542594E-2</v>
          </cell>
          <cell r="M74">
            <v>-5.3748768820845595E-2</v>
          </cell>
          <cell r="N74">
            <v>-7.4206761051549386E-2</v>
          </cell>
          <cell r="O74">
            <v>-7.5163329182498614E-2</v>
          </cell>
          <cell r="P74">
            <v>-4.907967623836982E-2</v>
          </cell>
          <cell r="Q74">
            <v>-3.2512913012709574E-2</v>
          </cell>
          <cell r="R74">
            <v>-4.4440333516349816E-2</v>
          </cell>
          <cell r="S74">
            <v>-3.4845230301369969E-2</v>
          </cell>
          <cell r="T74">
            <v>-2.0771985940016571E-2</v>
          </cell>
          <cell r="U74">
            <v>-1.8883373005970795E-2</v>
          </cell>
          <cell r="V74">
            <v>-9.8887841055130005E-3</v>
          </cell>
          <cell r="W74">
            <v>-6.5781890670430759E-3</v>
          </cell>
          <cell r="X74">
            <v>4.8485360612495615E-3</v>
          </cell>
          <cell r="Y74">
            <v>1.2286887056308054E-2</v>
          </cell>
          <cell r="Z74">
            <v>3.1479108749434985E-2</v>
          </cell>
          <cell r="AA74">
            <v>4.6814871536327643E-2</v>
          </cell>
          <cell r="AB74">
            <v>6.5754973090882421E-2</v>
          </cell>
          <cell r="AC74">
            <v>4.9727025110962213E-2</v>
          </cell>
          <cell r="AD74">
            <v>4.5977660907937722E-2</v>
          </cell>
          <cell r="AE74">
            <v>-3.4755696036121005E-2</v>
          </cell>
          <cell r="AF74">
            <v>-3.0905311592230342E-2</v>
          </cell>
          <cell r="AG74">
            <v>-2.2668259831174063E-2</v>
          </cell>
          <cell r="AH74">
            <v>-3.1058127296751972E-2</v>
          </cell>
          <cell r="AI74">
            <v>-2.2835809107704143E-2</v>
          </cell>
          <cell r="AJ74">
            <v>-1.3326708373185701E-2</v>
          </cell>
          <cell r="AK74">
            <v>-1.9453559059613591E-3</v>
          </cell>
          <cell r="AL74">
            <v>8.6968681272190391E-3</v>
          </cell>
          <cell r="AM74">
            <v>1.9248903347262199E-2</v>
          </cell>
          <cell r="AN74">
            <v>326.60545675935577</v>
          </cell>
          <cell r="AO74">
            <v>326.60545675935577</v>
          </cell>
          <cell r="AP74">
            <v>4.4034202218702065E-2</v>
          </cell>
        </row>
        <row r="75">
          <cell r="A75" t="str">
            <v>Iceland</v>
          </cell>
          <cell r="B75">
            <v>-2.4958634954012778E-3</v>
          </cell>
          <cell r="C75">
            <v>1.106363495887394E-2</v>
          </cell>
          <cell r="D75">
            <v>4.8672069366564137E-3</v>
          </cell>
          <cell r="E75">
            <v>-4.2739132202387758E-2</v>
          </cell>
          <cell r="F75">
            <v>-2.9058732603834219E-2</v>
          </cell>
          <cell r="G75">
            <v>-2.2333565723850576E-2</v>
          </cell>
          <cell r="H75">
            <v>1.4122276899219076E-2</v>
          </cell>
          <cell r="I75">
            <v>7.6577145608793071E-2</v>
          </cell>
          <cell r="J75">
            <v>5.4535569936971472E-2</v>
          </cell>
          <cell r="K75">
            <v>3.8802093140530403E-2</v>
          </cell>
          <cell r="L75">
            <v>3.4045582364850419E-2</v>
          </cell>
          <cell r="M75">
            <v>1.5441429978235414E-2</v>
          </cell>
          <cell r="N75">
            <v>-3.5329968885373896E-2</v>
          </cell>
          <cell r="O75">
            <v>-4.14773368881566E-2</v>
          </cell>
          <cell r="P75">
            <v>-2.93353128322794E-2</v>
          </cell>
          <cell r="Q75">
            <v>-5.3826264702930372E-2</v>
          </cell>
          <cell r="R75">
            <v>-3.8469858526146331E-2</v>
          </cell>
          <cell r="S75">
            <v>-2.4997655933023714E-2</v>
          </cell>
          <cell r="T75">
            <v>-6.5827513213905734E-4</v>
          </cell>
          <cell r="U75">
            <v>1.3396785386295032E-3</v>
          </cell>
          <cell r="V75">
            <v>4.9102964439130033E-3</v>
          </cell>
          <cell r="W75">
            <v>4.7724378267465662E-3</v>
          </cell>
          <cell r="X75">
            <v>-3.1193273262551981E-2</v>
          </cell>
          <cell r="Y75">
            <v>-4.3268270597872513E-2</v>
          </cell>
          <cell r="Z75">
            <v>-3.4305605293149578E-3</v>
          </cell>
          <cell r="AA75">
            <v>3.5295683226036802E-2</v>
          </cell>
          <cell r="AB75">
            <v>5.4335557992700859E-2</v>
          </cell>
          <cell r="AC75">
            <v>9.1606315346880435E-2</v>
          </cell>
          <cell r="AD75">
            <v>8.4657624553334074E-2</v>
          </cell>
          <cell r="AE75">
            <v>-4.6977251509276426E-3</v>
          </cell>
          <cell r="AF75">
            <v>-5.7587372982041307E-2</v>
          </cell>
          <cell r="AG75">
            <v>-4.1418040817745923E-2</v>
          </cell>
          <cell r="AH75">
            <v>-3.1202189432205596E-2</v>
          </cell>
          <cell r="AI75">
            <v>-2.003334062960594E-2</v>
          </cell>
          <cell r="AJ75">
            <v>-1.3509858950588196E-2</v>
          </cell>
          <cell r="AK75">
            <v>-3.2768357734277369E-3</v>
          </cell>
          <cell r="AL75">
            <v>7.6895168691805994E-3</v>
          </cell>
          <cell r="AM75">
            <v>2.0844099248769229E-2</v>
          </cell>
          <cell r="AN75">
            <v>54.374115725512532</v>
          </cell>
          <cell r="AO75">
            <v>54.374115725512532</v>
          </cell>
          <cell r="AP75">
            <v>4.0874591970744389E-2</v>
          </cell>
        </row>
        <row r="76">
          <cell r="A76" t="str">
            <v>India</v>
          </cell>
          <cell r="B76">
            <v>2.4622967862014043E-2</v>
          </cell>
          <cell r="C76">
            <v>2.2378504115476473E-2</v>
          </cell>
          <cell r="D76">
            <v>3.3403624774826154E-3</v>
          </cell>
          <cell r="E76">
            <v>9.0221456939918801E-3</v>
          </cell>
          <cell r="F76">
            <v>3.2085788294028899E-4</v>
          </cell>
          <cell r="G76">
            <v>-4.6379162456003046E-3</v>
          </cell>
          <cell r="H76">
            <v>-8.8419414736065696E-3</v>
          </cell>
          <cell r="I76">
            <v>-1.9424407252647061E-2</v>
          </cell>
          <cell r="J76">
            <v>8.5766918176898056E-3</v>
          </cell>
          <cell r="K76">
            <v>2.3734140054564892E-2</v>
          </cell>
          <cell r="L76">
            <v>2.7778681310327669E-2</v>
          </cell>
          <cell r="M76">
            <v>-2.4271877974720393E-3</v>
          </cell>
          <cell r="N76">
            <v>-1.101873747433599E-2</v>
          </cell>
          <cell r="O76">
            <v>-1.5271847659125367E-2</v>
          </cell>
          <cell r="P76">
            <v>-8.8236532457185886E-3</v>
          </cell>
          <cell r="Q76">
            <v>7.4234684987996187E-3</v>
          </cell>
          <cell r="R76">
            <v>2.4974429120600515E-2</v>
          </cell>
          <cell r="S76">
            <v>3.2340495091784945E-2</v>
          </cell>
          <cell r="T76">
            <v>3.3889110097288754E-2</v>
          </cell>
          <cell r="U76">
            <v>2.7414769076591568E-2</v>
          </cell>
          <cell r="V76">
            <v>1.6701672086212573E-2</v>
          </cell>
          <cell r="W76">
            <v>-8.6125384778332204E-3</v>
          </cell>
          <cell r="X76">
            <v>-3.0042713092245397E-2</v>
          </cell>
          <cell r="Y76">
            <v>-3.3425175789382124E-2</v>
          </cell>
          <cell r="Z76">
            <v>-3.316288545838797E-2</v>
          </cell>
          <cell r="AA76">
            <v>-2.2443379892453489E-2</v>
          </cell>
          <cell r="AB76">
            <v>-8.8156993779750885E-3</v>
          </cell>
          <cell r="AC76">
            <v>8.3955782044006829E-3</v>
          </cell>
          <cell r="AD76">
            <v>-9.6359387884954566E-3</v>
          </cell>
          <cell r="AE76">
            <v>-2.3269331736496701E-2</v>
          </cell>
          <cell r="AF76">
            <v>8.2462683486843932E-4</v>
          </cell>
          <cell r="AG76">
            <v>-4.300740759178804E-3</v>
          </cell>
          <cell r="AH76">
            <v>-1.1008499034120021E-2</v>
          </cell>
          <cell r="AI76">
            <v>-1.1448259462064205E-2</v>
          </cell>
          <cell r="AJ76">
            <v>-6.996295242349064E-3</v>
          </cell>
          <cell r="AK76">
            <v>1.9281471499892179E-3</v>
          </cell>
          <cell r="AL76">
            <v>1.4720190305910539E-2</v>
          </cell>
          <cell r="AM76">
            <v>3.402578644710158E-2</v>
          </cell>
          <cell r="AN76">
            <v>22.731568542288752</v>
          </cell>
          <cell r="AO76">
            <v>22.731568542288752</v>
          </cell>
          <cell r="AP76">
            <v>1.9594900280019006E-2</v>
          </cell>
        </row>
        <row r="77">
          <cell r="A77" t="str">
            <v>Indonesia</v>
          </cell>
          <cell r="B77">
            <v>4.945985730437575E-2</v>
          </cell>
          <cell r="C77">
            <v>5.6359674367663593E-2</v>
          </cell>
          <cell r="D77">
            <v>1.4147914540835629E-2</v>
          </cell>
          <cell r="E77">
            <v>-5.4400737932976465E-3</v>
          </cell>
          <cell r="F77">
            <v>2.6312344056495175E-3</v>
          </cell>
          <cell r="G77">
            <v>-3.152363082425997E-2</v>
          </cell>
          <cell r="H77">
            <v>-3.3710680087354498E-2</v>
          </cell>
          <cell r="I77">
            <v>-4.5149405387654426E-2</v>
          </cell>
          <cell r="J77">
            <v>-4.9268047242828204E-2</v>
          </cell>
          <cell r="K77">
            <v>-3.8368674009411512E-2</v>
          </cell>
          <cell r="L77">
            <v>-2.8486559248604069E-2</v>
          </cell>
          <cell r="M77">
            <v>-1.9360578927412164E-2</v>
          </cell>
          <cell r="N77">
            <v>-1.1847359806105495E-2</v>
          </cell>
          <cell r="O77">
            <v>1.4006702331493395E-2</v>
          </cell>
          <cell r="P77">
            <v>4.1082337119861284E-2</v>
          </cell>
          <cell r="Q77">
            <v>8.1433496451239415E-2</v>
          </cell>
          <cell r="R77">
            <v>0.12538575232673568</v>
          </cell>
          <cell r="S77">
            <v>0.14289550500526443</v>
          </cell>
          <cell r="T77">
            <v>-3.3764755918808682E-2</v>
          </cell>
          <cell r="U77">
            <v>-5.1787274282451119E-2</v>
          </cell>
          <cell r="V77">
            <v>-3.9659418319574577E-2</v>
          </cell>
          <cell r="W77">
            <v>-3.5626868816310532E-2</v>
          </cell>
          <cell r="X77">
            <v>-2.7527486701691625E-2</v>
          </cell>
          <cell r="Y77">
            <v>-2.1056583360653369E-2</v>
          </cell>
          <cell r="Z77">
            <v>-1.6508361691352759E-2</v>
          </cell>
          <cell r="AA77">
            <v>-9.750455462215946E-3</v>
          </cell>
          <cell r="AB77">
            <v>-8.2885444849798012E-3</v>
          </cell>
          <cell r="AC77">
            <v>-1.842025678418045E-3</v>
          </cell>
          <cell r="AD77">
            <v>-8.1895879095440598E-4</v>
          </cell>
          <cell r="AE77">
            <v>-1.4587861639522717E-2</v>
          </cell>
          <cell r="AF77">
            <v>-1.4831624783859156E-2</v>
          </cell>
          <cell r="AG77">
            <v>-1.3295460023270504E-2</v>
          </cell>
          <cell r="AH77">
            <v>-1.51148885212227E-2</v>
          </cell>
          <cell r="AI77">
            <v>-1.1734436651150103E-2</v>
          </cell>
          <cell r="AJ77">
            <v>-4.3914500879057572E-3</v>
          </cell>
          <cell r="AK77">
            <v>5.7178569487072407E-3</v>
          </cell>
          <cell r="AL77">
            <v>1.8212296650968629E-2</v>
          </cell>
          <cell r="AM77">
            <v>3.3509059236788735E-2</v>
          </cell>
          <cell r="AN77">
            <v>60.067365763949297</v>
          </cell>
          <cell r="AO77">
            <v>-60.067365763949297</v>
          </cell>
          <cell r="AP77">
            <v>4.7111990191512979E-2</v>
          </cell>
        </row>
        <row r="78">
          <cell r="A78" t="str">
            <v>Iran</v>
          </cell>
          <cell r="B78">
            <v>-0.10068809137241483</v>
          </cell>
          <cell r="C78">
            <v>-6.362902275889197E-2</v>
          </cell>
          <cell r="D78">
            <v>3.606538963104345E-2</v>
          </cell>
          <cell r="E78">
            <v>0.10910121609895813</v>
          </cell>
          <cell r="F78">
            <v>0.11710216720037223</v>
          </cell>
          <cell r="G78">
            <v>0.1392662014446075</v>
          </cell>
          <cell r="H78">
            <v>1.3744250311072155E-2</v>
          </cell>
          <cell r="I78">
            <v>-2.6409257548423087E-2</v>
          </cell>
          <cell r="J78">
            <v>-0.1803186989018172</v>
          </cell>
          <cell r="K78">
            <v>-0.15079515902358731</v>
          </cell>
          <cell r="L78">
            <v>-1.3372108712082893E-2</v>
          </cell>
          <cell r="M78">
            <v>7.5966505155608405E-2</v>
          </cell>
          <cell r="N78">
            <v>8.4885792708299365E-2</v>
          </cell>
          <cell r="O78">
            <v>3.1835288619862928E-2</v>
          </cell>
          <cell r="P78">
            <v>-7.5645396397215564E-3</v>
          </cell>
          <cell r="Q78">
            <v>-1.83680062485518E-2</v>
          </cell>
          <cell r="R78">
            <v>1.0915045079487781E-2</v>
          </cell>
          <cell r="S78">
            <v>2.7446973890943552E-3</v>
          </cell>
          <cell r="T78">
            <v>-1.3891462692708842E-2</v>
          </cell>
          <cell r="U78">
            <v>-4.025700990284993E-2</v>
          </cell>
          <cell r="V78">
            <v>-3.8833338949876235E-2</v>
          </cell>
          <cell r="W78">
            <v>-5.2746171121091708E-2</v>
          </cell>
          <cell r="X78">
            <v>-2.7140976488612484E-2</v>
          </cell>
          <cell r="Y78">
            <v>-1.8058518845721302E-3</v>
          </cell>
          <cell r="Z78">
            <v>6.4674622121401217E-3</v>
          </cell>
          <cell r="AA78">
            <v>3.4495061159458794E-3</v>
          </cell>
          <cell r="AB78">
            <v>1.8205376883830279E-2</v>
          </cell>
          <cell r="AC78">
            <v>3.822934022132439E-2</v>
          </cell>
          <cell r="AD78">
            <v>4.7505507730126436E-3</v>
          </cell>
          <cell r="AE78">
            <v>8.6186541168599348E-3</v>
          </cell>
          <cell r="AF78">
            <v>3.5122486258708979E-2</v>
          </cell>
          <cell r="AG78">
            <v>2.6432611984044042E-2</v>
          </cell>
          <cell r="AH78">
            <v>4.5961479058099714E-3</v>
          </cell>
          <cell r="AI78">
            <v>-5.6903587456178942E-3</v>
          </cell>
          <cell r="AJ78">
            <v>-1.0520222583394438E-2</v>
          </cell>
          <cell r="AK78">
            <v>-1.1060986393313588E-2</v>
          </cell>
          <cell r="AL78">
            <v>-1.0843493306397441E-2</v>
          </cell>
          <cell r="AM78">
            <v>-1.0110478906210614E-2</v>
          </cell>
          <cell r="AN78">
            <v>79.975686981851723</v>
          </cell>
          <cell r="AO78">
            <v>79.975686981851723</v>
          </cell>
          <cell r="AP78">
            <v>6.7686540343000909E-2</v>
          </cell>
        </row>
        <row r="79">
          <cell r="A79" t="str">
            <v>Iraq</v>
          </cell>
          <cell r="B79">
            <v>0</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0.12907794668967815</v>
          </cell>
          <cell r="AB79">
            <v>8.6924783366986211E-2</v>
          </cell>
          <cell r="AC79">
            <v>7.6967736555438489E-3</v>
          </cell>
          <cell r="AD79">
            <v>1.2955556824810132E-2</v>
          </cell>
          <cell r="AE79">
            <v>-2.8503586857568836E-2</v>
          </cell>
          <cell r="AF79">
            <v>-9.752568636357252E-2</v>
          </cell>
          <cell r="AG79">
            <v>-8.6352936607792807E-2</v>
          </cell>
          <cell r="AH79">
            <v>-6.442421921719893E-2</v>
          </cell>
          <cell r="AI79">
            <v>-2.0932404361616745E-2</v>
          </cell>
          <cell r="AJ79">
            <v>4.9688913163034171E-3</v>
          </cell>
          <cell r="AK79">
            <v>1.1616453601265926E-2</v>
          </cell>
          <cell r="AL79">
            <v>3.1339867548499101E-2</v>
          </cell>
          <cell r="AM79">
            <v>4.8998642178462233E-2</v>
          </cell>
          <cell r="AN79">
            <v>24.168598029129914</v>
          </cell>
          <cell r="AO79">
            <v>24.168598029129914</v>
          </cell>
          <cell r="AP79">
            <v>8.3805824540681209E-2</v>
          </cell>
        </row>
        <row r="80">
          <cell r="A80" t="str">
            <v>Ireland</v>
          </cell>
          <cell r="B80">
            <v>3.0205366926418602E-2</v>
          </cell>
          <cell r="C80">
            <v>3.6328502241414248E-2</v>
          </cell>
          <cell r="D80">
            <v>3.2171602039082328E-2</v>
          </cell>
          <cell r="E80">
            <v>4.9369071706364728E-3</v>
          </cell>
          <cell r="F80">
            <v>1.5727821135191732E-2</v>
          </cell>
          <cell r="G80">
            <v>1.1748681692442E-2</v>
          </cell>
          <cell r="H80">
            <v>-1.0468136541106385E-2</v>
          </cell>
          <cell r="I80">
            <v>-5.3302156864989255E-3</v>
          </cell>
          <cell r="J80">
            <v>-1.1089500925053517E-2</v>
          </cell>
          <cell r="K80">
            <v>2.9592634778672204E-3</v>
          </cell>
          <cell r="L80">
            <v>3.1904593743189699E-2</v>
          </cell>
          <cell r="M80">
            <v>-3.4562067153387486E-3</v>
          </cell>
          <cell r="N80">
            <v>-2.4591436034304946E-2</v>
          </cell>
          <cell r="O80">
            <v>-6.2010379183221796E-2</v>
          </cell>
          <cell r="P80">
            <v>-7.0981217323998827E-2</v>
          </cell>
          <cell r="Q80">
            <v>-5.7513777841791951E-2</v>
          </cell>
          <cell r="R80">
            <v>-5.7197945845153184E-2</v>
          </cell>
          <cell r="S80">
            <v>-2.8193020687632218E-2</v>
          </cell>
          <cell r="T80">
            <v>-2.5025531370191083E-2</v>
          </cell>
          <cell r="U80">
            <v>4.2111601588236462E-4</v>
          </cell>
          <cell r="V80">
            <v>2.5378587824070247E-2</v>
          </cell>
          <cell r="W80">
            <v>1.3256213191030855E-2</v>
          </cell>
          <cell r="X80">
            <v>1.7842293015971896E-2</v>
          </cell>
          <cell r="Y80">
            <v>1.2444584692079539E-2</v>
          </cell>
          <cell r="Z80">
            <v>1.7200327724154085E-2</v>
          </cell>
          <cell r="AA80">
            <v>3.7071726458309431E-2</v>
          </cell>
          <cell r="AB80">
            <v>6.4178330669091968E-2</v>
          </cell>
          <cell r="AC80">
            <v>9.7706296211163085E-2</v>
          </cell>
          <cell r="AD80">
            <v>5.0463492909275015E-2</v>
          </cell>
          <cell r="AE80">
            <v>-3.246785689783524E-2</v>
          </cell>
          <cell r="AF80">
            <v>-4.3908427301536726E-2</v>
          </cell>
          <cell r="AG80">
            <v>-4.3891892685875532E-2</v>
          </cell>
          <cell r="AH80">
            <v>-4.6103739051171586E-2</v>
          </cell>
          <cell r="AI80">
            <v>-3.5145881109205544E-2</v>
          </cell>
          <cell r="AJ80">
            <v>-2.1170590886459884E-2</v>
          </cell>
          <cell r="AK80">
            <v>-4.2841496286583972E-3</v>
          </cell>
          <cell r="AL80">
            <v>1.253601789206242E-2</v>
          </cell>
          <cell r="AM80">
            <v>2.9880935457028822E-2</v>
          </cell>
          <cell r="AN80">
            <v>48.014188504005048</v>
          </cell>
          <cell r="AO80">
            <v>48.014188504005048</v>
          </cell>
          <cell r="AP80">
            <v>3.8741691567639278E-2</v>
          </cell>
        </row>
        <row r="81">
          <cell r="A81" t="str">
            <v>Israel</v>
          </cell>
          <cell r="B81">
            <v>3.7917534169478413E-2</v>
          </cell>
          <cell r="C81">
            <v>4.3232554465889243E-2</v>
          </cell>
          <cell r="D81">
            <v>1.6836356364152389E-2</v>
          </cell>
          <cell r="E81">
            <v>2.9095802043743188E-3</v>
          </cell>
          <cell r="F81">
            <v>-1.4851202336771542E-2</v>
          </cell>
          <cell r="G81">
            <v>-1.222757774321034E-2</v>
          </cell>
          <cell r="H81">
            <v>-1.9747711406195415E-2</v>
          </cell>
          <cell r="I81">
            <v>7.8727238553850595E-3</v>
          </cell>
          <cell r="J81">
            <v>-3.5094715881484415E-3</v>
          </cell>
          <cell r="K81">
            <v>-3.7068659003133775E-2</v>
          </cell>
          <cell r="L81">
            <v>-2.3570443866523381E-2</v>
          </cell>
          <cell r="M81">
            <v>-3.0094740190235687E-2</v>
          </cell>
          <cell r="N81">
            <v>-1.4168378642039171E-2</v>
          </cell>
          <cell r="O81">
            <v>-2.9825833901228074E-2</v>
          </cell>
          <cell r="P81">
            <v>-1.4894583649403041E-2</v>
          </cell>
          <cell r="Q81">
            <v>2.888790012899373E-2</v>
          </cell>
          <cell r="R81">
            <v>3.3676393926088649E-2</v>
          </cell>
          <cell r="S81">
            <v>2.0360687883272409E-2</v>
          </cell>
          <cell r="T81">
            <v>1.723250007627574E-2</v>
          </cell>
          <cell r="U81">
            <v>9.2516076811911246E-3</v>
          </cell>
          <cell r="V81">
            <v>6.0844662925286432E-2</v>
          </cell>
          <cell r="W81">
            <v>2.0251012862244108E-2</v>
          </cell>
          <cell r="X81">
            <v>-2.1269450227319124E-2</v>
          </cell>
          <cell r="Y81">
            <v>-4.1327050527436911E-2</v>
          </cell>
          <cell r="Z81">
            <v>-3.0691437488119328E-2</v>
          </cell>
          <cell r="AA81">
            <v>-1.9729166330533506E-2</v>
          </cell>
          <cell r="AB81">
            <v>-3.0008098535645859E-3</v>
          </cell>
          <cell r="AC81">
            <v>1.2873495072977284E-2</v>
          </cell>
          <cell r="AD81">
            <v>1.4796425089647087E-2</v>
          </cell>
          <cell r="AE81">
            <v>-1.4196570047605493E-2</v>
          </cell>
          <cell r="AF81">
            <v>-4.019922311424215E-3</v>
          </cell>
          <cell r="AG81">
            <v>5.3271104955130424E-3</v>
          </cell>
          <cell r="AH81">
            <v>-4.4748592330061381E-3</v>
          </cell>
          <cell r="AI81">
            <v>-2.2779930378393322E-3</v>
          </cell>
          <cell r="AJ81">
            <v>5.5080965175387361E-4</v>
          </cell>
          <cell r="AK81">
            <v>2.2656634572042486E-3</v>
          </cell>
          <cell r="AL81">
            <v>4.5028460819669424E-3</v>
          </cell>
          <cell r="AM81">
            <v>6.5210769578141359E-3</v>
          </cell>
          <cell r="AN81">
            <v>418.43112928524482</v>
          </cell>
          <cell r="AO81">
            <v>-418.43112928524482</v>
          </cell>
          <cell r="AP81">
            <v>2.5138085804992331E-2</v>
          </cell>
        </row>
        <row r="82">
          <cell r="A82" t="str">
            <v>Italy</v>
          </cell>
          <cell r="B82">
            <v>2.6194067119906409E-2</v>
          </cell>
          <cell r="C82">
            <v>8.7816227327566637E-3</v>
          </cell>
          <cell r="D82">
            <v>-9.0923596010292883E-3</v>
          </cell>
          <cell r="E82">
            <v>-2.4261727460951843E-2</v>
          </cell>
          <cell r="F82">
            <v>-1.7378390154027215E-2</v>
          </cell>
          <cell r="G82">
            <v>-1.4716836413974676E-2</v>
          </cell>
          <cell r="H82">
            <v>-1.1423412664231436E-2</v>
          </cell>
          <cell r="I82">
            <v>-4.5740471780269598E-3</v>
          </cell>
          <cell r="J82">
            <v>1.2811303314190075E-2</v>
          </cell>
          <cell r="K82">
            <v>2.3701715955409691E-2</v>
          </cell>
          <cell r="L82">
            <v>2.2761829634212985E-2</v>
          </cell>
          <cell r="M82">
            <v>1.7055255000854683E-2</v>
          </cell>
          <cell r="N82">
            <v>6.5702437784481418E-3</v>
          </cell>
          <cell r="O82">
            <v>-1.9679303219431166E-2</v>
          </cell>
          <cell r="P82">
            <v>-1.5916093431118536E-2</v>
          </cell>
          <cell r="Q82">
            <v>-4.7967381853826286E-3</v>
          </cell>
          <cell r="R82">
            <v>-1.048703525771138E-2</v>
          </cell>
          <cell r="S82">
            <v>-8.7946907509337396E-3</v>
          </cell>
          <cell r="T82">
            <v>-1.0808456117261899E-2</v>
          </cell>
          <cell r="U82">
            <v>-1.2224753284721918E-2</v>
          </cell>
          <cell r="V82">
            <v>8.653652595514965E-3</v>
          </cell>
          <cell r="W82">
            <v>1.3463755861243737E-2</v>
          </cell>
          <cell r="X82">
            <v>5.7644385291831289E-3</v>
          </cell>
          <cell r="Y82">
            <v>-5.1102139610717098E-3</v>
          </cell>
          <cell r="Z82">
            <v>3.4594462490099994E-3</v>
          </cell>
          <cell r="AA82">
            <v>6.1389991612306339E-3</v>
          </cell>
          <cell r="AB82">
            <v>2.3650888762578016E-2</v>
          </cell>
          <cell r="AC82">
            <v>3.8475301036481294E-2</v>
          </cell>
          <cell r="AD82">
            <v>2.6186261636306753E-2</v>
          </cell>
          <cell r="AE82">
            <v>-2.8987688957644184E-2</v>
          </cell>
          <cell r="AF82">
            <v>-9.4976918997762092E-3</v>
          </cell>
          <cell r="AG82">
            <v>-2.989291632729965E-3</v>
          </cell>
          <cell r="AH82">
            <v>-1.9933165573485751E-2</v>
          </cell>
          <cell r="AI82">
            <v>-2.1189207359655345E-2</v>
          </cell>
          <cell r="AJ82">
            <v>-1.5364551568428843E-2</v>
          </cell>
          <cell r="AK82">
            <v>-5.1849720410588043E-3</v>
          </cell>
          <cell r="AL82">
            <v>6.6193486629830501E-3</v>
          </cell>
          <cell r="AM82">
            <v>1.8384340891209491E-2</v>
          </cell>
          <cell r="AN82">
            <v>16.36883692210937</v>
          </cell>
          <cell r="AO82">
            <v>16.36883692210937</v>
          </cell>
          <cell r="AP82">
            <v>1.6844582433917361E-2</v>
          </cell>
        </row>
        <row r="83">
          <cell r="A83" t="str">
            <v>Jamaica</v>
          </cell>
          <cell r="B83">
            <v>-4.8476009719109507E-3</v>
          </cell>
          <cell r="C83">
            <v>4.8799121703047852E-3</v>
          </cell>
          <cell r="D83">
            <v>2.812208191388596E-3</v>
          </cell>
          <cell r="E83">
            <v>1.2240859023024412E-2</v>
          </cell>
          <cell r="F83">
            <v>-8.7105382300194777E-3</v>
          </cell>
          <cell r="G83">
            <v>-4.6286010308563365E-2</v>
          </cell>
          <cell r="H83">
            <v>-8.6297752918529716E-3</v>
          </cell>
          <cell r="I83">
            <v>3.8310936773538064E-2</v>
          </cell>
          <cell r="J83">
            <v>-2.9217478908762209E-2</v>
          </cell>
          <cell r="K83">
            <v>-8.790061048559436E-3</v>
          </cell>
          <cell r="L83">
            <v>1.5454182088008604E-2</v>
          </cell>
          <cell r="M83">
            <v>2.2097870920995966E-3</v>
          </cell>
          <cell r="N83">
            <v>1.0384594688537115E-2</v>
          </cell>
          <cell r="O83">
            <v>1.5333532230453369E-2</v>
          </cell>
          <cell r="P83">
            <v>1.9328601616089246E-2</v>
          </cell>
          <cell r="Q83">
            <v>3.2129964532524737E-2</v>
          </cell>
          <cell r="R83">
            <v>1.8900109868233067E-2</v>
          </cell>
          <cell r="S83">
            <v>-6.41185318472155E-3</v>
          </cell>
          <cell r="T83">
            <v>-2.4704720748431636E-2</v>
          </cell>
          <cell r="U83">
            <v>-2.2725724030472346E-2</v>
          </cell>
          <cell r="V83">
            <v>-2.2722185060816778E-2</v>
          </cell>
          <cell r="W83">
            <v>-1.8677087551718551E-2</v>
          </cell>
          <cell r="X83">
            <v>-2.1515520074322614E-2</v>
          </cell>
          <cell r="Y83">
            <v>4.525024763666485E-3</v>
          </cell>
          <cell r="Z83">
            <v>8.3132771251378575E-3</v>
          </cell>
          <cell r="AA83">
            <v>8.5929743851221301E-3</v>
          </cell>
          <cell r="AB83">
            <v>2.9775416224678081E-2</v>
          </cell>
          <cell r="AC83">
            <v>3.8052913116181801E-2</v>
          </cell>
          <cell r="AD83">
            <v>2.470427366827033E-2</v>
          </cell>
          <cell r="AE83">
            <v>-1.1032641177585931E-2</v>
          </cell>
          <cell r="AF83">
            <v>-2.9208861872237878E-2</v>
          </cell>
          <cell r="AG83">
            <v>-1.8806607205614945E-2</v>
          </cell>
          <cell r="AH83">
            <v>-1.4152779789424868E-2</v>
          </cell>
          <cell r="AI83">
            <v>-9.7230274555258674E-3</v>
          </cell>
          <cell r="AJ83">
            <v>-4.7005603777993234E-3</v>
          </cell>
          <cell r="AK83">
            <v>8.359389001768115E-4</v>
          </cell>
          <cell r="AL83">
            <v>6.3677641045402711E-3</v>
          </cell>
          <cell r="AM83">
            <v>1.3348461377439055E-2</v>
          </cell>
          <cell r="AN83">
            <v>186.88757043301052</v>
          </cell>
          <cell r="AO83">
            <v>186.88757043301052</v>
          </cell>
          <cell r="AP83">
            <v>2.1386373365556585E-2</v>
          </cell>
        </row>
        <row r="84">
          <cell r="A84" t="str">
            <v>Japan</v>
          </cell>
          <cell r="B84">
            <v>2.2729475739159233E-2</v>
          </cell>
          <cell r="C84">
            <v>1.04705675972068E-2</v>
          </cell>
          <cell r="D84">
            <v>-6.869106069695932E-3</v>
          </cell>
          <cell r="E84">
            <v>-2.4999793371520081E-2</v>
          </cell>
          <cell r="F84">
            <v>-2.8240012979734424E-2</v>
          </cell>
          <cell r="G84">
            <v>-1.2670855472387166E-2</v>
          </cell>
          <cell r="H84">
            <v>-2.8276396568148857E-2</v>
          </cell>
          <cell r="I84">
            <v>-2.99005015196681E-2</v>
          </cell>
          <cell r="J84">
            <v>-8.5740807668006154E-4</v>
          </cell>
          <cell r="K84">
            <v>1.5105831326405503E-2</v>
          </cell>
          <cell r="L84">
            <v>3.7095665014598433E-2</v>
          </cell>
          <cell r="M84">
            <v>4.1209037712913454E-2</v>
          </cell>
          <cell r="N84">
            <v>2.4150289277902644E-2</v>
          </cell>
          <cell r="O84">
            <v>4.6278511706480899E-3</v>
          </cell>
          <cell r="P84">
            <v>-4.5283526793052243E-3</v>
          </cell>
          <cell r="Q84">
            <v>-3.5826530715453859E-4</v>
          </cell>
          <cell r="R84">
            <v>1.271845692993342E-2</v>
          </cell>
          <cell r="S84">
            <v>1.7771965952900086E-2</v>
          </cell>
          <cell r="T84">
            <v>-1.1952581201952014E-2</v>
          </cell>
          <cell r="U84">
            <v>-2.2344979012018113E-2</v>
          </cell>
          <cell r="V84">
            <v>-8.4681422251601021E-3</v>
          </cell>
          <cell r="W84">
            <v>-1.2994042074192361E-2</v>
          </cell>
          <cell r="X84">
            <v>-1.8188606651823338E-2</v>
          </cell>
          <cell r="Y84">
            <v>-9.8282094573184653E-3</v>
          </cell>
          <cell r="Z84">
            <v>5.3365590087916751E-3</v>
          </cell>
          <cell r="AA84">
            <v>1.0537228244651827E-2</v>
          </cell>
          <cell r="AB84">
            <v>2.0230694747718204E-2</v>
          </cell>
          <cell r="AC84">
            <v>3.5722680452939554E-2</v>
          </cell>
          <cell r="AD84">
            <v>1.8695420792125803E-2</v>
          </cell>
          <cell r="AE84">
            <v>-4.3425496017155833E-2</v>
          </cell>
          <cell r="AF84">
            <v>-7.6348663496607766E-3</v>
          </cell>
          <cell r="AG84">
            <v>-2.2369504599100528E-2</v>
          </cell>
          <cell r="AH84">
            <v>-1.0738692837265338E-2</v>
          </cell>
          <cell r="AI84">
            <v>-3.0169515021240198E-3</v>
          </cell>
          <cell r="AJ84">
            <v>2.4675968518633028E-3</v>
          </cell>
          <cell r="AK84">
            <v>5.3328224547968955E-3</v>
          </cell>
          <cell r="AL84">
            <v>6.5835197020876948E-3</v>
          </cell>
          <cell r="AM84">
            <v>7.7708081415007232E-3</v>
          </cell>
          <cell r="AN84">
            <v>39.227845832436088</v>
          </cell>
          <cell r="AO84">
            <v>-39.227845832436088</v>
          </cell>
          <cell r="AP84">
            <v>2.1459342574182232E-2</v>
          </cell>
        </row>
        <row r="85">
          <cell r="A85" t="str">
            <v>Jordan</v>
          </cell>
          <cell r="B85">
            <v>-0.10831294003480654</v>
          </cell>
          <cell r="C85">
            <v>2.0255025587965672E-2</v>
          </cell>
          <cell r="D85">
            <v>6.7942524370310134E-2</v>
          </cell>
          <cell r="E85">
            <v>2.3788415930233502E-2</v>
          </cell>
          <cell r="F85">
            <v>4.904106063494016E-2</v>
          </cell>
          <cell r="G85">
            <v>5.1839039342762147E-3</v>
          </cell>
          <cell r="H85">
            <v>4.5832318801464399E-2</v>
          </cell>
          <cell r="I85">
            <v>5.6219329117203953E-2</v>
          </cell>
          <cell r="J85">
            <v>5.7376048368036447E-2</v>
          </cell>
          <cell r="K85">
            <v>-7.0207885787701138E-2</v>
          </cell>
          <cell r="L85">
            <v>-9.0300855644704331E-2</v>
          </cell>
          <cell r="M85">
            <v>-9.7486788127337395E-2</v>
          </cell>
          <cell r="N85">
            <v>2.6737159603291588E-3</v>
          </cell>
          <cell r="O85">
            <v>1.3431729178405769E-2</v>
          </cell>
          <cell r="P85">
            <v>2.5839831627196896E-2</v>
          </cell>
          <cell r="Q85">
            <v>4.755067840320077E-2</v>
          </cell>
          <cell r="R85">
            <v>2.5848831080591238E-2</v>
          </cell>
          <cell r="S85">
            <v>1.4477682509311382E-2</v>
          </cell>
          <cell r="T85">
            <v>-2.4269174788636655E-3</v>
          </cell>
          <cell r="U85">
            <v>-1.8413956068688762E-2</v>
          </cell>
          <cell r="V85">
            <v>-2.901560746923167E-2</v>
          </cell>
          <cell r="W85">
            <v>-3.3102311975979744E-2</v>
          </cell>
          <cell r="X85">
            <v>-3.4823718117358668E-2</v>
          </cell>
          <cell r="Y85">
            <v>-5.2945941308214832E-2</v>
          </cell>
          <cell r="Z85">
            <v>-3.2531617866646004E-2</v>
          </cell>
          <cell r="AA85">
            <v>-1.512418450644069E-2</v>
          </cell>
          <cell r="AB85">
            <v>3.6164350954793374E-3</v>
          </cell>
          <cell r="AC85">
            <v>2.6245013464616159E-2</v>
          </cell>
          <cell r="AD85">
            <v>4.3896111008979423E-2</v>
          </cell>
          <cell r="AE85">
            <v>4.8606149417080476E-2</v>
          </cell>
          <cell r="AF85">
            <v>2.559092065431981E-2</v>
          </cell>
          <cell r="AG85">
            <v>8.0124393477752458E-3</v>
          </cell>
          <cell r="AH85">
            <v>-3.84353020072174E-3</v>
          </cell>
          <cell r="AI85">
            <v>-1.1033201366133385E-2</v>
          </cell>
          <cell r="AJ85">
            <v>-1.3868084936087858E-2</v>
          </cell>
          <cell r="AK85">
            <v>-1.1651062031223807E-2</v>
          </cell>
          <cell r="AL85">
            <v>-4.5529845906480595E-3</v>
          </cell>
          <cell r="AM85">
            <v>6.4246037784691729E-3</v>
          </cell>
          <cell r="AN85">
            <v>56.125392398066289</v>
          </cell>
          <cell r="AO85">
            <v>56.125392398066289</v>
          </cell>
          <cell r="AP85">
            <v>4.6891783339681477E-2</v>
          </cell>
        </row>
        <row r="86">
          <cell r="A86" t="str">
            <v>Kazakhstan</v>
          </cell>
          <cell r="B86">
            <v>0</v>
          </cell>
          <cell r="C86">
            <v>0</v>
          </cell>
          <cell r="D86">
            <v>0</v>
          </cell>
          <cell r="E86">
            <v>0</v>
          </cell>
          <cell r="F86">
            <v>0</v>
          </cell>
          <cell r="G86">
            <v>0</v>
          </cell>
          <cell r="H86">
            <v>0</v>
          </cell>
          <cell r="I86">
            <v>0</v>
          </cell>
          <cell r="J86">
            <v>0</v>
          </cell>
          <cell r="K86">
            <v>0</v>
          </cell>
          <cell r="L86">
            <v>0</v>
          </cell>
          <cell r="M86">
            <v>0</v>
          </cell>
          <cell r="N86">
            <v>0.22554647742896991</v>
          </cell>
          <cell r="O86">
            <v>0.13155123507914065</v>
          </cell>
          <cell r="P86">
            <v>3.8192442085055837E-3</v>
          </cell>
          <cell r="Q86">
            <v>-7.0979473011875863E-2</v>
          </cell>
          <cell r="R86">
            <v>-6.7048733546221387E-2</v>
          </cell>
          <cell r="S86">
            <v>-6.4809520280191671E-2</v>
          </cell>
          <cell r="T86">
            <v>-0.10809483609797446</v>
          </cell>
          <cell r="U86">
            <v>-0.1221181372403814</v>
          </cell>
          <cell r="V86">
            <v>-8.8888386093778235E-2</v>
          </cell>
          <cell r="W86">
            <v>-3.2843710221886493E-2</v>
          </cell>
          <cell r="X86">
            <v>-1.3812853791227982E-2</v>
          </cell>
          <cell r="Y86">
            <v>-2.7554847457381018E-3</v>
          </cell>
          <cell r="Z86">
            <v>1.0139780155861115E-2</v>
          </cell>
          <cell r="AA86">
            <v>2.5211286446050692E-2</v>
          </cell>
          <cell r="AB86">
            <v>5.2622781010828241E-2</v>
          </cell>
          <cell r="AC86">
            <v>6.6727944176534201E-2</v>
          </cell>
          <cell r="AD86">
            <v>2.7964215537598473E-2</v>
          </cell>
          <cell r="AE86">
            <v>-2.5946496994363067E-2</v>
          </cell>
          <cell r="AF86">
            <v>-1.9488934300366131E-2</v>
          </cell>
          <cell r="AG86">
            <v>-8.8175251199007921E-3</v>
          </cell>
          <cell r="AH86">
            <v>-1.1484454536770857E-2</v>
          </cell>
          <cell r="AI86">
            <v>-1.1109443381891404E-2</v>
          </cell>
          <cell r="AJ86">
            <v>-7.0016191502834356E-3</v>
          </cell>
          <cell r="AK86">
            <v>9.242997003101037E-5</v>
          </cell>
          <cell r="AL86">
            <v>9.4581613184162739E-3</v>
          </cell>
          <cell r="AM86">
            <v>2.2245521165952371E-2</v>
          </cell>
          <cell r="AN86">
            <v>19.954240693626566</v>
          </cell>
          <cell r="AO86">
            <v>-19.954240693626566</v>
          </cell>
          <cell r="AP86">
            <v>8.1833465905526134E-2</v>
          </cell>
        </row>
        <row r="87">
          <cell r="A87" t="str">
            <v>Kenya</v>
          </cell>
          <cell r="B87">
            <v>1.3696533137821034E-2</v>
          </cell>
          <cell r="C87">
            <v>6.853969545088631E-3</v>
          </cell>
          <cell r="D87">
            <v>1.1206063555519608E-2</v>
          </cell>
          <cell r="E87">
            <v>-1.6257732558680023E-2</v>
          </cell>
          <cell r="F87">
            <v>-4.1728567398175355E-2</v>
          </cell>
          <cell r="G87">
            <v>-4.2826661237252601E-2</v>
          </cell>
          <cell r="H87">
            <v>-1.5961439929890218E-2</v>
          </cell>
          <cell r="I87">
            <v>2.4168933900305415E-3</v>
          </cell>
          <cell r="J87">
            <v>2.6374517816009319E-2</v>
          </cell>
          <cell r="K87">
            <v>3.8794797012914578E-2</v>
          </cell>
          <cell r="L87">
            <v>5.0515466879705838E-2</v>
          </cell>
          <cell r="M87">
            <v>3.7027481549749122E-2</v>
          </cell>
          <cell r="N87">
            <v>1.7259989766114084E-3</v>
          </cell>
          <cell r="O87">
            <v>-2.1213684215496801E-2</v>
          </cell>
          <cell r="P87">
            <v>-1.777771702746123E-2</v>
          </cell>
          <cell r="Q87">
            <v>2.7174044786204121E-3</v>
          </cell>
          <cell r="R87">
            <v>2.0755414366874433E-2</v>
          </cell>
          <cell r="S87">
            <v>7.3206352199312876E-4</v>
          </cell>
          <cell r="T87">
            <v>1.0522091667545438E-2</v>
          </cell>
          <cell r="U87">
            <v>9.7911434239820305E-3</v>
          </cell>
          <cell r="V87">
            <v>-1.0721195883895644E-2</v>
          </cell>
          <cell r="W87">
            <v>6.3988154951117419E-3</v>
          </cell>
          <cell r="X87">
            <v>-2.227182531160907E-2</v>
          </cell>
          <cell r="Y87">
            <v>-2.9697522644619553E-2</v>
          </cell>
          <cell r="Z87">
            <v>-2.3068560414879279E-2</v>
          </cell>
          <cell r="AA87">
            <v>-6.4773415995186909E-3</v>
          </cell>
          <cell r="AB87">
            <v>1.1253587507825756E-2</v>
          </cell>
          <cell r="AC87">
            <v>3.3839172033156742E-2</v>
          </cell>
          <cell r="AD87">
            <v>1.4634182773622601E-3</v>
          </cell>
          <cell r="AE87">
            <v>-2.0634373161823007E-2</v>
          </cell>
          <cell r="AF87">
            <v>-1.648716456194279E-2</v>
          </cell>
          <cell r="AG87">
            <v>-1.8596048419432833E-2</v>
          </cell>
          <cell r="AH87">
            <v>-1.9571017319875855E-2</v>
          </cell>
          <cell r="AI87">
            <v>-1.6127912082747806E-2</v>
          </cell>
          <cell r="AJ87">
            <v>-6.630227471317275E-3</v>
          </cell>
          <cell r="AK87">
            <v>4.0346969023051732E-3</v>
          </cell>
          <cell r="AL87">
            <v>1.8235216321263212E-2</v>
          </cell>
          <cell r="AM87">
            <v>3.4580323497180987E-2</v>
          </cell>
          <cell r="AN87">
            <v>41.754078034961225</v>
          </cell>
          <cell r="AO87">
            <v>-41.754078034961225</v>
          </cell>
          <cell r="AP87">
            <v>2.3010413697784809E-2</v>
          </cell>
        </row>
        <row r="88">
          <cell r="A88" t="str">
            <v>Kiribati</v>
          </cell>
          <cell r="B88">
            <v>8.8779858032225472E-3</v>
          </cell>
          <cell r="C88">
            <v>-2.7309031702672421E-2</v>
          </cell>
          <cell r="D88">
            <v>3.247677016270456E-2</v>
          </cell>
          <cell r="E88">
            <v>3.2318645687023709E-2</v>
          </cell>
          <cell r="F88">
            <v>8.0119497564931766E-2</v>
          </cell>
          <cell r="G88">
            <v>7.3997447182290932E-3</v>
          </cell>
          <cell r="H88">
            <v>-7.0536937860020436E-3</v>
          </cell>
          <cell r="I88">
            <v>-9.5836068965754848E-2</v>
          </cell>
          <cell r="J88">
            <v>4.8459308344514541E-2</v>
          </cell>
          <cell r="K88">
            <v>-4.770133278100841E-2</v>
          </cell>
          <cell r="L88">
            <v>-5.4505253172608736E-2</v>
          </cell>
          <cell r="M88">
            <v>-1.0489838590349668E-2</v>
          </cell>
          <cell r="N88">
            <v>-6.0613842001157594E-3</v>
          </cell>
          <cell r="O88">
            <v>-1.6790672559203159E-2</v>
          </cell>
          <cell r="P88">
            <v>-3.8823994168275924E-4</v>
          </cell>
          <cell r="Q88">
            <v>-5.6482536276870131E-2</v>
          </cell>
          <cell r="R88">
            <v>-3.6087061360794502E-2</v>
          </cell>
          <cell r="S88">
            <v>-1.867420709860404E-2</v>
          </cell>
          <cell r="T88">
            <v>4.9342586790655327E-2</v>
          </cell>
          <cell r="U88">
            <v>3.021293794167787E-2</v>
          </cell>
          <cell r="V88">
            <v>3.8901284291890291E-2</v>
          </cell>
          <cell r="W88">
            <v>-2.111396710963338E-2</v>
          </cell>
          <cell r="X88">
            <v>2.4932002766727693E-2</v>
          </cell>
          <cell r="Y88">
            <v>4.213857908109634E-2</v>
          </cell>
          <cell r="Z88">
            <v>3.2570693580762353E-2</v>
          </cell>
          <cell r="AA88">
            <v>1.9196916124235349E-2</v>
          </cell>
          <cell r="AB88">
            <v>2.3267760291418488E-2</v>
          </cell>
          <cell r="AC88">
            <v>1.4737827609147183E-2</v>
          </cell>
          <cell r="AD88">
            <v>-1.4212824489701837E-2</v>
          </cell>
          <cell r="AE88">
            <v>-4.2958294736751057E-2</v>
          </cell>
          <cell r="AF88">
            <v>-3.721609926985963E-2</v>
          </cell>
          <cell r="AG88">
            <v>-3.3181426282317426E-2</v>
          </cell>
          <cell r="AH88">
            <v>-1.7209336314812699E-2</v>
          </cell>
          <cell r="AI88">
            <v>-3.1764157641264402E-3</v>
          </cell>
          <cell r="AJ88">
            <v>2.6012211271451676E-3</v>
          </cell>
          <cell r="AK88">
            <v>7.4159862227178071E-3</v>
          </cell>
          <cell r="AL88">
            <v>1.1650846482704286E-2</v>
          </cell>
          <cell r="AM88">
            <v>1.5601180789101294E-2</v>
          </cell>
          <cell r="AN88">
            <v>29.942546750961849</v>
          </cell>
          <cell r="AO88">
            <v>-29.942546750961849</v>
          </cell>
          <cell r="AP88">
            <v>3.8466246214354682E-2</v>
          </cell>
        </row>
        <row r="89">
          <cell r="A89" t="str">
            <v>Korea</v>
          </cell>
          <cell r="B89">
            <v>0.14089663720529247</v>
          </cell>
          <cell r="C89">
            <v>5.195116984248177E-2</v>
          </cell>
          <cell r="D89">
            <v>-3.1157822694502331E-3</v>
          </cell>
          <cell r="E89">
            <v>-8.1163142604425594E-3</v>
          </cell>
          <cell r="F89">
            <v>-2.4164624441167133E-2</v>
          </cell>
          <cell r="G89">
            <v>-5.4162847618491536E-2</v>
          </cell>
          <cell r="H89">
            <v>-3.735301581990759E-2</v>
          </cell>
          <cell r="I89">
            <v>-1.543930938451637E-2</v>
          </cell>
          <cell r="J89">
            <v>5.9201673788893561E-3</v>
          </cell>
          <cell r="K89">
            <v>-1.3293754871910736E-2</v>
          </cell>
          <cell r="L89">
            <v>-5.1112040482625713E-3</v>
          </cell>
          <cell r="M89">
            <v>1.0859244949265047E-2</v>
          </cell>
          <cell r="N89">
            <v>-6.1149622450304645E-3</v>
          </cell>
          <cell r="O89">
            <v>-1.4066742523137644E-2</v>
          </cell>
          <cell r="P89">
            <v>3.9614038086027478E-3</v>
          </cell>
          <cell r="Q89">
            <v>2.7326204956042276E-2</v>
          </cell>
          <cell r="R89">
            <v>3.7868175506573377E-2</v>
          </cell>
          <cell r="S89">
            <v>3.7768724397963922E-2</v>
          </cell>
          <cell r="T89">
            <v>-7.2738994160547021E-2</v>
          </cell>
          <cell r="U89">
            <v>-2.5463573595730992E-2</v>
          </cell>
          <cell r="V89">
            <v>7.8664657572418747E-3</v>
          </cell>
          <cell r="W89">
            <v>-2.189424592286732E-3</v>
          </cell>
          <cell r="X89">
            <v>1.9839969162814754E-2</v>
          </cell>
          <cell r="Y89">
            <v>1.9090897300954855E-3</v>
          </cell>
          <cell r="Z89">
            <v>3.3983158214161793E-3</v>
          </cell>
          <cell r="AA89">
            <v>1.0768876349584369E-4</v>
          </cell>
          <cell r="AB89">
            <v>9.9802787203117586E-3</v>
          </cell>
          <cell r="AC89">
            <v>2.0562515593855191E-2</v>
          </cell>
          <cell r="AD89">
            <v>4.7968291910291247E-3</v>
          </cell>
          <cell r="AE89">
            <v>-2.9175189428518999E-2</v>
          </cell>
          <cell r="AF89">
            <v>-5.5535275688935399E-3</v>
          </cell>
          <cell r="AG89">
            <v>-6.8028901280779361E-3</v>
          </cell>
          <cell r="AH89">
            <v>-8.5772747606381976E-3</v>
          </cell>
          <cell r="AI89">
            <v>-6.1217295452842485E-3</v>
          </cell>
          <cell r="AJ89">
            <v>-2.6603698938479684E-3</v>
          </cell>
          <cell r="AK89">
            <v>1.6896121407282594E-3</v>
          </cell>
          <cell r="AL89">
            <v>6.4445804643702411E-3</v>
          </cell>
          <cell r="AM89">
            <v>1.21149368844894E-2</v>
          </cell>
          <cell r="AN89">
            <v>18.439233431787454</v>
          </cell>
          <cell r="AO89">
            <v>18.439233431787454</v>
          </cell>
          <cell r="AP89">
            <v>3.5812865769920925E-2</v>
          </cell>
        </row>
        <row r="90">
          <cell r="A90" t="str">
            <v>Kosovo</v>
          </cell>
          <cell r="B90">
            <v>0</v>
          </cell>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-8.6007244535015306E-2</v>
          </cell>
          <cell r="W90">
            <v>9.1251954208302136E-2</v>
          </cell>
          <cell r="X90">
            <v>2.3509173317687135E-2</v>
          </cell>
          <cell r="Y90">
            <v>2.2830135701809785E-2</v>
          </cell>
          <cell r="Z90">
            <v>-1.9743404585004813E-3</v>
          </cell>
          <cell r="AA90">
            <v>-1.2368934642945762E-2</v>
          </cell>
          <cell r="AB90">
            <v>-2.5104172160244347E-2</v>
          </cell>
          <cell r="AC90">
            <v>-1.0179884705843882E-2</v>
          </cell>
          <cell r="AD90">
            <v>1.2141257473253684E-2</v>
          </cell>
          <cell r="AE90">
            <v>-2.7230625464688156E-3</v>
          </cell>
          <cell r="AF90">
            <v>-7.2458701179078083E-3</v>
          </cell>
          <cell r="AG90">
            <v>-8.340175624228257E-4</v>
          </cell>
          <cell r="AH90">
            <v>-4.9283660403920248E-3</v>
          </cell>
          <cell r="AI90">
            <v>-5.2464244919143317E-3</v>
          </cell>
          <cell r="AJ90">
            <v>-1.3020209475018482E-2</v>
          </cell>
          <cell r="AK90">
            <v>-2.9857106831605827E-3</v>
          </cell>
          <cell r="AL90">
            <v>8.0177663605958214E-3</v>
          </cell>
          <cell r="AM90">
            <v>1.6389072666253925E-2</v>
          </cell>
          <cell r="AN90">
            <v>146.89508799911152</v>
          </cell>
          <cell r="AO90">
            <v>146.89508799911152</v>
          </cell>
          <cell r="AP90">
            <v>4.0334869119160781E-2</v>
          </cell>
        </row>
        <row r="91">
          <cell r="A91" t="str">
            <v>Kuwait</v>
          </cell>
          <cell r="B91">
            <v>0.16549743801555633</v>
          </cell>
          <cell r="C91">
            <v>-3.9656629211063783E-2</v>
          </cell>
          <cell r="D91">
            <v>-0.1181298681601923</v>
          </cell>
          <cell r="E91">
            <v>-6.0805949186965885E-2</v>
          </cell>
          <cell r="F91">
            <v>-2.9686904297141514E-3</v>
          </cell>
          <cell r="G91">
            <v>-3.9531821128095765E-2</v>
          </cell>
          <cell r="H91">
            <v>4.677485688267486E-2</v>
          </cell>
          <cell r="I91">
            <v>0.1349977796036636</v>
          </cell>
          <cell r="J91">
            <v>2.2672098772267706E-2</v>
          </cell>
          <cell r="K91">
            <v>0.28764908557591684</v>
          </cell>
          <cell r="L91">
            <v>-5.2871984590455529E-2</v>
          </cell>
          <cell r="M91">
            <v>-0.44657774786205601</v>
          </cell>
          <cell r="N91">
            <v>-0.1823310194507532</v>
          </cell>
          <cell r="O91">
            <v>6.3578182248036408E-2</v>
          </cell>
          <cell r="P91">
            <v>0.11764765817307235</v>
          </cell>
          <cell r="Q91">
            <v>9.3378554061907176E-2</v>
          </cell>
          <cell r="R91">
            <v>6.0001571681538551E-2</v>
          </cell>
          <cell r="S91">
            <v>4.5324911985894056E-2</v>
          </cell>
          <cell r="T91">
            <v>4.1034615028511717E-2</v>
          </cell>
          <cell r="U91">
            <v>-2.0142911894846117E-2</v>
          </cell>
          <cell r="V91">
            <v>-6.3119932110240445E-2</v>
          </cell>
          <cell r="W91">
            <v>-0.10300062614833064</v>
          </cell>
          <cell r="X91">
            <v>-0.12597717542030382</v>
          </cell>
          <cell r="Y91">
            <v>-3.0391040442171984E-2</v>
          </cell>
          <cell r="Z91">
            <v>1.7997753112642598E-2</v>
          </cell>
          <cell r="AA91">
            <v>6.264271331821207E-2</v>
          </cell>
          <cell r="AB91">
            <v>6.1173150646734439E-2</v>
          </cell>
          <cell r="AC91">
            <v>5.5250152845670364E-2</v>
          </cell>
          <cell r="AD91">
            <v>5.8144907443901904E-2</v>
          </cell>
          <cell r="AE91">
            <v>-3.8545514612872228E-2</v>
          </cell>
          <cell r="AF91">
            <v>-4.5809208950695436E-2</v>
          </cell>
          <cell r="AG91">
            <v>-7.9559149262040264E-3</v>
          </cell>
          <cell r="AH91">
            <v>1.701629558234425E-2</v>
          </cell>
          <cell r="AI91">
            <v>-2.2524937011603277E-3</v>
          </cell>
          <cell r="AJ91">
            <v>-6.3083054949127412E-3</v>
          </cell>
          <cell r="AK91">
            <v>-3.2939723040278633E-3</v>
          </cell>
          <cell r="AL91">
            <v>9.6995039869658228E-4</v>
          </cell>
          <cell r="AM91">
            <v>6.5542212010466861E-3</v>
          </cell>
          <cell r="AN91">
            <v>89.548854885897924</v>
          </cell>
          <cell r="AO91">
            <v>-89.548854885897924</v>
          </cell>
          <cell r="AP91">
            <v>0.12327128894722947</v>
          </cell>
        </row>
        <row r="92">
          <cell r="A92" t="str">
            <v>Kyrgyz Republic</v>
          </cell>
          <cell r="B92">
            <v>0</v>
          </cell>
          <cell r="C92">
            <v>0</v>
          </cell>
          <cell r="D92">
            <v>0</v>
          </cell>
          <cell r="E92">
            <v>0</v>
          </cell>
          <cell r="F92">
            <v>0</v>
          </cell>
          <cell r="G92">
            <v>0</v>
          </cell>
          <cell r="H92">
            <v>0</v>
          </cell>
          <cell r="I92">
            <v>0</v>
          </cell>
          <cell r="J92">
            <v>0</v>
          </cell>
          <cell r="K92">
            <v>0</v>
          </cell>
          <cell r="L92">
            <v>0</v>
          </cell>
          <cell r="M92">
            <v>0</v>
          </cell>
          <cell r="N92">
            <v>0.23815343346430731</v>
          </cell>
          <cell r="O92">
            <v>9.2525550926990996E-2</v>
          </cell>
          <cell r="P92">
            <v>-0.11331117539534181</v>
          </cell>
          <cell r="Q92">
            <v>-0.15906614232734118</v>
          </cell>
          <cell r="R92">
            <v>-0.10121462292270243</v>
          </cell>
          <cell r="S92">
            <v>-2.2618346860914042E-2</v>
          </cell>
          <cell r="T92">
            <v>-2.0586551159780073E-2</v>
          </cell>
          <cell r="U92">
            <v>-1.0240763250645562E-2</v>
          </cell>
          <cell r="V92">
            <v>1.0637903915985349E-2</v>
          </cell>
          <cell r="W92">
            <v>2.6357775744690958E-2</v>
          </cell>
          <cell r="X92">
            <v>-1.3680223923058005E-2</v>
          </cell>
          <cell r="Y92">
            <v>1.1831658111990355E-2</v>
          </cell>
          <cell r="Z92">
            <v>3.659171558543118E-2</v>
          </cell>
          <cell r="AA92">
            <v>-1.0383593224588048E-2</v>
          </cell>
          <cell r="AB92">
            <v>-2.515071002920832E-2</v>
          </cell>
          <cell r="AC92">
            <v>1.0517299286286011E-2</v>
          </cell>
          <cell r="AD92">
            <v>3.8065123459294803E-2</v>
          </cell>
          <cell r="AE92">
            <v>2.0432506406508052E-2</v>
          </cell>
          <cell r="AF92">
            <v>-2.9540054815817073E-2</v>
          </cell>
          <cell r="AG92">
            <v>-2.002306222746314E-2</v>
          </cell>
          <cell r="AH92">
            <v>-1.6869096005402998E-2</v>
          </cell>
          <cell r="AI92">
            <v>-9.0672891250768647E-3</v>
          </cell>
          <cell r="AJ92">
            <v>7.1239416288120606E-5</v>
          </cell>
          <cell r="AK92">
            <v>4.9282335680505942E-3</v>
          </cell>
          <cell r="AL92">
            <v>1.1122306059463139E-2</v>
          </cell>
          <cell r="AM92">
            <v>1.8922736190031927E-2</v>
          </cell>
          <cell r="AN92">
            <v>39.2267157480413</v>
          </cell>
          <cell r="AO92">
            <v>-39.2267157480413</v>
          </cell>
          <cell r="AP92">
            <v>7.983083689317233E-2</v>
          </cell>
        </row>
        <row r="93">
          <cell r="A93" t="str">
            <v>Lao PDR</v>
          </cell>
          <cell r="B93">
            <v>-4.1941545164635032E-2</v>
          </cell>
          <cell r="C93">
            <v>3.9583762066486783E-2</v>
          </cell>
          <cell r="D93">
            <v>2.8181110573374926E-2</v>
          </cell>
          <cell r="E93">
            <v>3.6979859998344925E-3</v>
          </cell>
          <cell r="F93">
            <v>1.5355541493544034E-2</v>
          </cell>
          <cell r="G93">
            <v>5.5425345175359145E-2</v>
          </cell>
          <cell r="H93">
            <v>5.5667995886648398E-2</v>
          </cell>
          <cell r="I93">
            <v>-1.752670437230705E-3</v>
          </cell>
          <cell r="J93">
            <v>-6.7573536045743593E-2</v>
          </cell>
          <cell r="K93">
            <v>-2.4111054395528284E-2</v>
          </cell>
          <cell r="L93">
            <v>-1.0444648884129477E-2</v>
          </cell>
          <cell r="M93">
            <v>-2.3802968331222193E-2</v>
          </cell>
          <cell r="N93">
            <v>-1.0973461847285112E-2</v>
          </cell>
          <cell r="O93">
            <v>-9.957834156701208E-3</v>
          </cell>
          <cell r="P93">
            <v>1.1587876762125991E-2</v>
          </cell>
          <cell r="Q93">
            <v>2.2490782787744353E-2</v>
          </cell>
          <cell r="R93">
            <v>3.1889167281100674E-2</v>
          </cell>
          <cell r="S93">
            <v>4.1417142395105785E-2</v>
          </cell>
          <cell r="T93">
            <v>2.5852818552753606E-2</v>
          </cell>
          <cell r="U93">
            <v>7.2788819047964115E-3</v>
          </cell>
          <cell r="V93">
            <v>8.3271556192477236E-3</v>
          </cell>
          <cell r="W93">
            <v>-8.7622543365525624E-3</v>
          </cell>
          <cell r="X93">
            <v>-7.0790430544018955E-3</v>
          </cell>
          <cell r="Y93">
            <v>-1.4037301931766284E-2</v>
          </cell>
          <cell r="Z93">
            <v>-1.5975221739508983E-2</v>
          </cell>
          <cell r="AA93">
            <v>-2.2499148093552905E-2</v>
          </cell>
          <cell r="AB93">
            <v>-1.37610269291157E-2</v>
          </cell>
          <cell r="AC93">
            <v>-1.3566741534020205E-2</v>
          </cell>
          <cell r="AD93">
            <v>-1.4558614505226468E-2</v>
          </cell>
          <cell r="AE93">
            <v>-1.7361936461609911E-2</v>
          </cell>
          <cell r="AF93">
            <v>-1.651304993743255E-2</v>
          </cell>
          <cell r="AG93">
            <v>-1.1430401141336506E-2</v>
          </cell>
          <cell r="AH93">
            <v>-3.3888656500967495E-3</v>
          </cell>
          <cell r="AI93">
            <v>-4.9362316637159356E-3</v>
          </cell>
          <cell r="AJ93">
            <v>-8.6108663025361845E-4</v>
          </cell>
          <cell r="AK93">
            <v>1.0867368898248624E-2</v>
          </cell>
          <cell r="AL93">
            <v>2.12843116636591E-2</v>
          </cell>
          <cell r="AM93">
            <v>1.9142493497320077E-2</v>
          </cell>
          <cell r="AN93">
            <v>1338.2114898905565</v>
          </cell>
          <cell r="AO93">
            <v>1338.2114898905565</v>
          </cell>
          <cell r="AP93">
            <v>2.7312376744092544E-2</v>
          </cell>
        </row>
        <row r="94">
          <cell r="A94" t="str">
            <v>Latvia</v>
          </cell>
          <cell r="B94">
            <v>0</v>
          </cell>
          <cell r="C94">
            <v>0</v>
          </cell>
          <cell r="D94">
            <v>0</v>
          </cell>
          <cell r="E94">
            <v>0</v>
          </cell>
          <cell r="F94">
            <v>0</v>
          </cell>
          <cell r="G94">
            <v>0</v>
          </cell>
          <cell r="H94">
            <v>0</v>
          </cell>
          <cell r="I94">
            <v>0</v>
          </cell>
          <cell r="J94">
            <v>0</v>
          </cell>
          <cell r="K94">
            <v>0</v>
          </cell>
          <cell r="L94">
            <v>0</v>
          </cell>
          <cell r="M94">
            <v>0</v>
          </cell>
          <cell r="N94">
            <v>0.19413987954811412</v>
          </cell>
          <cell r="O94">
            <v>1.7660211876295906E-2</v>
          </cell>
          <cell r="P94">
            <v>-1.63456426877553E-4</v>
          </cell>
          <cell r="Q94">
            <v>-6.0779033638426162E-2</v>
          </cell>
          <cell r="R94">
            <v>-6.9758335288884171E-2</v>
          </cell>
          <cell r="S94">
            <v>-4.0433742089854743E-2</v>
          </cell>
          <cell r="T94">
            <v>-4.6825856078601166E-2</v>
          </cell>
          <cell r="U94">
            <v>-7.0035302075886083E-2</v>
          </cell>
          <cell r="V94">
            <v>-6.2544312819318132E-2</v>
          </cell>
          <cell r="W94">
            <v>-4.5989373379706364E-2</v>
          </cell>
          <cell r="X94">
            <v>-4.2366894397315974E-2</v>
          </cell>
          <cell r="Y94">
            <v>-2.9533305752733247E-2</v>
          </cell>
          <cell r="Z94">
            <v>1.7628877086719131E-3</v>
          </cell>
          <cell r="AA94">
            <v>5.8876740687312683E-2</v>
          </cell>
          <cell r="AB94">
            <v>0.12708579878039269</v>
          </cell>
          <cell r="AC94">
            <v>0.19974535714775568</v>
          </cell>
          <cell r="AD94">
            <v>0.13624984057796766</v>
          </cell>
          <cell r="AE94">
            <v>-7.9320010916192854E-2</v>
          </cell>
          <cell r="AF94">
            <v>-9.3825041929208292E-2</v>
          </cell>
          <cell r="AG94">
            <v>-5.5673901807108676E-2</v>
          </cell>
          <cell r="AH94">
            <v>-4.8554979916802903E-2</v>
          </cell>
          <cell r="AI94">
            <v>-3.8413301739333446E-2</v>
          </cell>
          <cell r="AJ94">
            <v>-2.4807886908576531E-2</v>
          </cell>
          <cell r="AK94">
            <v>-7.1192582886454182E-3</v>
          </cell>
          <cell r="AL94">
            <v>1.4844302592683697E-2</v>
          </cell>
          <cell r="AM94">
            <v>3.7128545855764479E-2</v>
          </cell>
          <cell r="AN94">
            <v>47.983482371347264</v>
          </cell>
          <cell r="AO94">
            <v>47.983482371347264</v>
          </cell>
          <cell r="AP94">
            <v>9.1821551085507228E-2</v>
          </cell>
        </row>
        <row r="95">
          <cell r="A95" t="str">
            <v>Lebanon</v>
          </cell>
          <cell r="B95">
            <v>3.4378173849586385E-2</v>
          </cell>
          <cell r="C95">
            <v>2.3809360029216225E-2</v>
          </cell>
          <cell r="D95">
            <v>-0.36300871285785868</v>
          </cell>
          <cell r="E95">
            <v>-0.23112510428296543</v>
          </cell>
          <cell r="F95">
            <v>9.5291929614806176E-2</v>
          </cell>
          <cell r="G95">
            <v>0.35242288846491465</v>
          </cell>
          <cell r="H95">
            <v>0.26707548889687288</v>
          </cell>
          <cell r="I95">
            <v>0.50513102549781408</v>
          </cell>
          <cell r="J95">
            <v>0.11198362711307408</v>
          </cell>
          <cell r="K95">
            <v>-0.33541160943865989</v>
          </cell>
          <cell r="L95">
            <v>-0.40731982386203935</v>
          </cell>
          <cell r="M95">
            <v>-0.16443650846825891</v>
          </cell>
          <cell r="N95">
            <v>-0.11960361252205877</v>
          </cell>
          <cell r="O95">
            <v>-6.1211069265716775E-2</v>
          </cell>
          <cell r="P95">
            <v>2.302184803547474E-4</v>
          </cell>
          <cell r="Q95">
            <v>4.2811662778160495E-2</v>
          </cell>
          <cell r="R95">
            <v>5.6089115981278533E-2</v>
          </cell>
          <cell r="S95">
            <v>6.5932076178936996E-2</v>
          </cell>
          <cell r="T95">
            <v>5.9451540415225775E-2</v>
          </cell>
          <cell r="U95">
            <v>1.6425045071398598E-2</v>
          </cell>
          <cell r="V95">
            <v>-2.1656443240718666E-3</v>
          </cell>
          <cell r="W95">
            <v>-4.1289343034802908E-4</v>
          </cell>
          <cell r="X95">
            <v>-6.5378981669998787E-3</v>
          </cell>
          <cell r="Y95">
            <v>-1.6702973505399697E-2</v>
          </cell>
          <cell r="Z95">
            <v>1.1579922206105207E-2</v>
          </cell>
          <cell r="AA95">
            <v>-2.4172767838534108E-2</v>
          </cell>
          <cell r="AB95">
            <v>-6.4136304367503921E-2</v>
          </cell>
          <cell r="AC95">
            <v>-4.2360157779363243E-2</v>
          </cell>
          <cell r="AD95">
            <v>-4.2934873430262241E-3</v>
          </cell>
          <cell r="AE95">
            <v>2.8228441184287481E-2</v>
          </cell>
          <cell r="AF95">
            <v>4.8676769276219001E-2</v>
          </cell>
          <cell r="AG95">
            <v>1.6591990648101806E-2</v>
          </cell>
          <cell r="AH95">
            <v>2.0470129558840026E-3</v>
          </cell>
          <cell r="AI95">
            <v>-8.8189576197421891E-4</v>
          </cell>
          <cell r="AJ95">
            <v>-2.153916526844392E-3</v>
          </cell>
          <cell r="AK95">
            <v>-1.9151741481861393E-3</v>
          </cell>
          <cell r="AL95">
            <v>-2.6869712685752148E-4</v>
          </cell>
          <cell r="AM95">
            <v>2.7167906662443151E-3</v>
          </cell>
          <cell r="AN95">
            <v>53.979342246045512</v>
          </cell>
          <cell r="AO95">
            <v>-53.979342246045512</v>
          </cell>
          <cell r="AP95">
            <v>0.18013799151481596</v>
          </cell>
        </row>
        <row r="96">
          <cell r="A96" t="str">
            <v>Lesotho</v>
          </cell>
          <cell r="B96">
            <v>4.0814150433379486E-2</v>
          </cell>
          <cell r="C96">
            <v>2.0822335198917949E-2</v>
          </cell>
          <cell r="D96">
            <v>2.6945771386496554E-2</v>
          </cell>
          <cell r="E96">
            <v>-1.6586526226127572E-2</v>
          </cell>
          <cell r="F96">
            <v>-1.2954731424921054E-2</v>
          </cell>
          <cell r="G96">
            <v>-1.6239656626057638E-2</v>
          </cell>
          <cell r="H96">
            <v>-1.079289594899435E-2</v>
          </cell>
          <cell r="I96">
            <v>-5.4685460002706576E-2</v>
          </cell>
          <cell r="J96">
            <v>-1.8995557761711142E-2</v>
          </cell>
          <cell r="K96">
            <v>-1.1726407221077982E-3</v>
          </cell>
          <cell r="L96">
            <v>1.4515134497884207E-2</v>
          </cell>
          <cell r="M96">
            <v>-8.1343919244889398E-3</v>
          </cell>
          <cell r="N96">
            <v>1.8277203619278273E-2</v>
          </cell>
          <cell r="O96">
            <v>7.7171631094566234E-3</v>
          </cell>
          <cell r="P96">
            <v>2.2077875963122117E-2</v>
          </cell>
          <cell r="Q96">
            <v>6.1899616704754062E-5</v>
          </cell>
          <cell r="R96">
            <v>8.0331829954233686E-3</v>
          </cell>
          <cell r="S96">
            <v>5.5732158672083644E-3</v>
          </cell>
          <cell r="T96">
            <v>2.4020987359644412E-2</v>
          </cell>
          <cell r="U96">
            <v>-6.8917183195227692E-3</v>
          </cell>
          <cell r="V96">
            <v>1.4381156643001537E-2</v>
          </cell>
          <cell r="W96">
            <v>1.2732818027692397E-2</v>
          </cell>
          <cell r="X96">
            <v>-5.84609430382703E-3</v>
          </cell>
          <cell r="Y96">
            <v>-9.0930644651414665E-4</v>
          </cell>
          <cell r="Z96">
            <v>-1.3303929582124938E-2</v>
          </cell>
          <cell r="AA96">
            <v>-2.0294583036568288E-2</v>
          </cell>
          <cell r="AB96">
            <v>-1.6337068347948597E-2</v>
          </cell>
          <cell r="AC96">
            <v>-9.2419531190028083E-3</v>
          </cell>
          <cell r="AD96">
            <v>-4.9444410955271668E-3</v>
          </cell>
          <cell r="AE96">
            <v>-1.2565789448404537E-2</v>
          </cell>
          <cell r="AF96">
            <v>-1.7004836529939117E-4</v>
          </cell>
          <cell r="AG96">
            <v>-2.4039167937866877E-3</v>
          </cell>
          <cell r="AH96">
            <v>4.9200477826993353E-3</v>
          </cell>
          <cell r="AI96">
            <v>-1.6041765672293602E-2</v>
          </cell>
          <cell r="AJ96">
            <v>-6.7547279181648682E-4</v>
          </cell>
          <cell r="AK96">
            <v>1.9985708559950278E-2</v>
          </cell>
          <cell r="AL96">
            <v>1.1175702032172868E-2</v>
          </cell>
          <cell r="AM96">
            <v>4.2022236447963827E-3</v>
          </cell>
          <cell r="AN96">
            <v>35.534019576582452</v>
          </cell>
          <cell r="AO96">
            <v>-35.534019576582452</v>
          </cell>
          <cell r="AP96">
            <v>1.8319802289752451E-2</v>
          </cell>
        </row>
        <row r="97">
          <cell r="A97" t="str">
            <v>Liberia</v>
          </cell>
          <cell r="B97">
            <v>0</v>
          </cell>
          <cell r="C97">
            <v>0</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9.3091961661155756E-2</v>
          </cell>
          <cell r="W97">
            <v>0.13752040210618663</v>
          </cell>
          <cell r="X97">
            <v>0.19519727154070898</v>
          </cell>
          <cell r="Y97">
            <v>-0.17253660871757054</v>
          </cell>
          <cell r="Z97">
            <v>-0.14940431180912631</v>
          </cell>
          <cell r="AA97">
            <v>-0.11306402581877525</v>
          </cell>
          <cell r="AB97">
            <v>-6.381465221544852E-2</v>
          </cell>
          <cell r="AC97">
            <v>-6.0709193966554881E-3</v>
          </cell>
          <cell r="AD97">
            <v>1.8540119864278097E-3</v>
          </cell>
          <cell r="AE97">
            <v>-1.8732860143510884E-2</v>
          </cell>
          <cell r="AF97">
            <v>-2.1072022300781128E-2</v>
          </cell>
          <cell r="AG97">
            <v>-1.5650352967784078E-2</v>
          </cell>
          <cell r="AH97">
            <v>1.0145924489858613E-2</v>
          </cell>
          <cell r="AI97">
            <v>1.4749105843749608E-3</v>
          </cell>
          <cell r="AJ97">
            <v>-4.3101031331719799E-4</v>
          </cell>
          <cell r="AK97">
            <v>8.2226133632740464E-3</v>
          </cell>
          <cell r="AL97">
            <v>1.6107976686816908E-2</v>
          </cell>
          <cell r="AM97">
            <v>4.6044298883794833E-2</v>
          </cell>
          <cell r="AN97">
            <v>9.9910823719258079</v>
          </cell>
          <cell r="AO97">
            <v>-9.9910823719258079</v>
          </cell>
          <cell r="AP97">
            <v>0.11046982092313762</v>
          </cell>
        </row>
        <row r="98">
          <cell r="A98" t="str">
            <v>Libya</v>
          </cell>
          <cell r="B98">
            <v>0.14140749484356022</v>
          </cell>
          <cell r="C98">
            <v>-4.5328970883322474E-2</v>
          </cell>
          <cell r="D98">
            <v>1.4354610369980829E-2</v>
          </cell>
          <cell r="E98">
            <v>1.1079946427387449E-2</v>
          </cell>
          <cell r="F98">
            <v>-3.2222059530023911E-2</v>
          </cell>
          <cell r="G98">
            <v>1.2332394598120537E-2</v>
          </cell>
          <cell r="H98">
            <v>-7.2226641313334672E-2</v>
          </cell>
          <cell r="I98">
            <v>-0.18816875769160299</v>
          </cell>
          <cell r="J98">
            <v>-0.11202635839490545</v>
          </cell>
          <cell r="K98">
            <v>-4.0083882831415549E-2</v>
          </cell>
          <cell r="L98">
            <v>-1.9116313580878994E-3</v>
          </cell>
          <cell r="M98">
            <v>0.15564499028113057</v>
          </cell>
          <cell r="N98">
            <v>0.12198151713214195</v>
          </cell>
          <cell r="O98">
            <v>7.8075916456781497E-2</v>
          </cell>
          <cell r="P98">
            <v>9.9863469444806938E-2</v>
          </cell>
          <cell r="Q98">
            <v>-3.8577829937357498E-2</v>
          </cell>
          <cell r="R98">
            <v>-1.4106508052929184E-2</v>
          </cell>
          <cell r="S98">
            <v>-2.4476068949241616E-2</v>
          </cell>
          <cell r="T98">
            <v>-3.5212995730660411E-2</v>
          </cell>
          <cell r="U98">
            <v>-4.2539408553994906E-2</v>
          </cell>
          <cell r="V98">
            <v>-2.3605483007616026E-2</v>
          </cell>
          <cell r="W98">
            <v>-8.6191269666318918E-2</v>
          </cell>
          <cell r="X98">
            <v>-0.12127150512042921</v>
          </cell>
          <cell r="Y98">
            <v>-3.6289471685414409E-2</v>
          </cell>
          <cell r="Z98">
            <v>-2.4539955493188589E-2</v>
          </cell>
          <cell r="AA98">
            <v>4.4431678534524982E-2</v>
          </cell>
          <cell r="AB98">
            <v>8.6114333698563458E-2</v>
          </cell>
          <cell r="AC98">
            <v>0.14394400003515589</v>
          </cell>
          <cell r="AD98">
            <v>0.18837995128494781</v>
          </cell>
          <cell r="AE98">
            <v>0.17779477718102768</v>
          </cell>
          <cell r="AF98">
            <v>0.20152443413550375</v>
          </cell>
          <cell r="AG98">
            <v>-0.53429666779371887</v>
          </cell>
          <cell r="AH98">
            <v>-0.18876305529091558</v>
          </cell>
          <cell r="AI98">
            <v>-3.6548506377308901E-2</v>
          </cell>
          <cell r="AJ98">
            <v>7.9227037128183555E-4</v>
          </cell>
          <cell r="AK98">
            <v>3.1289866031605044E-2</v>
          </cell>
          <cell r="AL98">
            <v>5.3793248187408077E-2</v>
          </cell>
          <cell r="AM98">
            <v>6.8709319935595675E-2</v>
          </cell>
          <cell r="AN98">
            <v>1142.3131913488312</v>
          </cell>
          <cell r="AO98">
            <v>1142.3131913488312</v>
          </cell>
          <cell r="AP98">
            <v>0.13757907380522513</v>
          </cell>
        </row>
        <row r="99">
          <cell r="A99" t="str">
            <v>Lithuania</v>
          </cell>
          <cell r="B99">
            <v>0</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5.5601348104104872E-2</v>
          </cell>
          <cell r="R99">
            <v>2.489387453253732E-2</v>
          </cell>
          <cell r="S99">
            <v>2.2284185479056518E-2</v>
          </cell>
          <cell r="T99">
            <v>2.5381347747533752E-2</v>
          </cell>
          <cell r="U99">
            <v>-5.2029768464047062E-2</v>
          </cell>
          <cell r="V99">
            <v>-8.3849612891516143E-2</v>
          </cell>
          <cell r="W99">
            <v>-8.4003587411852598E-2</v>
          </cell>
          <cell r="X99">
            <v>-8.1628069786123594E-2</v>
          </cell>
          <cell r="Y99">
            <v>-4.7264868991289954E-2</v>
          </cell>
          <cell r="Z99">
            <v>-3.3864783890285868E-2</v>
          </cell>
          <cell r="AA99">
            <v>-1.096865798820899E-2</v>
          </cell>
          <cell r="AB99">
            <v>1.987615895110258E-2</v>
          </cell>
          <cell r="AC99">
            <v>8.0290191886946485E-2</v>
          </cell>
          <cell r="AD99">
            <v>8.3080910398482991E-2</v>
          </cell>
          <cell r="AE99">
            <v>-9.2134188735793793E-2</v>
          </cell>
          <cell r="AF99">
            <v>-8.4237630711393258E-2</v>
          </cell>
          <cell r="AG99">
            <v>-2.4873993439789601E-2</v>
          </cell>
          <cell r="AH99">
            <v>1.4403632172159078E-2</v>
          </cell>
          <cell r="AI99">
            <v>8.116959428047639E-2</v>
          </cell>
          <cell r="AJ99">
            <v>0.19059944489094396</v>
          </cell>
          <cell r="AK99">
            <v>0.34573910972409483</v>
          </cell>
          <cell r="AL99">
            <v>0.57694997720971408</v>
          </cell>
          <cell r="AM99">
            <v>0.93085165536956194</v>
          </cell>
          <cell r="AN99">
            <v>3.5807712689558442</v>
          </cell>
          <cell r="AO99">
            <v>-3.5807712689558442</v>
          </cell>
          <cell r="AP99">
            <v>5.9703493755143729E-2</v>
          </cell>
        </row>
        <row r="100">
          <cell r="A100" t="str">
            <v>Luxembourg</v>
          </cell>
          <cell r="B100">
            <v>9.9967851777167049E-2</v>
          </cell>
          <cell r="C100">
            <v>4.461635200658285E-2</v>
          </cell>
          <cell r="D100">
            <v>-3.0819414966222025E-3</v>
          </cell>
          <cell r="E100">
            <v>-3.9612386181117704E-2</v>
          </cell>
          <cell r="F100">
            <v>-4.920452218178438E-2</v>
          </cell>
          <cell r="G100">
            <v>-5.1537131175476453E-2</v>
          </cell>
          <cell r="H100">
            <v>-1.5224487482122656E-2</v>
          </cell>
          <cell r="I100">
            <v>-3.368813309653549E-2</v>
          </cell>
          <cell r="J100">
            <v>-1.0282372923518825E-2</v>
          </cell>
          <cell r="K100">
            <v>2.733767283859501E-2</v>
          </cell>
          <cell r="L100">
            <v>2.4786157690501572E-2</v>
          </cell>
          <cell r="M100">
            <v>5.6649190532469695E-2</v>
          </cell>
          <cell r="N100">
            <v>2.3300074725181731E-2</v>
          </cell>
          <cell r="O100">
            <v>1.5659305620219565E-2</v>
          </cell>
          <cell r="P100">
            <v>5.348303799848313E-3</v>
          </cell>
          <cell r="Q100">
            <v>-2.7500082556083674E-2</v>
          </cell>
          <cell r="R100">
            <v>-5.8905771574738468E-2</v>
          </cell>
          <cell r="S100">
            <v>-5.0231618957634901E-2</v>
          </cell>
          <cell r="T100">
            <v>-3.6796826626996265E-2</v>
          </cell>
          <cell r="U100">
            <v>-5.0755821133180445E-3</v>
          </cell>
          <cell r="V100">
            <v>2.9373191490881471E-2</v>
          </cell>
          <cell r="W100">
            <v>9.1167246306246702E-3</v>
          </cell>
          <cell r="X100">
            <v>7.1376244707970094E-3</v>
          </cell>
          <cell r="Y100">
            <v>-1.6655513116182841E-2</v>
          </cell>
          <cell r="Z100">
            <v>-9.924057838315738E-3</v>
          </cell>
          <cell r="AA100">
            <v>1.00727838353289E-2</v>
          </cell>
          <cell r="AB100">
            <v>2.9713500343677181E-2</v>
          </cell>
          <cell r="AC100">
            <v>7.066832148382203E-2</v>
          </cell>
          <cell r="AD100">
            <v>5.5858754380400812E-2</v>
          </cell>
          <cell r="AE100">
            <v>-1.8168900549877985E-2</v>
          </cell>
          <cell r="AF100">
            <v>-8.0544438773737619E-3</v>
          </cell>
          <cell r="AG100">
            <v>-1.3084735605601142E-2</v>
          </cell>
          <cell r="AH100">
            <v>-2.969218733265833E-2</v>
          </cell>
          <cell r="AI100">
            <v>-2.5700914476506569E-2</v>
          </cell>
          <cell r="AJ100">
            <v>-2.1247225663984157E-2</v>
          </cell>
          <cell r="AK100">
            <v>-8.681905770719681E-3</v>
          </cell>
          <cell r="AL100">
            <v>5.8155782641214401E-3</v>
          </cell>
          <cell r="AM100">
            <v>2.1039589694234116E-2</v>
          </cell>
          <cell r="AN100">
            <v>19.384197451024882</v>
          </cell>
          <cell r="AO100">
            <v>19.384197451024882</v>
          </cell>
          <cell r="AP100">
            <v>3.7906586975261607E-2</v>
          </cell>
        </row>
        <row r="101">
          <cell r="A101" t="str">
            <v>Macedonia</v>
          </cell>
          <cell r="B101">
            <v>0</v>
          </cell>
          <cell r="C101">
            <v>0</v>
          </cell>
          <cell r="D101">
            <v>0</v>
          </cell>
          <cell r="E101">
            <v>0</v>
          </cell>
          <cell r="F101">
            <v>0</v>
          </cell>
          <cell r="G101">
            <v>0</v>
          </cell>
          <cell r="H101">
            <v>0</v>
          </cell>
          <cell r="I101">
            <v>0</v>
          </cell>
          <cell r="J101">
            <v>0</v>
          </cell>
          <cell r="K101">
            <v>0</v>
          </cell>
          <cell r="L101">
            <v>0</v>
          </cell>
          <cell r="M101">
            <v>0</v>
          </cell>
          <cell r="N101">
            <v>9.7070661940641512E-2</v>
          </cell>
          <cell r="O101">
            <v>1.1190818646588652E-2</v>
          </cell>
          <cell r="P101">
            <v>-1.1477818607080833E-2</v>
          </cell>
          <cell r="Q101">
            <v>-2.8695617740926067E-2</v>
          </cell>
          <cell r="R101">
            <v>-2.6255353997383435E-2</v>
          </cell>
          <cell r="S101">
            <v>-2.5756973862197968E-2</v>
          </cell>
          <cell r="T101">
            <v>-9.4383371031187598E-3</v>
          </cell>
          <cell r="U101">
            <v>1.2841359759729613E-2</v>
          </cell>
          <cell r="V101">
            <v>3.3905124754165634E-2</v>
          </cell>
          <cell r="W101">
            <v>-3.9368384846634456E-2</v>
          </cell>
          <cell r="X101">
            <v>-6.0538186613027109E-2</v>
          </cell>
          <cell r="Y101">
            <v>-6.6432350557118172E-2</v>
          </cell>
          <cell r="Z101">
            <v>-5.8328941209738569E-2</v>
          </cell>
          <cell r="AA101">
            <v>-5.3715241141789556E-2</v>
          </cell>
          <cell r="AB101">
            <v>-4.2585427048200113E-2</v>
          </cell>
          <cell r="AC101">
            <v>-1.8078766610950554E-2</v>
          </cell>
          <cell r="AD101">
            <v>9.2889921349982986E-4</v>
          </cell>
          <cell r="AE101">
            <v>-3.0366637092062696E-2</v>
          </cell>
          <cell r="AF101">
            <v>-2.6482252441247741E-2</v>
          </cell>
          <cell r="AG101">
            <v>4.4044892860234825E-4</v>
          </cell>
          <cell r="AH101">
            <v>3.242514583221371E-2</v>
          </cell>
          <cell r="AI101">
            <v>9.7343267121665966E-2</v>
          </cell>
          <cell r="AJ101">
            <v>0.20472940310160742</v>
          </cell>
          <cell r="AK101">
            <v>0.35680210772711013</v>
          </cell>
          <cell r="AL101">
            <v>0.58336345753372409</v>
          </cell>
          <cell r="AM101">
            <v>0.9287330041187476</v>
          </cell>
          <cell r="AN101">
            <v>2.2149772240148642</v>
          </cell>
          <cell r="AO101">
            <v>-2.2149772240148642</v>
          </cell>
          <cell r="AP101">
            <v>3.7781196057461414E-2</v>
          </cell>
        </row>
        <row r="102">
          <cell r="A102" t="str">
            <v>Madagascar</v>
          </cell>
          <cell r="B102">
            <v>9.0260051094879473E-2</v>
          </cell>
          <cell r="C102">
            <v>-1.7559630552083944E-2</v>
          </cell>
          <cell r="D102">
            <v>-3.8046511787459887E-2</v>
          </cell>
          <cell r="E102">
            <v>-3.2787289712468241E-2</v>
          </cell>
          <cell r="F102">
            <v>-2.1110692879758197E-2</v>
          </cell>
          <cell r="G102">
            <v>-1.7065472985833191E-2</v>
          </cell>
          <cell r="H102">
            <v>-6.8390171501574275E-3</v>
          </cell>
          <cell r="I102">
            <v>-5.5141307715284088E-3</v>
          </cell>
          <cell r="J102">
            <v>1.6943162258823301E-2</v>
          </cell>
          <cell r="K102">
            <v>4.6284716694736695E-2</v>
          </cell>
          <cell r="L102">
            <v>6.6673883741276363E-2</v>
          </cell>
          <cell r="M102">
            <v>-1.2197053818945477E-2</v>
          </cell>
          <cell r="N102">
            <v>-1.3089575467472718E-2</v>
          </cell>
          <cell r="O102">
            <v>-6.6190769313546755E-3</v>
          </cell>
          <cell r="P102">
            <v>-2.3108842498787904E-2</v>
          </cell>
          <cell r="Q102">
            <v>-2.5160520016523521E-2</v>
          </cell>
          <cell r="R102">
            <v>-2.5120853819188535E-2</v>
          </cell>
          <cell r="S102">
            <v>-1.2707852460457116E-2</v>
          </cell>
          <cell r="T102">
            <v>9.9418363196456474E-5</v>
          </cell>
          <cell r="U102">
            <v>1.9276267518812677E-2</v>
          </cell>
          <cell r="V102">
            <v>3.5472632068645156E-2</v>
          </cell>
          <cell r="W102">
            <v>6.657050444731466E-2</v>
          </cell>
          <cell r="X102">
            <v>-9.269566180818023E-2</v>
          </cell>
          <cell r="Y102">
            <v>-3.4040841575837422E-2</v>
          </cell>
          <cell r="Z102">
            <v>-1.5200493131581153E-2</v>
          </cell>
          <cell r="AA102">
            <v>-2.8838186052637829E-3</v>
          </cell>
          <cell r="AB102">
            <v>1.3621281016936505E-2</v>
          </cell>
          <cell r="AC102">
            <v>4.2946341144634172E-2</v>
          </cell>
          <cell r="AD102">
            <v>8.3123896299003019E-2</v>
          </cell>
          <cell r="AE102">
            <v>7.5710506516464852E-3</v>
          </cell>
          <cell r="AF102">
            <v>-1.7158016479656743E-2</v>
          </cell>
          <cell r="AG102">
            <v>-4.1901276862936876E-2</v>
          </cell>
          <cell r="AH102">
            <v>-4.5276763896312917E-2</v>
          </cell>
          <cell r="AI102">
            <v>-2.9658781127868909E-2</v>
          </cell>
          <cell r="AJ102">
            <v>-1.4177932455184034E-2</v>
          </cell>
          <cell r="AK102">
            <v>1.5219039002707054E-3</v>
          </cell>
          <cell r="AL102">
            <v>1.8372771599953052E-2</v>
          </cell>
          <cell r="AM102">
            <v>3.7020419355445075E-2</v>
          </cell>
          <cell r="AN102">
            <v>44.942485591032792</v>
          </cell>
          <cell r="AO102">
            <v>44.942485591032792</v>
          </cell>
          <cell r="AP102">
            <v>3.9376044131316242E-2</v>
          </cell>
        </row>
        <row r="103">
          <cell r="A103" t="str">
            <v>Malawi</v>
          </cell>
          <cell r="B103">
            <v>5.659415501104155E-2</v>
          </cell>
          <cell r="C103">
            <v>-2.464505720237439E-2</v>
          </cell>
          <cell r="D103">
            <v>-2.5764807675369181E-2</v>
          </cell>
          <cell r="E103">
            <v>-1.5858782242536094E-2</v>
          </cell>
          <cell r="F103">
            <v>1.0086876630641076E-2</v>
          </cell>
          <cell r="G103">
            <v>2.8800808988713386E-2</v>
          </cell>
          <cell r="H103">
            <v>-7.2251816328218276E-5</v>
          </cell>
          <cell r="I103">
            <v>-1.0442473695655749E-2</v>
          </cell>
          <cell r="J103">
            <v>-6.187756787805138E-3</v>
          </cell>
          <cell r="K103">
            <v>-2.0162565651471519E-2</v>
          </cell>
          <cell r="L103">
            <v>6.9421428217406001E-3</v>
          </cell>
          <cell r="M103">
            <v>6.4136010303700849E-2</v>
          </cell>
          <cell r="N103">
            <v>-4.1827950473489639E-2</v>
          </cell>
          <cell r="O103">
            <v>2.0447725378301775E-2</v>
          </cell>
          <cell r="P103">
            <v>-0.11219681020965519</v>
          </cell>
          <cell r="Q103">
            <v>-2.075435144946525E-2</v>
          </cell>
          <cell r="R103">
            <v>4.3304392787065181E-2</v>
          </cell>
          <cell r="S103">
            <v>7.8029242505679192E-2</v>
          </cell>
          <cell r="T103">
            <v>5.7347680865269701E-2</v>
          </cell>
          <cell r="U103">
            <v>6.332930382485337E-2</v>
          </cell>
          <cell r="V103">
            <v>4.0683611372505112E-2</v>
          </cell>
          <cell r="W103">
            <v>-3.263083689835191E-2</v>
          </cell>
          <cell r="X103">
            <v>-4.8857523983784068E-2</v>
          </cell>
          <cell r="Y103">
            <v>-3.3471598951295152E-2</v>
          </cell>
          <cell r="Z103">
            <v>-2.2289505595011846E-2</v>
          </cell>
          <cell r="AA103">
            <v>-4.2781591150891564E-2</v>
          </cell>
          <cell r="AB103">
            <v>-7.1161859612609069E-2</v>
          </cell>
          <cell r="AC103">
            <v>-3.6146292667267453E-2</v>
          </cell>
          <cell r="AD103">
            <v>-1.2139976854278763E-2</v>
          </cell>
          <cell r="AE103">
            <v>1.8644358299489197E-2</v>
          </cell>
          <cell r="AF103">
            <v>2.704802939053506E-2</v>
          </cell>
          <cell r="AG103">
            <v>2.7431718925924279E-2</v>
          </cell>
          <cell r="AH103">
            <v>1.8361501560057933E-2</v>
          </cell>
          <cell r="AI103">
            <v>1.0516395402413628E-2</v>
          </cell>
          <cell r="AJ103">
            <v>4.8748432252558723E-3</v>
          </cell>
          <cell r="AK103">
            <v>7.1714020939197284E-4</v>
          </cell>
          <cell r="AL103">
            <v>-1.6018621407669421E-3</v>
          </cell>
          <cell r="AM103">
            <v>-1.5465083580020987E-3</v>
          </cell>
          <cell r="AN103">
            <v>39.936184745169733</v>
          </cell>
          <cell r="AO103">
            <v>-39.936184745169733</v>
          </cell>
          <cell r="AP103">
            <v>4.3138487452652932E-2</v>
          </cell>
        </row>
        <row r="104">
          <cell r="A104" t="str">
            <v>Malaysia</v>
          </cell>
          <cell r="B104">
            <v>6.055402657271973E-2</v>
          </cell>
          <cell r="C104">
            <v>5.7250340090422902E-2</v>
          </cell>
          <cell r="D104">
            <v>4.8351396397084599E-2</v>
          </cell>
          <cell r="E104">
            <v>4.530337811539728E-2</v>
          </cell>
          <cell r="F104">
            <v>5.8170665529384769E-2</v>
          </cell>
          <cell r="G104">
            <v>-1.526285762542429E-2</v>
          </cell>
          <cell r="H104">
            <v>-6.706419029977205E-2</v>
          </cell>
          <cell r="I104">
            <v>-8.233623430373567E-2</v>
          </cell>
          <cell r="J104">
            <v>-6.1836007926266832E-2</v>
          </cell>
          <cell r="K104">
            <v>-5.1302781145209982E-2</v>
          </cell>
          <cell r="L104">
            <v>-4.2738956755870652E-2</v>
          </cell>
          <cell r="M104">
            <v>-2.9581066461526383E-2</v>
          </cell>
          <cell r="N104">
            <v>-2.0548061153841547E-2</v>
          </cell>
          <cell r="O104">
            <v>-2.807235462097888E-4</v>
          </cell>
          <cell r="P104">
            <v>1.7612741441667884E-2</v>
          </cell>
          <cell r="Q104">
            <v>4.6908119862389026E-2</v>
          </cell>
          <cell r="R104">
            <v>8.3820103664123971E-2</v>
          </cell>
          <cell r="S104">
            <v>9.9540882692762969E-2</v>
          </cell>
          <cell r="T104">
            <v>-3.256388918235608E-2</v>
          </cell>
          <cell r="U104">
            <v>-2.4439355575403381E-2</v>
          </cell>
          <cell r="V104">
            <v>1.012494523965745E-2</v>
          </cell>
          <cell r="W104">
            <v>-3.2378468855711114E-2</v>
          </cell>
          <cell r="X104">
            <v>-2.8135206348620129E-2</v>
          </cell>
          <cell r="Y104">
            <v>-2.0361281876611105E-2</v>
          </cell>
          <cell r="Z104">
            <v>-3.3198217477376987E-3</v>
          </cell>
          <cell r="AA104">
            <v>4.3384517368518714E-4</v>
          </cell>
          <cell r="AB104">
            <v>9.5732409575456714E-3</v>
          </cell>
          <cell r="AC104">
            <v>2.5541866800064383E-2</v>
          </cell>
          <cell r="AD104">
            <v>2.615066180679055E-2</v>
          </cell>
          <cell r="AE104">
            <v>-3.5818444010842762E-2</v>
          </cell>
          <cell r="AF104">
            <v>-1.2534787560232487E-2</v>
          </cell>
          <cell r="AG104">
            <v>-7.9012095977907208E-3</v>
          </cell>
          <cell r="AH104">
            <v>-9.9092283254222924E-3</v>
          </cell>
          <cell r="AI104">
            <v>-8.5741118857134823E-3</v>
          </cell>
          <cell r="AJ104">
            <v>-3.6549130431908425E-3</v>
          </cell>
          <cell r="AK104">
            <v>2.3088170593910857E-3</v>
          </cell>
          <cell r="AL104">
            <v>9.5984022378262559E-3</v>
          </cell>
          <cell r="AM104">
            <v>1.8440672218617303E-2</v>
          </cell>
          <cell r="AN104">
            <v>68.47299212108318</v>
          </cell>
          <cell r="AO104">
            <v>68.47299212108318</v>
          </cell>
          <cell r="AP104">
            <v>4.4791758373537736E-2</v>
          </cell>
        </row>
        <row r="105">
          <cell r="A105" t="str">
            <v>Maldives</v>
          </cell>
          <cell r="B105">
            <v>6.4523691324659613E-2</v>
          </cell>
          <cell r="C105">
            <v>1.5426569906569201E-2</v>
          </cell>
          <cell r="D105">
            <v>-2.2796233080558205E-2</v>
          </cell>
          <cell r="E105">
            <v>-7.6981141154480973E-2</v>
          </cell>
          <cell r="F105">
            <v>-1.2382288378068406E-2</v>
          </cell>
          <cell r="G105">
            <v>3.16819626027064E-2</v>
          </cell>
          <cell r="H105">
            <v>3.5137240252203751E-2</v>
          </cell>
          <cell r="I105">
            <v>4.6938079549440133E-2</v>
          </cell>
          <cell r="J105">
            <v>6.2362228640974349E-2</v>
          </cell>
          <cell r="K105">
            <v>8.7357193521057946E-2</v>
          </cell>
          <cell r="L105">
            <v>-2.0997836400153014E-2</v>
          </cell>
          <cell r="M105">
            <v>-1.8040895318637801E-2</v>
          </cell>
          <cell r="N105">
            <v>-2.0214083006838506E-2</v>
          </cell>
          <cell r="O105">
            <v>-3.3953495010947445E-2</v>
          </cell>
          <cell r="P105">
            <v>-3.0955875127592188E-2</v>
          </cell>
          <cell r="Q105">
            <v>-3.149284496341407E-2</v>
          </cell>
          <cell r="R105">
            <v>-1.8238628795968947E-2</v>
          </cell>
          <cell r="S105">
            <v>5.9437066842642685E-3</v>
          </cell>
          <cell r="T105">
            <v>2.4710668973295477E-2</v>
          </cell>
          <cell r="U105">
            <v>1.9451280305741937E-2</v>
          </cell>
          <cell r="V105">
            <v>-8.6536448534818237E-3</v>
          </cell>
          <cell r="W105">
            <v>-4.7821411502707106E-2</v>
          </cell>
          <cell r="X105">
            <v>-6.167585113159231E-2</v>
          </cell>
          <cell r="Y105">
            <v>1.4355687976557171E-2</v>
          </cell>
          <cell r="Z105">
            <v>4.3220242171700639E-2</v>
          </cell>
          <cell r="AA105">
            <v>-0.11061078470114924</v>
          </cell>
          <cell r="AB105">
            <v>-4.6579874132931442E-3</v>
          </cell>
          <cell r="AC105">
            <v>3.3120800252630082E-2</v>
          </cell>
          <cell r="AD105">
            <v>9.2723935307744851E-2</v>
          </cell>
          <cell r="AE105">
            <v>-1.4444723781205086E-2</v>
          </cell>
          <cell r="AF105">
            <v>-9.7778674535171015E-3</v>
          </cell>
          <cell r="AG105">
            <v>1.4133720552519727E-2</v>
          </cell>
          <cell r="AH105">
            <v>1.2290459254039855E-2</v>
          </cell>
          <cell r="AI105">
            <v>4.6331770890794413E-3</v>
          </cell>
          <cell r="AJ105">
            <v>-6.0312837279194117E-4</v>
          </cell>
          <cell r="AK105">
            <v>-4.2753777534085468E-3</v>
          </cell>
          <cell r="AL105">
            <v>-6.3176359843518781E-3</v>
          </cell>
          <cell r="AM105">
            <v>-7.0696169912150709E-3</v>
          </cell>
          <cell r="AN105">
            <v>30.493202097896301</v>
          </cell>
          <cell r="AO105">
            <v>30.493202097896301</v>
          </cell>
          <cell r="AP105">
            <v>4.5159875756933199E-2</v>
          </cell>
        </row>
        <row r="106">
          <cell r="A106" t="str">
            <v>Mali</v>
          </cell>
          <cell r="B106">
            <v>6.0398842462735768E-2</v>
          </cell>
          <cell r="C106">
            <v>1.5116237823282667E-2</v>
          </cell>
          <cell r="D106">
            <v>6.1656358117049025E-2</v>
          </cell>
          <cell r="E106">
            <v>-1.2731449770241753E-2</v>
          </cell>
          <cell r="F106">
            <v>-2.4739965591633776E-2</v>
          </cell>
          <cell r="G106">
            <v>-6.7652549904989617E-2</v>
          </cell>
          <cell r="H106">
            <v>-1.6497065492677265E-2</v>
          </cell>
          <cell r="I106">
            <v>-2.9159395705977934E-2</v>
          </cell>
          <cell r="J106">
            <v>-6.6567826185232437E-2</v>
          </cell>
          <cell r="K106">
            <v>5.1496869254608023E-3</v>
          </cell>
          <cell r="L106">
            <v>3.3206063646430084E-2</v>
          </cell>
          <cell r="M106">
            <v>8.1686980441367463E-2</v>
          </cell>
          <cell r="N106">
            <v>4.8637690125073515E-3</v>
          </cell>
          <cell r="O106">
            <v>1.4018152910344047E-3</v>
          </cell>
          <cell r="P106">
            <v>-5.2119586547505646E-3</v>
          </cell>
          <cell r="Q106">
            <v>-2.410119195769014E-2</v>
          </cell>
          <cell r="R106">
            <v>3.4342904252957678E-3</v>
          </cell>
          <cell r="S106">
            <v>1.1209388346290641E-2</v>
          </cell>
          <cell r="T106">
            <v>9.4418335829702972E-3</v>
          </cell>
          <cell r="U106">
            <v>1.9188098084593999E-2</v>
          </cell>
          <cell r="V106">
            <v>-5.9162610514723789E-2</v>
          </cell>
          <cell r="W106">
            <v>3.2386458683499801E-3</v>
          </cell>
          <cell r="X106">
            <v>-3.1694047778167847E-3</v>
          </cell>
          <cell r="Y106">
            <v>2.1405875885174962E-2</v>
          </cell>
          <cell r="Z106">
            <v>-5.6964698043407338E-3</v>
          </cell>
          <cell r="AA106">
            <v>4.4530452851167315E-3</v>
          </cell>
          <cell r="AB106">
            <v>6.2134255509574557E-3</v>
          </cell>
          <cell r="AC106">
            <v>-1.1732007438771772E-3</v>
          </cell>
          <cell r="AD106">
            <v>-2.0676751546613416E-3</v>
          </cell>
          <cell r="AE106">
            <v>-7.9365908832002442E-3</v>
          </cell>
          <cell r="AF106">
            <v>-9.0043900516356603E-4</v>
          </cell>
          <cell r="AG106">
            <v>-2.3571940644511093E-2</v>
          </cell>
          <cell r="AH106">
            <v>-1.4868017094215303E-2</v>
          </cell>
          <cell r="AI106">
            <v>-7.1173846303476283E-3</v>
          </cell>
          <cell r="AJ106">
            <v>-4.8303543642145744E-4</v>
          </cell>
          <cell r="AK106">
            <v>4.9010418447900028E-3</v>
          </cell>
          <cell r="AL106">
            <v>1.1388210058216464E-2</v>
          </cell>
          <cell r="AM106">
            <v>2.02282299703852E-2</v>
          </cell>
          <cell r="AN106">
            <v>124.83092732461468</v>
          </cell>
          <cell r="AO106">
            <v>-124.83092732461468</v>
          </cell>
          <cell r="AP106">
            <v>3.2281972345416181E-2</v>
          </cell>
        </row>
        <row r="107">
          <cell r="A107" t="str">
            <v>Malta</v>
          </cell>
          <cell r="B107">
            <v>0</v>
          </cell>
          <cell r="C107">
            <v>0</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2.8887355456595501E-2</v>
          </cell>
          <cell r="W107">
            <v>-4.3411704005615302E-3</v>
          </cell>
          <cell r="X107">
            <v>5.9891505899781526E-3</v>
          </cell>
          <cell r="Y107">
            <v>-1.0189271545736522E-2</v>
          </cell>
          <cell r="Z107">
            <v>-3.2616231616080661E-2</v>
          </cell>
          <cell r="AA107">
            <v>-1.5721118436634152E-2</v>
          </cell>
          <cell r="AB107">
            <v>-6.4514027599556732E-3</v>
          </cell>
          <cell r="AC107">
            <v>1.6723363684455914E-2</v>
          </cell>
          <cell r="AD107">
            <v>3.868432976744543E-2</v>
          </cell>
          <cell r="AE107">
            <v>-8.1312380281284933E-3</v>
          </cell>
          <cell r="AF107">
            <v>-3.9596683337118962E-3</v>
          </cell>
          <cell r="AG107">
            <v>-1.8747158136610059E-3</v>
          </cell>
          <cell r="AH107">
            <v>-7.9389958649791533E-3</v>
          </cell>
          <cell r="AI107">
            <v>-6.2864419843730399E-3</v>
          </cell>
          <cell r="AJ107">
            <v>-3.7083141230742161E-3</v>
          </cell>
          <cell r="AK107">
            <v>-3.5020982101494752E-4</v>
          </cell>
          <cell r="AL107">
            <v>3.3552217909912385E-3</v>
          </cell>
          <cell r="AM107">
            <v>7.9910316098004506E-3</v>
          </cell>
          <cell r="AN107">
            <v>33.512289711280779</v>
          </cell>
          <cell r="AO107">
            <v>33.512289711280779</v>
          </cell>
          <cell r="AP107">
            <v>1.9547111357085412E-2</v>
          </cell>
        </row>
        <row r="108">
          <cell r="A108" t="str">
            <v>Mauritania</v>
          </cell>
          <cell r="B108">
            <v>1.1574750160701523E-2</v>
          </cell>
          <cell r="C108">
            <v>2.0299172391336506E-2</v>
          </cell>
          <cell r="D108">
            <v>-2.8665082543962283E-2</v>
          </cell>
          <cell r="E108">
            <v>-7.9250793530334859E-3</v>
          </cell>
          <cell r="F108">
            <v>-8.3684640574945516E-3</v>
          </cell>
          <cell r="G108">
            <v>-1.4828578956396591E-2</v>
          </cell>
          <cell r="H108">
            <v>1.5874564664622868E-2</v>
          </cell>
          <cell r="I108">
            <v>1.9249413226034448E-2</v>
          </cell>
          <cell r="J108">
            <v>2.5817672488010153E-2</v>
          </cell>
          <cell r="K108">
            <v>2.406864382412003E-2</v>
          </cell>
          <cell r="L108">
            <v>-1.1836589334972706E-2</v>
          </cell>
          <cell r="M108">
            <v>-9.7944581842838267E-3</v>
          </cell>
          <cell r="N108">
            <v>-1.7009506424109793E-2</v>
          </cell>
          <cell r="O108">
            <v>1.4981929484244072E-2</v>
          </cell>
          <cell r="P108">
            <v>-4.1297598203075443E-2</v>
          </cell>
          <cell r="Q108">
            <v>2.4728786329699166E-2</v>
          </cell>
          <cell r="R108">
            <v>5.4467850124235155E-2</v>
          </cell>
          <cell r="S108">
            <v>-1.6958165889803985E-2</v>
          </cell>
          <cell r="T108">
            <v>-1.9793833983999951E-2</v>
          </cell>
          <cell r="U108">
            <v>1.2643413208582201E-2</v>
          </cell>
          <cell r="V108">
            <v>-2.9073990749386132E-3</v>
          </cell>
          <cell r="W108">
            <v>-1.0091812040105289E-2</v>
          </cell>
          <cell r="X108">
            <v>-3.6312586048123527E-2</v>
          </cell>
          <cell r="Y108">
            <v>-2.2025429844179375E-2</v>
          </cell>
          <cell r="Z108">
            <v>-1.2960918285706426E-2</v>
          </cell>
          <cell r="AA108">
            <v>-2.2574622447729636E-3</v>
          </cell>
          <cell r="AB108">
            <v>6.5574319175972146E-2</v>
          </cell>
          <cell r="AC108">
            <v>3.1808076721812045E-2</v>
          </cell>
          <cell r="AD108">
            <v>2.384374730534863E-2</v>
          </cell>
          <cell r="AE108">
            <v>-3.088004722219596E-2</v>
          </cell>
          <cell r="AF108">
            <v>-2.5009877226962594E-2</v>
          </cell>
          <cell r="AG108">
            <v>-3.366595279706816E-2</v>
          </cell>
          <cell r="AH108">
            <v>-2.7910503864223155E-2</v>
          </cell>
          <cell r="AI108">
            <v>-1.5245472446151194E-2</v>
          </cell>
          <cell r="AJ108">
            <v>1.4735877634575235E-3</v>
          </cell>
          <cell r="AK108">
            <v>8.4883980562759677E-3</v>
          </cell>
          <cell r="AL108">
            <v>1.7187167383963638E-2</v>
          </cell>
          <cell r="AM108">
            <v>2.6432557039653172E-2</v>
          </cell>
          <cell r="AN108">
            <v>109.14090115254768</v>
          </cell>
          <cell r="AO108">
            <v>-109.14090115254768</v>
          </cell>
          <cell r="AP108">
            <v>2.6113674830723691E-2</v>
          </cell>
        </row>
        <row r="109">
          <cell r="A109" t="str">
            <v>Mauritius</v>
          </cell>
          <cell r="B109">
            <v>0.16376364086251424</v>
          </cell>
          <cell r="C109">
            <v>1.3406017002153089E-2</v>
          </cell>
          <cell r="D109">
            <v>2.2365991511633268E-3</v>
          </cell>
          <cell r="E109">
            <v>-2.1361202596067385E-3</v>
          </cell>
          <cell r="F109">
            <v>-5.3205470329084695E-2</v>
          </cell>
          <cell r="G109">
            <v>-6.87392623530763E-2</v>
          </cell>
          <cell r="H109">
            <v>-5.088178184810245E-2</v>
          </cell>
          <cell r="I109">
            <v>-1.306944260975745E-2</v>
          </cell>
          <cell r="J109">
            <v>2.8694935284981275E-3</v>
          </cell>
          <cell r="K109">
            <v>-7.2312874522662005E-3</v>
          </cell>
          <cell r="L109">
            <v>-2.4829577668332426E-2</v>
          </cell>
          <cell r="M109">
            <v>-2.7197516666368639E-2</v>
          </cell>
          <cell r="N109">
            <v>9.3430122208178982E-3</v>
          </cell>
          <cell r="O109">
            <v>4.8832383142357431E-2</v>
          </cell>
          <cell r="P109">
            <v>3.954410491273657E-2</v>
          </cell>
          <cell r="Q109">
            <v>2.9600516709815974E-2</v>
          </cell>
          <cell r="R109">
            <v>-1.8473968929386263E-2</v>
          </cell>
          <cell r="S109">
            <v>-3.0022653580093862E-2</v>
          </cell>
          <cell r="T109">
            <v>4.9286503317706688E-3</v>
          </cell>
          <cell r="U109">
            <v>4.7677917959845478E-3</v>
          </cell>
          <cell r="V109">
            <v>3.0901123959225747E-2</v>
          </cell>
          <cell r="W109">
            <v>1.3250221958431452E-2</v>
          </cell>
          <cell r="X109">
            <v>-9.4897216559803911E-3</v>
          </cell>
          <cell r="Y109">
            <v>-8.8185592521172664E-3</v>
          </cell>
          <cell r="Z109">
            <v>4.2000756515362695E-3</v>
          </cell>
          <cell r="AA109">
            <v>-2.1417228877463387E-2</v>
          </cell>
          <cell r="AB109">
            <v>-1.8434354579622614E-2</v>
          </cell>
          <cell r="AC109">
            <v>-2.7555434979661779E-3</v>
          </cell>
          <cell r="AD109">
            <v>9.815586860952491E-3</v>
          </cell>
          <cell r="AE109">
            <v>-1.4301326064413656E-3</v>
          </cell>
          <cell r="AF109">
            <v>-1.4877020569456275E-3</v>
          </cell>
          <cell r="AG109">
            <v>-1.2967974731659577E-3</v>
          </cell>
          <cell r="AH109">
            <v>-5.5201017138604945E-3</v>
          </cell>
          <cell r="AI109">
            <v>-5.2831194805172997E-3</v>
          </cell>
          <cell r="AJ109">
            <v>-2.6127317359913474E-3</v>
          </cell>
          <cell r="AK109">
            <v>8.4795620284135165E-4</v>
          </cell>
          <cell r="AL109">
            <v>5.8467230617167514E-3</v>
          </cell>
          <cell r="AM109">
            <v>1.2291390535457756E-2</v>
          </cell>
          <cell r="AN109">
            <v>75.449069143899678</v>
          </cell>
          <cell r="AO109">
            <v>75.449069143899678</v>
          </cell>
          <cell r="AP109">
            <v>3.9002680452457604E-2</v>
          </cell>
        </row>
        <row r="110">
          <cell r="A110" t="str">
            <v>Mexico</v>
          </cell>
          <cell r="B110">
            <v>-1.7755192267642775E-2</v>
          </cell>
          <cell r="C110">
            <v>5.3213319276622838E-2</v>
          </cell>
          <cell r="D110">
            <v>3.5367844707529607E-2</v>
          </cell>
          <cell r="E110">
            <v>-1.2623436608589455E-2</v>
          </cell>
          <cell r="F110">
            <v>8.2014223718515026E-3</v>
          </cell>
          <cell r="G110">
            <v>1.5917255490746973E-2</v>
          </cell>
          <cell r="H110">
            <v>-3.1036644262391683E-2</v>
          </cell>
          <cell r="I110">
            <v>-3.1999084701951314E-2</v>
          </cell>
          <cell r="J110">
            <v>-4.0147832136692589E-2</v>
          </cell>
          <cell r="K110">
            <v>-2.4029178896610201E-2</v>
          </cell>
          <cell r="L110">
            <v>-1.1964537108193116E-4</v>
          </cell>
          <cell r="M110">
            <v>1.3224391022700691E-2</v>
          </cell>
          <cell r="N110">
            <v>1.9510771851120136E-2</v>
          </cell>
          <cell r="O110">
            <v>1.4794122444868135E-2</v>
          </cell>
          <cell r="P110">
            <v>3.1884290188600097E-2</v>
          </cell>
          <cell r="Q110">
            <v>-6.117719343676907E-2</v>
          </cell>
          <cell r="R110">
            <v>-4.0102265330796014E-2</v>
          </cell>
          <cell r="S110">
            <v>-2.2739829961205341E-3</v>
          </cell>
          <cell r="T110">
            <v>1.5810704534153664E-2</v>
          </cell>
          <cell r="U110">
            <v>2.102689157905346E-2</v>
          </cell>
          <cell r="V110">
            <v>5.1750186867006422E-2</v>
          </cell>
          <cell r="W110">
            <v>1.4452696594674979E-2</v>
          </cell>
          <cell r="X110">
            <v>-1.0407475631137617E-2</v>
          </cell>
          <cell r="Y110">
            <v>-2.1354970901362229E-2</v>
          </cell>
          <cell r="Z110">
            <v>-6.3453829974532061E-3</v>
          </cell>
          <cell r="AA110">
            <v>1.1386647612938474E-3</v>
          </cell>
          <cell r="AB110">
            <v>2.8322738568745068E-2</v>
          </cell>
          <cell r="AC110">
            <v>3.7524242130672257E-2</v>
          </cell>
          <cell r="AD110">
            <v>2.6085784156515499E-2</v>
          </cell>
          <cell r="AE110">
            <v>-6.0519378786220226E-2</v>
          </cell>
          <cell r="AF110">
            <v>-3.2629239717134911E-2</v>
          </cell>
          <cell r="AG110">
            <v>-2.0220460414629049E-2</v>
          </cell>
          <cell r="AH110">
            <v>-1.2447627762306315E-2</v>
          </cell>
          <cell r="AI110">
            <v>-5.0084235877882822E-3</v>
          </cell>
          <cell r="AJ110">
            <v>3.5662774126385215E-3</v>
          </cell>
          <cell r="AK110">
            <v>7.3449226218433228E-3</v>
          </cell>
          <cell r="AL110">
            <v>1.1193583154032814E-2</v>
          </cell>
          <cell r="AM110">
            <v>1.6097954343494841E-2</v>
          </cell>
          <cell r="AN110">
            <v>39.503412940564708</v>
          </cell>
          <cell r="AO110">
            <v>-39.503412940564708</v>
          </cell>
          <cell r="AP110">
            <v>3.0264599038817536E-2</v>
          </cell>
        </row>
        <row r="111">
          <cell r="A111" t="str">
            <v>Moldova</v>
          </cell>
          <cell r="B111">
            <v>0</v>
          </cell>
          <cell r="C111">
            <v>0</v>
          </cell>
          <cell r="D111">
            <v>0</v>
          </cell>
          <cell r="E111">
            <v>0</v>
          </cell>
          <cell r="F111">
            <v>0</v>
          </cell>
          <cell r="G111">
            <v>0</v>
          </cell>
          <cell r="H111">
            <v>0</v>
          </cell>
          <cell r="I111">
            <v>0</v>
          </cell>
          <cell r="J111">
            <v>0</v>
          </cell>
          <cell r="K111">
            <v>0</v>
          </cell>
          <cell r="L111">
            <v>0</v>
          </cell>
          <cell r="M111">
            <v>0</v>
          </cell>
          <cell r="N111">
            <v>0.15924984408896661</v>
          </cell>
          <cell r="O111">
            <v>0.20995060908842256</v>
          </cell>
          <cell r="P111">
            <v>-0.11539944849325043</v>
          </cell>
          <cell r="Q111">
            <v>-8.0050332858317363E-2</v>
          </cell>
          <cell r="R111">
            <v>-9.2443837179988511E-2</v>
          </cell>
          <cell r="S111">
            <v>-4.2812887198876805E-2</v>
          </cell>
          <cell r="T111">
            <v>-8.3565667066290442E-2</v>
          </cell>
          <cell r="U111">
            <v>-0.10599250418699298</v>
          </cell>
          <cell r="V111">
            <v>-9.2537376217343287E-2</v>
          </cell>
          <cell r="W111">
            <v>-5.6075770396923054E-2</v>
          </cell>
          <cell r="X111">
            <v>-1.4330877237959462E-2</v>
          </cell>
          <cell r="Y111">
            <v>9.2473480707328855E-3</v>
          </cell>
          <cell r="Z111">
            <v>3.5161999934313279E-2</v>
          </cell>
          <cell r="AA111">
            <v>5.9984134285459567E-2</v>
          </cell>
          <cell r="AB111">
            <v>5.7777337867895219E-2</v>
          </cell>
          <cell r="AC111">
            <v>3.8249099123662679E-2</v>
          </cell>
          <cell r="AD111">
            <v>6.7620380217788295E-2</v>
          </cell>
          <cell r="AE111">
            <v>-4.1616844132630892E-2</v>
          </cell>
          <cell r="AF111">
            <v>-1.9573964169411585E-2</v>
          </cell>
          <cell r="AG111">
            <v>-3.0707572434429979E-3</v>
          </cell>
          <cell r="AH111">
            <v>-1.3808601270208375E-2</v>
          </cell>
          <cell r="AI111">
            <v>-1.4645613887245161E-2</v>
          </cell>
          <cell r="AJ111">
            <v>-1.0234787881561295E-2</v>
          </cell>
          <cell r="AK111">
            <v>-1.3366821281193486E-4</v>
          </cell>
          <cell r="AL111">
            <v>1.1233478906587366E-2</v>
          </cell>
          <cell r="AM111">
            <v>2.4207068466375839E-2</v>
          </cell>
          <cell r="AN111">
            <v>15.876854783227055</v>
          </cell>
          <cell r="AO111">
            <v>-15.876854783227055</v>
          </cell>
          <cell r="AP111">
            <v>8.7504899095355471E-2</v>
          </cell>
        </row>
        <row r="112">
          <cell r="A112" t="str">
            <v>Mongolia</v>
          </cell>
          <cell r="B112">
            <v>-7.0261884203667441E-2</v>
          </cell>
          <cell r="C112">
            <v>-5.239838178422955E-2</v>
          </cell>
          <cell r="D112">
            <v>-3.0552483528380598E-2</v>
          </cell>
          <cell r="E112">
            <v>-2.6834621880651454E-2</v>
          </cell>
          <cell r="F112">
            <v>-1.6603461108535607E-2</v>
          </cell>
          <cell r="G112">
            <v>-2.1632227569355626E-3</v>
          </cell>
          <cell r="H112">
            <v>5.6029453503879688E-2</v>
          </cell>
          <cell r="I112">
            <v>6.6190891155000056E-2</v>
          </cell>
          <cell r="J112">
            <v>0.10256089389776428</v>
          </cell>
          <cell r="K112">
            <v>0.13940945242865166</v>
          </cell>
          <cell r="L112">
            <v>0.11059770573581588</v>
          </cell>
          <cell r="M112">
            <v>1.3635462064380896E-2</v>
          </cell>
          <cell r="N112">
            <v>-7.3173570018763137E-2</v>
          </cell>
          <cell r="O112">
            <v>-9.6466886823526402E-2</v>
          </cell>
          <cell r="P112">
            <v>-7.4190343322132965E-2</v>
          </cell>
          <cell r="Q112">
            <v>-1.7098703292213125E-2</v>
          </cell>
          <cell r="R112">
            <v>-3.2076731921371121E-3</v>
          </cell>
          <cell r="S112">
            <v>2.0461351432460577E-2</v>
          </cell>
          <cell r="T112">
            <v>3.1757681868814294E-2</v>
          </cell>
          <cell r="U112">
            <v>3.2691464952397956E-2</v>
          </cell>
          <cell r="V112">
            <v>6.2772191619083432E-3</v>
          </cell>
          <cell r="W112">
            <v>-1.0355171570076638E-2</v>
          </cell>
          <cell r="X112">
            <v>-1.8414237993891757E-2</v>
          </cell>
          <cell r="Y112">
            <v>-1.3607844165333616E-2</v>
          </cell>
          <cell r="Z112">
            <v>1.6919937673893649E-2</v>
          </cell>
          <cell r="AA112">
            <v>9.6838554986821718E-3</v>
          </cell>
          <cell r="AB112">
            <v>8.878348723205599E-3</v>
          </cell>
          <cell r="AC112">
            <v>1.8858274510279258E-2</v>
          </cell>
          <cell r="AD112">
            <v>1.2330847915261461E-2</v>
          </cell>
          <cell r="AE112">
            <v>-9.1065050555045018E-2</v>
          </cell>
          <cell r="AF112">
            <v>-0.12314759815551243</v>
          </cell>
          <cell r="AG112">
            <v>-6.8650059381564349E-2</v>
          </cell>
          <cell r="AH112">
            <v>-1.0402453701102991E-2</v>
          </cell>
          <cell r="AI112">
            <v>6.1189965616515723E-3</v>
          </cell>
          <cell r="AJ112">
            <v>3.0388822779200669E-2</v>
          </cell>
          <cell r="AK112">
            <v>-1.1672028701233142E-2</v>
          </cell>
          <cell r="AL112">
            <v>3.9478211235273758E-2</v>
          </cell>
          <cell r="AM112">
            <v>5.1833440752930136E-2</v>
          </cell>
          <cell r="AN112">
            <v>13.532917957226275</v>
          </cell>
          <cell r="AO112">
            <v>-13.532917957226275</v>
          </cell>
          <cell r="AP112">
            <v>6.0013565669960557E-2</v>
          </cell>
        </row>
        <row r="113">
          <cell r="A113" t="str">
            <v>Montenegro</v>
          </cell>
          <cell r="B113">
            <v>0</v>
          </cell>
          <cell r="C113">
            <v>0</v>
          </cell>
          <cell r="D113">
            <v>0</v>
          </cell>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3.8105759513782277E-2</v>
          </cell>
          <cell r="W113">
            <v>6.1953100491289766E-4</v>
          </cell>
          <cell r="X113">
            <v>-2.6181471636860729E-2</v>
          </cell>
          <cell r="Y113">
            <v>-4.5543839770278344E-2</v>
          </cell>
          <cell r="Z113">
            <v>-4.5879607775975106E-2</v>
          </cell>
          <cell r="AA113">
            <v>-4.6527989920545625E-2</v>
          </cell>
          <cell r="AB113">
            <v>-5.071519303169081E-3</v>
          </cell>
          <cell r="AC113">
            <v>6.1636407611277103E-2</v>
          </cell>
          <cell r="AD113">
            <v>9.8175184299268914E-2</v>
          </cell>
          <cell r="AE113">
            <v>6.3015290346889472E-3</v>
          </cell>
          <cell r="AF113">
            <v>5.8040087720958511E-3</v>
          </cell>
          <cell r="AG113">
            <v>7.4935330369017995E-3</v>
          </cell>
          <cell r="AH113">
            <v>-1.0823495073177281E-2</v>
          </cell>
          <cell r="AI113">
            <v>-1.4336425788438094E-2</v>
          </cell>
          <cell r="AJ113">
            <v>-1.2247577655676922E-2</v>
          </cell>
          <cell r="AK113">
            <v>-9.5977464601560286E-3</v>
          </cell>
          <cell r="AL113">
            <v>-6.5841410645265837E-3</v>
          </cell>
          <cell r="AM113">
            <v>-1.1457801630027338E-3</v>
          </cell>
          <cell r="AN113">
            <v>10.936317674757667</v>
          </cell>
          <cell r="AO113">
            <v>10.936317674757667</v>
          </cell>
          <cell r="AP113">
            <v>4.4594225020496821E-2</v>
          </cell>
        </row>
        <row r="114">
          <cell r="A114" t="str">
            <v>Morocco</v>
          </cell>
          <cell r="B114">
            <v>4.1813848464229302E-2</v>
          </cell>
          <cell r="C114">
            <v>-3.231912271845018E-2</v>
          </cell>
          <cell r="D114">
            <v>1.4940040095927986E-2</v>
          </cell>
          <cell r="E114">
            <v>-3.2929654551436149E-2</v>
          </cell>
          <cell r="F114">
            <v>-3.2097710451207441E-2</v>
          </cell>
          <cell r="G114">
            <v>-1.166155667648117E-2</v>
          </cell>
          <cell r="H114">
            <v>2.9507080508654644E-2</v>
          </cell>
          <cell r="I114">
            <v>-3.3175882412400562E-2</v>
          </cell>
          <cell r="J114">
            <v>3.0684079614420219E-2</v>
          </cell>
          <cell r="K114">
            <v>2.0995495323903938E-2</v>
          </cell>
          <cell r="L114">
            <v>3.025841031084214E-2</v>
          </cell>
          <cell r="M114">
            <v>7.04968029347324E-2</v>
          </cell>
          <cell r="N114">
            <v>2.9777253597213703E-4</v>
          </cell>
          <cell r="O114">
            <v>-3.533078195003217E-2</v>
          </cell>
          <cell r="P114">
            <v>3.6848507121540294E-2</v>
          </cell>
          <cell r="Q114">
            <v>-5.7416031959463439E-2</v>
          </cell>
          <cell r="R114">
            <v>2.7579919897062301E-2</v>
          </cell>
          <cell r="S114">
            <v>-2.5745915091369819E-2</v>
          </cell>
          <cell r="T114">
            <v>1.4978502669880836E-2</v>
          </cell>
          <cell r="U114">
            <v>-1.5037191873594022E-2</v>
          </cell>
          <cell r="V114">
            <v>-3.6447483344707078E-2</v>
          </cell>
          <cell r="W114">
            <v>-4.5431024376577384E-3</v>
          </cell>
          <cell r="X114">
            <v>-1.4114016117741372E-2</v>
          </cell>
          <cell r="Y114">
            <v>3.1192429079272875E-3</v>
          </cell>
          <cell r="Z114">
            <v>4.9637236706733742E-3</v>
          </cell>
          <cell r="AA114">
            <v>-1.1422837105836636E-2</v>
          </cell>
          <cell r="AB114">
            <v>1.7188976495648989E-2</v>
          </cell>
          <cell r="AC114">
            <v>-2.4989879771250118E-3</v>
          </cell>
          <cell r="AD114">
            <v>5.7556100144479337E-3</v>
          </cell>
          <cell r="AE114">
            <v>8.2254200242683068E-3</v>
          </cell>
          <cell r="AF114">
            <v>-9.6762787064530529E-4</v>
          </cell>
          <cell r="AG114">
            <v>-4.2567924486564242E-3</v>
          </cell>
          <cell r="AH114">
            <v>-1.2648857182429035E-2</v>
          </cell>
          <cell r="AI114">
            <v>-1.4885656020603702E-2</v>
          </cell>
          <cell r="AJ114">
            <v>-1.1553485646862545E-2</v>
          </cell>
          <cell r="AK114">
            <v>-3.3224554090955402E-3</v>
          </cell>
          <cell r="AL114">
            <v>9.4719353244559577E-3</v>
          </cell>
          <cell r="AM114">
            <v>2.6979904396276327E-2</v>
          </cell>
          <cell r="AN114">
            <v>116.80062025766033</v>
          </cell>
          <cell r="AO114">
            <v>116.80062025766033</v>
          </cell>
          <cell r="AP114">
            <v>2.8064041283345567E-2</v>
          </cell>
        </row>
        <row r="115">
          <cell r="A115" t="str">
            <v>Mozambique</v>
          </cell>
          <cell r="B115">
            <v>6.7173789360678346E-2</v>
          </cell>
          <cell r="C115">
            <v>0.14608924145932967</v>
          </cell>
          <cell r="D115">
            <v>9.1144893635396559E-2</v>
          </cell>
          <cell r="E115">
            <v>-6.1671211439683869E-2</v>
          </cell>
          <cell r="F115">
            <v>-0.11021427276791869</v>
          </cell>
          <cell r="G115">
            <v>-9.6436143199858396E-2</v>
          </cell>
          <cell r="H115">
            <v>-0.12156036214651221</v>
          </cell>
          <cell r="I115">
            <v>-8.0655749537212468E-3</v>
          </cell>
          <cell r="J115">
            <v>4.6617034805292903E-2</v>
          </cell>
          <cell r="K115">
            <v>7.8165545668179667E-2</v>
          </cell>
          <cell r="L115">
            <v>4.5868188501193424E-2</v>
          </cell>
          <cell r="M115">
            <v>6.3215677636829989E-2</v>
          </cell>
          <cell r="N115">
            <v>-4.5008364306444108E-2</v>
          </cell>
          <cell r="O115">
            <v>-2.2195023295184354E-2</v>
          </cell>
          <cell r="P115">
            <v>-2.9078337358755153E-2</v>
          </cell>
          <cell r="Q115">
            <v>-7.6709598179251604E-2</v>
          </cell>
          <cell r="R115">
            <v>-1.8747265980824619E-2</v>
          </cell>
          <cell r="S115">
            <v>6.4098328066507712E-3</v>
          </cell>
          <cell r="T115">
            <v>3.7786631148215524E-2</v>
          </cell>
          <cell r="U115">
            <v>3.6811801069729054E-2</v>
          </cell>
          <cell r="V115">
            <v>-2.9108858746910896E-2</v>
          </cell>
          <cell r="W115">
            <v>5.6356857167762934E-3</v>
          </cell>
          <cell r="X115">
            <v>1.4429672725540401E-2</v>
          </cell>
          <cell r="Y115">
            <v>-1.3800915601498921E-3</v>
          </cell>
          <cell r="Z115">
            <v>-2.9896617131706708E-3</v>
          </cell>
          <cell r="AA115">
            <v>1.1672302038758394E-3</v>
          </cell>
          <cell r="AB115">
            <v>9.2393895341673412E-3</v>
          </cell>
          <cell r="AC115">
            <v>5.4600103426794694E-3</v>
          </cell>
          <cell r="AD115">
            <v>-1.3896434953870392E-3</v>
          </cell>
          <cell r="AE115">
            <v>-1.1791296341070302E-2</v>
          </cell>
          <cell r="AF115">
            <v>-1.7103054881630896E-2</v>
          </cell>
          <cell r="AG115">
            <v>-1.7973555868226205E-2</v>
          </cell>
          <cell r="AH115">
            <v>-2.1296865947408317E-2</v>
          </cell>
          <cell r="AI115">
            <v>-1.9241234264340407E-2</v>
          </cell>
          <cell r="AJ115">
            <v>-9.6685185180476231E-3</v>
          </cell>
          <cell r="AK115">
            <v>2.8910214611980825E-3</v>
          </cell>
          <cell r="AL115">
            <v>1.8209347564678541E-2</v>
          </cell>
          <cell r="AM115">
            <v>3.6521866623196481E-2</v>
          </cell>
          <cell r="AN115">
            <v>113.81968086903666</v>
          </cell>
          <cell r="AO115">
            <v>-113.81968086903666</v>
          </cell>
          <cell r="AP115">
            <v>5.7648571494716548E-2</v>
          </cell>
        </row>
        <row r="116">
          <cell r="A116" t="str">
            <v>Myanmar</v>
          </cell>
          <cell r="B116">
            <v>0</v>
          </cell>
          <cell r="C116">
            <v>0</v>
          </cell>
          <cell r="D116">
            <v>0</v>
          </cell>
          <cell r="E116">
            <v>0</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0.13325694871021723</v>
          </cell>
          <cell r="U116">
            <v>2.9270596250240886E-2</v>
          </cell>
          <cell r="V116">
            <v>-9.8924314035092487E-3</v>
          </cell>
          <cell r="W116">
            <v>-4.6668083319511826E-2</v>
          </cell>
          <cell r="X116">
            <v>-6.1514391481801226E-2</v>
          </cell>
          <cell r="Y116">
            <v>-4.9504893048124235E-2</v>
          </cell>
          <cell r="Z116">
            <v>-2.9881311427060801E-2</v>
          </cell>
          <cell r="AA116">
            <v>-8.8282122087197923E-4</v>
          </cell>
          <cell r="AB116">
            <v>3.3014631528257614E-2</v>
          </cell>
          <cell r="AC116">
            <v>6.5934813994981134E-2</v>
          </cell>
          <cell r="AD116">
            <v>2.4454049464932816E-2</v>
          </cell>
          <cell r="AE116">
            <v>4.8919278033606167E-3</v>
          </cell>
          <cell r="AF116">
            <v>-8.0245415869495615E-3</v>
          </cell>
          <cell r="AG116">
            <v>-1.6312344773786354E-2</v>
          </cell>
          <cell r="AH116">
            <v>-1.6977710429642107E-2</v>
          </cell>
          <cell r="AI116">
            <v>-1.5929997503521622E-2</v>
          </cell>
          <cell r="AJ116">
            <v>-1.2331091892564244E-2</v>
          </cell>
          <cell r="AK116">
            <v>-4.8524115323835357E-3</v>
          </cell>
          <cell r="AL116">
            <v>5.8056901840583238E-3</v>
          </cell>
          <cell r="AM116">
            <v>2.078546031116587E-2</v>
          </cell>
          <cell r="AN116">
            <v>15.612281023042746</v>
          </cell>
          <cell r="AO116">
            <v>15.612281023042746</v>
          </cell>
          <cell r="AP116">
            <v>5.1198327970655197E-2</v>
          </cell>
        </row>
        <row r="117">
          <cell r="A117" t="str">
            <v>Namibia</v>
          </cell>
          <cell r="B117">
            <v>0</v>
          </cell>
          <cell r="C117">
            <v>0</v>
          </cell>
          <cell r="D117">
            <v>0</v>
          </cell>
          <cell r="E117">
            <v>0</v>
          </cell>
          <cell r="F117">
            <v>0</v>
          </cell>
          <cell r="G117">
            <v>0</v>
          </cell>
          <cell r="H117">
            <v>0</v>
          </cell>
          <cell r="I117">
            <v>0</v>
          </cell>
          <cell r="J117">
            <v>0</v>
          </cell>
          <cell r="K117">
            <v>0</v>
          </cell>
          <cell r="L117">
            <v>-7.3560675078651275E-3</v>
          </cell>
          <cell r="M117">
            <v>3.6183966581216785E-3</v>
          </cell>
          <cell r="N117">
            <v>5.43157799358178E-2</v>
          </cell>
          <cell r="O117">
            <v>-1.2412846597195935E-3</v>
          </cell>
          <cell r="P117">
            <v>1.2097251682925102E-2</v>
          </cell>
          <cell r="Q117">
            <v>7.4938758328719057E-3</v>
          </cell>
          <cell r="R117">
            <v>-6.0926994097232397E-3</v>
          </cell>
          <cell r="S117">
            <v>2.8023481564489004E-3</v>
          </cell>
          <cell r="T117">
            <v>4.0311125754997823E-3</v>
          </cell>
          <cell r="U117">
            <v>-8.8026620996952704E-3</v>
          </cell>
          <cell r="V117">
            <v>-9.8041081606033281E-3</v>
          </cell>
          <cell r="W117">
            <v>-4.0211528679126703E-2</v>
          </cell>
          <cell r="X117">
            <v>-3.8218285049888133E-2</v>
          </cell>
          <cell r="Y117">
            <v>-4.2588638892647822E-2</v>
          </cell>
          <cell r="Z117">
            <v>2.5456798102930403E-2</v>
          </cell>
          <cell r="AA117">
            <v>2.8747654038732075E-3</v>
          </cell>
          <cell r="AB117">
            <v>2.5379034560900422E-2</v>
          </cell>
          <cell r="AC117">
            <v>3.304192845820831E-2</v>
          </cell>
          <cell r="AD117">
            <v>2.2238809853808723E-2</v>
          </cell>
          <cell r="AE117">
            <v>-2.4476487013768439E-2</v>
          </cell>
          <cell r="AF117">
            <v>-2.5404621701176754E-3</v>
          </cell>
          <cell r="AG117">
            <v>-8.0324731583658691E-3</v>
          </cell>
          <cell r="AH117">
            <v>-8.8668235495906623E-3</v>
          </cell>
          <cell r="AI117">
            <v>-7.1944758241986005E-3</v>
          </cell>
          <cell r="AJ117">
            <v>-3.804584850472937E-3</v>
          </cell>
          <cell r="AK117">
            <v>6.3120788650740227E-4</v>
          </cell>
          <cell r="AL117">
            <v>6.1809530846787053E-3</v>
          </cell>
          <cell r="AM117">
            <v>1.3273068667019888E-2</v>
          </cell>
          <cell r="AN117">
            <v>157.34144903126821</v>
          </cell>
          <cell r="AO117">
            <v>157.34144903126821</v>
          </cell>
          <cell r="AP117">
            <v>2.3808533694658119E-2</v>
          </cell>
        </row>
        <row r="118">
          <cell r="A118" t="str">
            <v>Nepal</v>
          </cell>
          <cell r="B118">
            <v>1.8441743266000725E-2</v>
          </cell>
          <cell r="C118">
            <v>4.5801660794620849E-2</v>
          </cell>
          <cell r="D118">
            <v>3.1324832460883724E-2</v>
          </cell>
          <cell r="E118">
            <v>-4.7515768890581768E-2</v>
          </cell>
          <cell r="F118">
            <v>-4.7683623801263167E-3</v>
          </cell>
          <cell r="G118">
            <v>6.8055333353568828E-3</v>
          </cell>
          <cell r="H118">
            <v>3.5386549185522707E-3</v>
          </cell>
          <cell r="I118">
            <v>-2.7227788196677597E-2</v>
          </cell>
          <cell r="J118">
            <v>-1.7830768110944589E-3</v>
          </cell>
          <cell r="K118">
            <v>-8.0008984572019857E-3</v>
          </cell>
          <cell r="L118">
            <v>-1.1489479916577056E-2</v>
          </cell>
          <cell r="M118">
            <v>1.2491139005790901E-3</v>
          </cell>
          <cell r="N118">
            <v>-7.2394919876326751E-3</v>
          </cell>
          <cell r="O118">
            <v>-1.781237878380967E-2</v>
          </cell>
          <cell r="P118">
            <v>1.3174598553333392E-2</v>
          </cell>
          <cell r="Q118">
            <v>1.2402940026620308E-4</v>
          </cell>
          <cell r="R118">
            <v>6.1005553773743537E-3</v>
          </cell>
          <cell r="S118">
            <v>1.252801965441282E-2</v>
          </cell>
          <cell r="T118">
            <v>-2.272748385696625E-3</v>
          </cell>
          <cell r="U118">
            <v>-1.0538382355869218E-3</v>
          </cell>
          <cell r="V118">
            <v>1.6850294948131828E-2</v>
          </cell>
          <cell r="W118">
            <v>3.1343792405516463E-2</v>
          </cell>
          <cell r="X118">
            <v>-7.7150255391939234E-3</v>
          </cell>
          <cell r="Y118">
            <v>-8.4885212670577793E-3</v>
          </cell>
          <cell r="Z118">
            <v>-2.2145284985924168E-3</v>
          </cell>
          <cell r="AA118">
            <v>-7.6188735346635903E-3</v>
          </cell>
          <cell r="AB118">
            <v>-1.4399134544928882E-2</v>
          </cell>
          <cell r="AC118">
            <v>-2.1042131421838285E-2</v>
          </cell>
          <cell r="AD118">
            <v>-2.5772680476154161E-3</v>
          </cell>
          <cell r="AE118">
            <v>4.1666120380142605E-5</v>
          </cell>
          <cell r="AF118">
            <v>4.3266371002625764E-3</v>
          </cell>
          <cell r="AG118">
            <v>-1.160730050462764E-3</v>
          </cell>
          <cell r="AH118">
            <v>1.2230457213161371E-3</v>
          </cell>
          <cell r="AI118">
            <v>4.8804738330978261E-5</v>
          </cell>
          <cell r="AJ118">
            <v>5.3705406462384497E-5</v>
          </cell>
          <cell r="AK118">
            <v>1.2653359653175343E-3</v>
          </cell>
          <cell r="AL118">
            <v>3.8726876091735671E-3</v>
          </cell>
          <cell r="AM118">
            <v>7.613629655996104E-3</v>
          </cell>
          <cell r="AN118">
            <v>206.15904688595413</v>
          </cell>
          <cell r="AO118">
            <v>-206.15904688595413</v>
          </cell>
          <cell r="AP118">
            <v>1.7580938877641072E-2</v>
          </cell>
        </row>
        <row r="119">
          <cell r="A119" t="str">
            <v>Netherlands</v>
          </cell>
          <cell r="B119">
            <v>4.5948323615961226E-2</v>
          </cell>
          <cell r="C119">
            <v>1.8856892085208191E-2</v>
          </cell>
          <cell r="D119">
            <v>-1.5208483447490187E-2</v>
          </cell>
          <cell r="E119">
            <v>-1.9408078227142057E-2</v>
          </cell>
          <cell r="F119">
            <v>-1.1526396090385685E-2</v>
          </cell>
          <cell r="G119">
            <v>-9.2408829214291506E-3</v>
          </cell>
          <cell r="H119">
            <v>-3.6445187718502285E-3</v>
          </cell>
          <cell r="I119">
            <v>-1.1565735722895836E-2</v>
          </cell>
          <cell r="J119">
            <v>-9.6231421122927319E-3</v>
          </cell>
          <cell r="K119">
            <v>5.30928982880822E-3</v>
          </cell>
          <cell r="L119">
            <v>1.7533144505576206E-2</v>
          </cell>
          <cell r="M119">
            <v>1.2256450560119245E-2</v>
          </cell>
          <cell r="N119">
            <v>-5.8270053691645608E-4</v>
          </cell>
          <cell r="O119">
            <v>-1.8082338349524673E-2</v>
          </cell>
          <cell r="P119">
            <v>-1.9592220611859553E-2</v>
          </cell>
          <cell r="Q119">
            <v>-2.0068084601075221E-2</v>
          </cell>
          <cell r="R119">
            <v>-1.7948250120740864E-2</v>
          </cell>
          <cell r="S119">
            <v>-7.2546271206412388E-3</v>
          </cell>
          <cell r="T119">
            <v>9.6911882462450837E-4</v>
          </cell>
          <cell r="U119">
            <v>1.8063906159030415E-2</v>
          </cell>
          <cell r="V119">
            <v>3.0029400296870304E-2</v>
          </cell>
          <cell r="W119">
            <v>2.4124114900068137E-2</v>
          </cell>
          <cell r="X119">
            <v>1.8809405714264556E-3</v>
          </cell>
          <cell r="Y119">
            <v>-1.552760099280168E-2</v>
          </cell>
          <cell r="Z119">
            <v>-1.2738060898046365E-2</v>
          </cell>
          <cell r="AA119">
            <v>-1.028750796014077E-2</v>
          </cell>
          <cell r="AB119">
            <v>6.8452038929997881E-3</v>
          </cell>
          <cell r="AC119">
            <v>3.1258666458267206E-2</v>
          </cell>
          <cell r="AD119">
            <v>3.6616317594634552E-2</v>
          </cell>
          <cell r="AE119">
            <v>-1.0503332437086324E-2</v>
          </cell>
          <cell r="AF119">
            <v>-4.4460140750910131E-3</v>
          </cell>
          <cell r="AG119">
            <v>-1.3736217950479968E-3</v>
          </cell>
          <cell r="AH119">
            <v>-1.5546220299793653E-2</v>
          </cell>
          <cell r="AI119">
            <v>-1.6723854194140828E-2</v>
          </cell>
          <cell r="AJ119">
            <v>-1.2926099387560095E-2</v>
          </cell>
          <cell r="AK119">
            <v>-4.8980628384662616E-3</v>
          </cell>
          <cell r="AL119">
            <v>3.5332196965876584E-3</v>
          </cell>
          <cell r="AM119">
            <v>1.2278679322419913E-2</v>
          </cell>
          <cell r="AN119">
            <v>18.771107408213684</v>
          </cell>
          <cell r="AO119">
            <v>18.771107408213684</v>
          </cell>
          <cell r="AP119">
            <v>1.8225673287829976E-2</v>
          </cell>
        </row>
        <row r="120">
          <cell r="A120" t="str">
            <v>New Zealand</v>
          </cell>
          <cell r="B120">
            <v>-1.4149951432527582E-2</v>
          </cell>
          <cell r="C120">
            <v>-5.5999297531231854E-3</v>
          </cell>
          <cell r="D120">
            <v>2.7453306898757774E-3</v>
          </cell>
          <cell r="E120">
            <v>-1.7634519262424632E-2</v>
          </cell>
          <cell r="F120">
            <v>3.0530694189017254E-2</v>
          </cell>
          <cell r="G120">
            <v>2.5106528121255748E-2</v>
          </cell>
          <cell r="H120">
            <v>2.6855213329214148E-2</v>
          </cell>
          <cell r="I120">
            <v>2.8045144017244634E-2</v>
          </cell>
          <cell r="J120">
            <v>1.5505651866346958E-2</v>
          </cell>
          <cell r="K120">
            <v>8.2481350478627209E-3</v>
          </cell>
          <cell r="L120">
            <v>-8.0198559142339084E-3</v>
          </cell>
          <cell r="M120">
            <v>-4.283112569630091E-2</v>
          </cell>
          <cell r="N120">
            <v>-5.6154975665805747E-2</v>
          </cell>
          <cell r="O120">
            <v>-3.205593414518601E-2</v>
          </cell>
          <cell r="P120">
            <v>-3.9690129765120128E-3</v>
          </cell>
          <cell r="Q120">
            <v>9.3109631448077164E-3</v>
          </cell>
          <cell r="R120">
            <v>1.7300521635122433E-2</v>
          </cell>
          <cell r="S120">
            <v>6.010664788243897E-3</v>
          </cell>
          <cell r="T120">
            <v>-2.6927448904221715E-2</v>
          </cell>
          <cell r="U120">
            <v>-1.8016920974281397E-2</v>
          </cell>
          <cell r="V120">
            <v>-8.2682041833431839E-3</v>
          </cell>
          <cell r="W120">
            <v>-1.4529226618947441E-2</v>
          </cell>
          <cell r="X120">
            <v>1.879808389707246E-3</v>
          </cell>
          <cell r="Y120">
            <v>1.3365699958731452E-2</v>
          </cell>
          <cell r="Z120">
            <v>3.0172573760731864E-2</v>
          </cell>
          <cell r="AA120">
            <v>3.787861917200059E-2</v>
          </cell>
          <cell r="AB120">
            <v>2.5447616828145357E-2</v>
          </cell>
          <cell r="AC120">
            <v>3.4132278443072095E-2</v>
          </cell>
          <cell r="AD120">
            <v>1.5257505114380209E-2</v>
          </cell>
          <cell r="AE120">
            <v>-2.2137716562922592E-2</v>
          </cell>
          <cell r="AF120">
            <v>-2.6377898814083152E-2</v>
          </cell>
          <cell r="AG120">
            <v>-2.8861505945114538E-2</v>
          </cell>
          <cell r="AH120">
            <v>-2.3704923572198885E-2</v>
          </cell>
          <cell r="AI120">
            <v>-1.0644388450829757E-2</v>
          </cell>
          <cell r="AJ120">
            <v>-1.4166927632249676E-3</v>
          </cell>
          <cell r="AK120">
            <v>4.7570316786391736E-3</v>
          </cell>
          <cell r="AL120">
            <v>9.0137191061857459E-3</v>
          </cell>
          <cell r="AM120">
            <v>1.2973191206782178E-2</v>
          </cell>
          <cell r="AN120">
            <v>344.84633683699889</v>
          </cell>
          <cell r="AO120">
            <v>344.84633683699889</v>
          </cell>
          <cell r="AP120">
            <v>2.4340996431562345E-2</v>
          </cell>
        </row>
        <row r="121">
          <cell r="A121" t="str">
            <v>Nicaragua</v>
          </cell>
          <cell r="B121">
            <v>-6.1358367732410074E-2</v>
          </cell>
          <cell r="C121">
            <v>3.7867683804267566E-4</v>
          </cell>
          <cell r="D121">
            <v>4.4246687384495694E-3</v>
          </cell>
          <cell r="E121">
            <v>6.5217791109294168E-2</v>
          </cell>
          <cell r="F121">
            <v>6.5129403019870594E-2</v>
          </cell>
          <cell r="G121">
            <v>4.0022188362238531E-2</v>
          </cell>
          <cell r="H121">
            <v>4.9533441603579163E-2</v>
          </cell>
          <cell r="I121">
            <v>6.2819511789979118E-2</v>
          </cell>
          <cell r="J121">
            <v>-5.1734106795167524E-2</v>
          </cell>
          <cell r="K121">
            <v>-5.4106213229732428E-2</v>
          </cell>
          <cell r="L121">
            <v>-4.7115681193285519E-2</v>
          </cell>
          <cell r="M121">
            <v>-4.723359322775747E-2</v>
          </cell>
          <cell r="N121">
            <v>-4.9931943323808806E-2</v>
          </cell>
          <cell r="O121">
            <v>-6.8021623507353857E-2</v>
          </cell>
          <cell r="P121">
            <v>-4.3886155928126273E-2</v>
          </cell>
          <cell r="Q121">
            <v>-1.71132416531471E-2</v>
          </cell>
          <cell r="R121">
            <v>9.5783508304113293E-3</v>
          </cell>
          <cell r="S121">
            <v>1.0611058985224161E-2</v>
          </cell>
          <cell r="T121">
            <v>7.4866048124928941E-3</v>
          </cell>
          <cell r="U121">
            <v>3.6172217510995558E-2</v>
          </cell>
          <cell r="V121">
            <v>3.7031531721959152E-2</v>
          </cell>
          <cell r="W121">
            <v>2.7566607644286052E-2</v>
          </cell>
          <cell r="X121">
            <v>-2.4550617555805297E-3</v>
          </cell>
          <cell r="Y121">
            <v>-1.3722587533735267E-2</v>
          </cell>
          <cell r="Z121">
            <v>2.4599149548860644E-3</v>
          </cell>
          <cell r="AA121">
            <v>9.7776863707826397E-3</v>
          </cell>
          <cell r="AB121">
            <v>1.6641457687909211E-2</v>
          </cell>
          <cell r="AC121">
            <v>1.9214024257591014E-2</v>
          </cell>
          <cell r="AD121">
            <v>1.3473336354956495E-2</v>
          </cell>
          <cell r="AE121">
            <v>-3.3741571585379056E-2</v>
          </cell>
          <cell r="AF121">
            <v>-2.3589834377389225E-2</v>
          </cell>
          <cell r="AG121">
            <v>-1.2291391509530377E-2</v>
          </cell>
          <cell r="AH121">
            <v>-1.0449537632741682E-2</v>
          </cell>
          <cell r="AI121">
            <v>-5.9446189176050801E-3</v>
          </cell>
          <cell r="AJ121">
            <v>-1.3548801646767581E-3</v>
          </cell>
          <cell r="AK121">
            <v>3.6830543902286565E-3</v>
          </cell>
          <cell r="AL121">
            <v>9.4362933045761526E-3</v>
          </cell>
          <cell r="AM121">
            <v>1.6171578847275967E-2</v>
          </cell>
          <cell r="AN121">
            <v>25.353177693275811</v>
          </cell>
          <cell r="AO121">
            <v>-25.353177693275811</v>
          </cell>
          <cell r="AP121">
            <v>3.8634202743563731E-2</v>
          </cell>
        </row>
        <row r="122">
          <cell r="A122" t="str">
            <v>Niger</v>
          </cell>
          <cell r="B122">
            <v>2.024926058748289E-2</v>
          </cell>
          <cell r="C122">
            <v>2.7723775762482729E-2</v>
          </cell>
          <cell r="D122">
            <v>5.9516185670162973E-2</v>
          </cell>
          <cell r="E122">
            <v>2.710820663423659E-2</v>
          </cell>
          <cell r="F122">
            <v>-0.13998716902406447</v>
          </cell>
          <cell r="G122">
            <v>-7.0396422355481977E-2</v>
          </cell>
          <cell r="H122">
            <v>-1.1031717420444538E-2</v>
          </cell>
          <cell r="I122">
            <v>-1.2233679636186899E-2</v>
          </cell>
          <cell r="J122">
            <v>5.178169005953543E-2</v>
          </cell>
          <cell r="K122">
            <v>5.7346936290347712E-2</v>
          </cell>
          <cell r="L122">
            <v>3.8942258736681695E-2</v>
          </cell>
          <cell r="M122">
            <v>5.986139283392948E-2</v>
          </cell>
          <cell r="N122">
            <v>-1.4578760921101183E-2</v>
          </cell>
          <cell r="O122">
            <v>-7.5796456804522331E-3</v>
          </cell>
          <cell r="P122">
            <v>2.1799632706850505E-2</v>
          </cell>
          <cell r="Q122">
            <v>-5.8691274045985509E-2</v>
          </cell>
          <cell r="R122">
            <v>-2.8547389331596264E-2</v>
          </cell>
          <cell r="S122">
            <v>-4.5754756835490712E-2</v>
          </cell>
          <cell r="T122">
            <v>4.6495173545108986E-2</v>
          </cell>
          <cell r="U122">
            <v>2.4312183733298635E-2</v>
          </cell>
          <cell r="V122">
            <v>-3.6531050112203631E-2</v>
          </cell>
          <cell r="W122">
            <v>1.3165088650630991E-3</v>
          </cell>
          <cell r="X122">
            <v>1.1245785150200846E-2</v>
          </cell>
          <cell r="Y122">
            <v>3.4880308866237338E-2</v>
          </cell>
          <cell r="Z122">
            <v>-2.148113146810595E-2</v>
          </cell>
          <cell r="AA122">
            <v>8.7475538382233761E-3</v>
          </cell>
          <cell r="AB122">
            <v>1.2421284699248553E-2</v>
          </cell>
          <cell r="AC122">
            <v>-1.1672045370860822E-2</v>
          </cell>
          <cell r="AD122">
            <v>2.2828054565690207E-2</v>
          </cell>
          <cell r="AE122">
            <v>-4.468710500466188E-2</v>
          </cell>
          <cell r="AF122">
            <v>-2.9749416407598331E-2</v>
          </cell>
          <cell r="AG122">
            <v>-6.7693006570476472E-2</v>
          </cell>
          <cell r="AH122">
            <v>-2.4238312143575027E-3</v>
          </cell>
          <cell r="AI122">
            <v>-1.7816293363484951E-3</v>
          </cell>
          <cell r="AJ122">
            <v>6.7692997726038501E-3</v>
          </cell>
          <cell r="AK122">
            <v>1.4268942828213546E-2</v>
          </cell>
          <cell r="AL122">
            <v>2.5110866791735815E-2</v>
          </cell>
          <cell r="AM122">
            <v>2.4435982549713291E-2</v>
          </cell>
          <cell r="AN122">
            <v>19.410167497170054</v>
          </cell>
          <cell r="AO122">
            <v>-19.410167497170054</v>
          </cell>
          <cell r="AP122">
            <v>4.490929097530523E-2</v>
          </cell>
        </row>
        <row r="123">
          <cell r="A123" t="str">
            <v>Nigeria</v>
          </cell>
          <cell r="B123">
            <v>-9.8623041978235584E-2</v>
          </cell>
          <cell r="C123">
            <v>8.5945721660867044E-2</v>
          </cell>
          <cell r="D123">
            <v>7.2351352653992715E-2</v>
          </cell>
          <cell r="E123">
            <v>1.7274289860632824E-2</v>
          </cell>
          <cell r="F123">
            <v>-3.6864685343901003E-3</v>
          </cell>
          <cell r="G123">
            <v>7.8517951681192452E-2</v>
          </cell>
          <cell r="H123">
            <v>-1.7534692661625401E-2</v>
          </cell>
          <cell r="I123">
            <v>-0.12681711879674398</v>
          </cell>
          <cell r="J123">
            <v>-6.8415913279482335E-2</v>
          </cell>
          <cell r="K123">
            <v>-1.9758078921647774E-2</v>
          </cell>
          <cell r="L123">
            <v>8.9140442073380455E-2</v>
          </cell>
          <cell r="M123">
            <v>6.4240460520309517E-2</v>
          </cell>
          <cell r="N123">
            <v>4.8695823961413427E-2</v>
          </cell>
          <cell r="O123">
            <v>4.7595447890994444E-2</v>
          </cell>
          <cell r="P123">
            <v>3.0603493232316533E-2</v>
          </cell>
          <cell r="Q123">
            <v>-3.2968088535935917E-3</v>
          </cell>
          <cell r="R123">
            <v>8.7975735918480527E-3</v>
          </cell>
          <cell r="S123">
            <v>-7.5379892470335682E-3</v>
          </cell>
          <cell r="T123">
            <v>-3.2208863675764102E-2</v>
          </cell>
          <cell r="U123">
            <v>-8.4439718072025036E-2</v>
          </cell>
          <cell r="V123">
            <v>-9.917266106713013E-2</v>
          </cell>
          <cell r="W123">
            <v>-9.5546216196873562E-2</v>
          </cell>
          <cell r="X123">
            <v>1.3056659441855073E-2</v>
          </cell>
          <cell r="Y123">
            <v>3.1547265526947046E-2</v>
          </cell>
          <cell r="Z123">
            <v>5.3095091446447314E-2</v>
          </cell>
          <cell r="AA123">
            <v>2.6118768012777155E-2</v>
          </cell>
          <cell r="AB123">
            <v>9.4533117882783721E-3</v>
          </cell>
          <cell r="AC123">
            <v>2.0418169618063981E-3</v>
          </cell>
          <cell r="AD123">
            <v>-1.2735786390328421E-2</v>
          </cell>
          <cell r="AE123">
            <v>-1.6667355428563142E-2</v>
          </cell>
          <cell r="AF123">
            <v>-9.5694766697297026E-3</v>
          </cell>
          <cell r="AG123">
            <v>-7.8210550192297536E-3</v>
          </cell>
          <cell r="AH123">
            <v>-4.7114823767637048E-3</v>
          </cell>
          <cell r="AI123">
            <v>-4.4331712363406489E-3</v>
          </cell>
          <cell r="AJ123">
            <v>-2.4889363920351714E-3</v>
          </cell>
          <cell r="AK123">
            <v>2.19394931526486E-3</v>
          </cell>
          <cell r="AL123">
            <v>1.0105155509843698E-2</v>
          </cell>
          <cell r="AM123">
            <v>2.1320261976741129E-2</v>
          </cell>
          <cell r="AN123">
            <v>71.873106554597001</v>
          </cell>
          <cell r="AO123">
            <v>-71.873106554597001</v>
          </cell>
          <cell r="AP123">
            <v>5.694994629696036E-2</v>
          </cell>
        </row>
        <row r="124">
          <cell r="A124" t="str">
            <v>Norway</v>
          </cell>
          <cell r="B124">
            <v>1.9936246191087675E-2</v>
          </cell>
          <cell r="C124">
            <v>2.6364959383164267E-3</v>
          </cell>
          <cell r="D124">
            <v>-2.7366471924305389E-2</v>
          </cell>
          <cell r="E124">
            <v>-2.0637551263912909E-2</v>
          </cell>
          <cell r="F124">
            <v>6.002862270333649E-3</v>
          </cell>
          <cell r="G124">
            <v>2.8962188090081577E-2</v>
          </cell>
          <cell r="H124">
            <v>4.0313546626765839E-2</v>
          </cell>
          <cell r="I124">
            <v>2.9821476237491339E-2</v>
          </cell>
          <cell r="J124">
            <v>1.8507942308751722E-4</v>
          </cell>
          <cell r="K124">
            <v>-1.763410971953298E-2</v>
          </cell>
          <cell r="L124">
            <v>-2.7320649074579529E-2</v>
          </cell>
          <cell r="M124">
            <v>-2.7184044174292103E-2</v>
          </cell>
          <cell r="N124">
            <v>-2.4671016394307771E-2</v>
          </cell>
          <cell r="O124">
            <v>-3.0972731306033459E-2</v>
          </cell>
          <cell r="P124">
            <v>-1.6556876954908956E-2</v>
          </cell>
          <cell r="Q124">
            <v>-1.0470673807601721E-2</v>
          </cell>
          <cell r="R124">
            <v>4.7248317183834505E-3</v>
          </cell>
          <cell r="S124">
            <v>2.3772952372407858E-2</v>
          </cell>
          <cell r="T124">
            <v>1.8531045080474238E-2</v>
          </cell>
          <cell r="U124">
            <v>8.3948160834177131E-3</v>
          </cell>
          <cell r="V124">
            <v>1.2755012242498363E-2</v>
          </cell>
          <cell r="W124">
            <v>6.6420859453815689E-3</v>
          </cell>
          <cell r="X124">
            <v>-2.2319039505637912E-3</v>
          </cell>
          <cell r="Y124">
            <v>-1.4304031665933619E-2</v>
          </cell>
          <cell r="Z124">
            <v>4.0135563157746353E-3</v>
          </cell>
          <cell r="AA124">
            <v>1.0948033981027536E-2</v>
          </cell>
          <cell r="AB124">
            <v>1.8209925915590289E-2</v>
          </cell>
          <cell r="AC124">
            <v>2.9230398255108699E-2</v>
          </cell>
          <cell r="AD124">
            <v>1.4892627047959786E-2</v>
          </cell>
          <cell r="AE124">
            <v>-1.5216397686594128E-2</v>
          </cell>
          <cell r="AF124">
            <v>-2.1833530921397563E-2</v>
          </cell>
          <cell r="AG124">
            <v>-1.8788178731467424E-2</v>
          </cell>
          <cell r="AH124">
            <v>-1.5208171835179305E-2</v>
          </cell>
          <cell r="AI124">
            <v>-9.9846882965301271E-3</v>
          </cell>
          <cell r="AJ124">
            <v>-4.3419193781433982E-3</v>
          </cell>
          <cell r="AK124">
            <v>1.877860824908138E-3</v>
          </cell>
          <cell r="AL124">
            <v>7.0848957866487304E-3</v>
          </cell>
          <cell r="AM124">
            <v>1.2674037632005301E-2</v>
          </cell>
          <cell r="AN124">
            <v>135.56557235093558</v>
          </cell>
          <cell r="AO124">
            <v>135.56557235093558</v>
          </cell>
          <cell r="AP124">
            <v>2.027134100448803E-2</v>
          </cell>
        </row>
        <row r="125">
          <cell r="A125" t="str">
            <v>Oman</v>
          </cell>
          <cell r="B125">
            <v>-7.1829369735638027E-2</v>
          </cell>
          <cell r="C125">
            <v>-3.8988246755190928E-2</v>
          </cell>
          <cell r="D125">
            <v>-3.8796588505455733E-2</v>
          </cell>
          <cell r="E125">
            <v>1.1532432560159588E-2</v>
          </cell>
          <cell r="F125">
            <v>5.7255282643767842E-2</v>
          </cell>
          <cell r="G125">
            <v>0.1221749064437041</v>
          </cell>
          <cell r="H125">
            <v>7.1496848180642544E-2</v>
          </cell>
          <cell r="I125">
            <v>-3.2166408814642715E-2</v>
          </cell>
          <cell r="J125">
            <v>-3.75086986156268E-2</v>
          </cell>
          <cell r="K125">
            <v>-6.0635605733356621E-2</v>
          </cell>
          <cell r="L125">
            <v>-3.3238400118708371E-2</v>
          </cell>
          <cell r="M125">
            <v>-2.4853670691710135E-2</v>
          </cell>
          <cell r="N125">
            <v>8.33675871395133E-3</v>
          </cell>
          <cell r="O125">
            <v>2.2504385723463069E-2</v>
          </cell>
          <cell r="P125">
            <v>1.6847440085106934E-2</v>
          </cell>
          <cell r="Q125">
            <v>2.3496404444132108E-2</v>
          </cell>
          <cell r="R125">
            <v>1.3251397500259287E-2</v>
          </cell>
          <cell r="S125">
            <v>3.7069781814482727E-2</v>
          </cell>
          <cell r="T125">
            <v>2.830739904300161E-2</v>
          </cell>
          <cell r="U125">
            <v>-1.2757982587405074E-2</v>
          </cell>
          <cell r="V125">
            <v>-2.319652906417564E-3</v>
          </cell>
          <cell r="W125">
            <v>1.6100077719747381E-2</v>
          </cell>
          <cell r="X125">
            <v>-8.0604671120062578E-4</v>
          </cell>
          <cell r="Y125">
            <v>-3.6236879017767953E-2</v>
          </cell>
          <cell r="Z125">
            <v>-4.4257898743779049E-2</v>
          </cell>
          <cell r="AA125">
            <v>-4.9613723194276677E-2</v>
          </cell>
          <cell r="AB125">
            <v>-3.0449943671992573E-2</v>
          </cell>
          <cell r="AC125">
            <v>-2.6798023281917382E-2</v>
          </cell>
          <cell r="AD125">
            <v>4.6254034851484521E-2</v>
          </cell>
          <cell r="AE125">
            <v>8.580520597836672E-3</v>
          </cell>
          <cell r="AF125">
            <v>8.7697200072525314E-4</v>
          </cell>
          <cell r="AG125">
            <v>9.1681956446866067E-3</v>
          </cell>
          <cell r="AH125">
            <v>1.4738526214907684E-2</v>
          </cell>
          <cell r="AI125">
            <v>1.2039765677891249E-2</v>
          </cell>
          <cell r="AJ125">
            <v>4.2484367560689526E-3</v>
          </cell>
          <cell r="AK125">
            <v>-5.9484122229511605E-4</v>
          </cell>
          <cell r="AL125">
            <v>-3.2022660917538216E-3</v>
          </cell>
          <cell r="AM125">
            <v>-1.64032123921713E-3</v>
          </cell>
          <cell r="AN125">
            <v>27.633326008711471</v>
          </cell>
          <cell r="AO125">
            <v>-27.633326008711471</v>
          </cell>
          <cell r="AP125">
            <v>4.1453703206632525E-2</v>
          </cell>
        </row>
        <row r="126">
          <cell r="A126" t="str">
            <v>Pakistan</v>
          </cell>
          <cell r="B126">
            <v>2.5730905859697253E-2</v>
          </cell>
          <cell r="C126">
            <v>1.2146357893315682E-2</v>
          </cell>
          <cell r="D126">
            <v>1.6154826432001257E-3</v>
          </cell>
          <cell r="E126">
            <v>-2.0281962014602095E-3</v>
          </cell>
          <cell r="F126">
            <v>-1.7991999409370334E-2</v>
          </cell>
          <cell r="G126">
            <v>-7.4673759639936488E-3</v>
          </cell>
          <cell r="H126">
            <v>-1.3728778488693905E-2</v>
          </cell>
          <cell r="I126">
            <v>-8.7701604478636012E-3</v>
          </cell>
          <cell r="J126">
            <v>9.4789195596676409E-3</v>
          </cell>
          <cell r="K126">
            <v>4.8704424540407494E-3</v>
          </cell>
          <cell r="L126">
            <v>-2.3612838485080729E-3</v>
          </cell>
          <cell r="M126">
            <v>1.5383704707658912E-3</v>
          </cell>
          <cell r="N126">
            <v>2.7919539707994889E-2</v>
          </cell>
          <cell r="O126">
            <v>3.0926132408097898E-3</v>
          </cell>
          <cell r="P126">
            <v>2.0563296798586919E-3</v>
          </cell>
          <cell r="Q126">
            <v>8.7546128297080646E-3</v>
          </cell>
          <cell r="R126">
            <v>3.1147767668405161E-2</v>
          </cell>
          <cell r="S126">
            <v>6.0539736833389503E-3</v>
          </cell>
          <cell r="T126">
            <v>-1.2893078480022047E-3</v>
          </cell>
          <cell r="U126">
            <v>-2.6555020915645863E-3</v>
          </cell>
          <cell r="V126">
            <v>-7.7843643347209638E-3</v>
          </cell>
          <cell r="W126">
            <v>-3.2702709583234756E-2</v>
          </cell>
          <cell r="X126">
            <v>-4.7948429042446242E-2</v>
          </cell>
          <cell r="Y126">
            <v>-4.9650592113287699E-2</v>
          </cell>
          <cell r="Z126">
            <v>-2.7168481346683121E-2</v>
          </cell>
          <cell r="AA126">
            <v>9.6611762851066194E-3</v>
          </cell>
          <cell r="AB126">
            <v>1.8919252105564895E-2</v>
          </cell>
          <cell r="AC126">
            <v>4.0002552371578924E-2</v>
          </cell>
          <cell r="AD126">
            <v>3.2935627298361643E-2</v>
          </cell>
          <cell r="AE126">
            <v>8.9710999390735426E-3</v>
          </cell>
          <cell r="AF126">
            <v>7.4647052570390154E-3</v>
          </cell>
          <cell r="AG126">
            <v>-5.4899673153953974E-3</v>
          </cell>
          <cell r="AH126">
            <v>-7.1702652475377623E-3</v>
          </cell>
          <cell r="AI126">
            <v>-6.7166199970303403E-3</v>
          </cell>
          <cell r="AJ126">
            <v>-5.2571467715928268E-3</v>
          </cell>
          <cell r="AK126">
            <v>-2.8747411075925131E-3</v>
          </cell>
          <cell r="AL126">
            <v>4.0746723289993621E-4</v>
          </cell>
          <cell r="AM126">
            <v>4.5971201228284754E-3</v>
          </cell>
          <cell r="AN126">
            <v>26.256728155512839</v>
          </cell>
          <cell r="AO126">
            <v>26.256728155512839</v>
          </cell>
          <cell r="AP126">
            <v>2.0777753850322274E-2</v>
          </cell>
        </row>
        <row r="127">
          <cell r="A127" t="str">
            <v>Panama</v>
          </cell>
          <cell r="B127">
            <v>-4.9913388028723082E-2</v>
          </cell>
          <cell r="C127">
            <v>2.2908008880738562E-2</v>
          </cell>
          <cell r="D127">
            <v>6.2839714570004424E-2</v>
          </cell>
          <cell r="E127">
            <v>2.3543189162799558E-3</v>
          </cell>
          <cell r="F127">
            <v>1.6884922195550604E-2</v>
          </cell>
          <cell r="G127">
            <v>5.4374219985128869E-2</v>
          </cell>
          <cell r="H127">
            <v>7.8394961342560132E-2</v>
          </cell>
          <cell r="I127">
            <v>4.4162180573247771E-2</v>
          </cell>
          <cell r="J127">
            <v>-0.11095616124622963</v>
          </cell>
          <cell r="K127">
            <v>-0.11698714418514647</v>
          </cell>
          <cell r="L127">
            <v>-7.2109113103656614E-2</v>
          </cell>
          <cell r="M127">
            <v>-1.8343574611989516E-2</v>
          </cell>
          <cell r="N127">
            <v>2.2730121009601346E-2</v>
          </cell>
          <cell r="O127">
            <v>3.5670197305240472E-2</v>
          </cell>
          <cell r="P127">
            <v>2.1186077841803673E-2</v>
          </cell>
          <cell r="Q127">
            <v>-5.140594196025491E-3</v>
          </cell>
          <cell r="R127">
            <v>2.1888229870001961E-2</v>
          </cell>
          <cell r="S127">
            <v>4.0109350937565624E-2</v>
          </cell>
          <cell r="T127">
            <v>6.6930316793525901E-2</v>
          </cell>
          <cell r="U127">
            <v>5.8587549417185213E-2</v>
          </cell>
          <cell r="V127">
            <v>3.6499676957255499E-2</v>
          </cell>
          <cell r="W127">
            <v>-9.1861307732155617E-3</v>
          </cell>
          <cell r="X127">
            <v>-4.1190715242837322E-2</v>
          </cell>
          <cell r="Y127">
            <v>-5.8846549343791112E-2</v>
          </cell>
          <cell r="Z127">
            <v>-5.1623904072551338E-2</v>
          </cell>
          <cell r="AA127">
            <v>-5.1472822611911495E-2</v>
          </cell>
          <cell r="AB127">
            <v>-4.2671155793440087E-2</v>
          </cell>
          <cell r="AC127">
            <v>-3.9095657634078441E-3</v>
          </cell>
          <cell r="AD127">
            <v>1.759620752933555E-2</v>
          </cell>
          <cell r="AE127">
            <v>-1.8871762937430266E-2</v>
          </cell>
          <cell r="AF127">
            <v>-1.8504217784824955E-2</v>
          </cell>
          <cell r="AG127">
            <v>1.129355896046319E-2</v>
          </cell>
          <cell r="AH127">
            <v>1.6211295487466571E-2</v>
          </cell>
          <cell r="AI127">
            <v>1.5222461628112133E-2</v>
          </cell>
          <cell r="AJ127">
            <v>1.1355831764065565E-2</v>
          </cell>
          <cell r="AK127">
            <v>9.5082719061258345E-3</v>
          </cell>
          <cell r="AL127">
            <v>4.8152669079565297E-3</v>
          </cell>
          <cell r="AM127">
            <v>2.277538939563587E-3</v>
          </cell>
          <cell r="AN127">
            <v>28.806844396427113</v>
          </cell>
          <cell r="AO127">
            <v>-28.806844396427113</v>
          </cell>
          <cell r="AP127">
            <v>4.9797299597297465E-2</v>
          </cell>
        </row>
        <row r="128">
          <cell r="A128" t="str">
            <v>Papua New Guinea</v>
          </cell>
          <cell r="B128">
            <v>4.7521076751386081E-2</v>
          </cell>
          <cell r="C128">
            <v>3.0178336700958389E-2</v>
          </cell>
          <cell r="D128">
            <v>1.0307962078854342E-2</v>
          </cell>
          <cell r="E128">
            <v>1.5976768016681846E-2</v>
          </cell>
          <cell r="F128">
            <v>-2.298196433108533E-2</v>
          </cell>
          <cell r="G128">
            <v>-1.9208378145597515E-2</v>
          </cell>
          <cell r="H128">
            <v>1.8851236560543901E-3</v>
          </cell>
          <cell r="I128">
            <v>-7.2418093215178879E-3</v>
          </cell>
          <cell r="J128">
            <v>-1.7460975035594031E-2</v>
          </cell>
          <cell r="K128">
            <v>-7.1296811325538126E-2</v>
          </cell>
          <cell r="L128">
            <v>-0.13841470359362334</v>
          </cell>
          <cell r="M128">
            <v>-9.8871479375375632E-2</v>
          </cell>
          <cell r="N128">
            <v>-2.0510428533639276E-2</v>
          </cell>
          <cell r="O128">
            <v>0.10873865471527015</v>
          </cell>
          <cell r="P128">
            <v>0.13074072590662592</v>
          </cell>
          <cell r="Q128">
            <v>5.7539921339318317E-2</v>
          </cell>
          <cell r="R128">
            <v>9.8402348688467783E-2</v>
          </cell>
          <cell r="S128">
            <v>7.4836184438776395E-3</v>
          </cell>
          <cell r="T128">
            <v>3.6619298786229541E-2</v>
          </cell>
          <cell r="U128">
            <v>3.9917687452026403E-2</v>
          </cell>
          <cell r="V128">
            <v>-4.0029142280124616E-4</v>
          </cell>
          <cell r="W128">
            <v>-1.6951944670554889E-2</v>
          </cell>
          <cell r="X128">
            <v>-1.6943298114018793E-2</v>
          </cell>
          <cell r="Y128">
            <v>1.0563563380124005E-3</v>
          </cell>
          <cell r="Z128">
            <v>-2.39688581295486E-2</v>
          </cell>
          <cell r="AA128">
            <v>-2.3534996606578318E-2</v>
          </cell>
          <cell r="AB128">
            <v>-4.5604787691065352E-2</v>
          </cell>
          <cell r="AC128">
            <v>-3.0054514627814305E-2</v>
          </cell>
          <cell r="AD128">
            <v>-2.5682721675247003E-2</v>
          </cell>
          <cell r="AE128">
            <v>-3.0948534696458859E-2</v>
          </cell>
          <cell r="AF128">
            <v>-2.7391571474311746E-2</v>
          </cell>
          <cell r="AG128">
            <v>-1.4367681206891955E-2</v>
          </cell>
          <cell r="AH128">
            <v>-1.3813997311561119E-2</v>
          </cell>
          <cell r="AI128">
            <v>-4.7110368130587617E-2</v>
          </cell>
          <cell r="AJ128">
            <v>-4.5393329223833198E-2</v>
          </cell>
          <cell r="AK128">
            <v>6.2457112574727115E-2</v>
          </cell>
          <cell r="AL128">
            <v>4.7354940383333995E-2</v>
          </cell>
          <cell r="AM128">
            <v>3.1538888218653749E-2</v>
          </cell>
          <cell r="AN128">
            <v>26.519814236193763</v>
          </cell>
          <cell r="AO128">
            <v>-26.519814236193763</v>
          </cell>
          <cell r="AP128">
            <v>5.4256118128245961E-2</v>
          </cell>
        </row>
        <row r="129">
          <cell r="A129" t="str">
            <v>Paraguay</v>
          </cell>
          <cell r="B129">
            <v>5.0837691938315586E-3</v>
          </cell>
          <cell r="C129">
            <v>6.8581670578601039E-2</v>
          </cell>
          <cell r="D129">
            <v>2.6765288952507234E-2</v>
          </cell>
          <cell r="E129">
            <v>-2.9965608104067794E-2</v>
          </cell>
          <cell r="F129">
            <v>-2.9156585305428872E-2</v>
          </cell>
          <cell r="G129">
            <v>-1.9876742576780893E-2</v>
          </cell>
          <cell r="H129">
            <v>-4.6526428270940522E-2</v>
          </cell>
          <cell r="I129">
            <v>-3.88152752776715E-2</v>
          </cell>
          <cell r="J129">
            <v>-1.5368965374699414E-2</v>
          </cell>
          <cell r="K129">
            <v>7.6593907357969653E-3</v>
          </cell>
          <cell r="L129">
            <v>3.1928131782869074E-3</v>
          </cell>
          <cell r="M129">
            <v>-3.8309721328881482E-3</v>
          </cell>
          <cell r="N129">
            <v>-2.6147750371534394E-4</v>
          </cell>
          <cell r="O129">
            <v>1.0331263742704343E-2</v>
          </cell>
          <cell r="P129">
            <v>2.2005215166426215E-2</v>
          </cell>
          <cell r="Q129">
            <v>5.4243786881583038E-2</v>
          </cell>
          <cell r="R129">
            <v>3.8735992422919779E-2</v>
          </cell>
          <cell r="S129">
            <v>5.279908021526801E-2</v>
          </cell>
          <cell r="T129">
            <v>4.4228307636004084E-2</v>
          </cell>
          <cell r="U129">
            <v>1.5413751660608297E-2</v>
          </cell>
          <cell r="V129">
            <v>-3.1916972908862556E-2</v>
          </cell>
          <cell r="W129">
            <v>-2.7588301217397471E-2</v>
          </cell>
          <cell r="X129">
            <v>-4.6763102881497744E-2</v>
          </cell>
          <cell r="Y129">
            <v>-3.3340157599131476E-2</v>
          </cell>
          <cell r="Z129">
            <v>-2.1345576086132509E-2</v>
          </cell>
          <cell r="AA129">
            <v>-2.5563181498190715E-2</v>
          </cell>
          <cell r="AB129">
            <v>-1.9593156756719254E-2</v>
          </cell>
          <cell r="AC129">
            <v>6.0798506192296202E-3</v>
          </cell>
          <cell r="AD129">
            <v>2.0966685097766665E-2</v>
          </cell>
          <cell r="AE129">
            <v>-6.0215652828972739E-2</v>
          </cell>
          <cell r="AF129">
            <v>3.3711381217173007E-2</v>
          </cell>
          <cell r="AG129">
            <v>2.5520878012362452E-2</v>
          </cell>
          <cell r="AH129">
            <v>-3.4440296427919743E-2</v>
          </cell>
          <cell r="AI129">
            <v>2.0911773969062909E-3</v>
          </cell>
          <cell r="AJ129">
            <v>2.933871003176975E-3</v>
          </cell>
          <cell r="AK129">
            <v>5.8223800226413691E-3</v>
          </cell>
          <cell r="AL129">
            <v>1.0077547117069213E-2</v>
          </cell>
          <cell r="AM129">
            <v>1.5884825732975148E-2</v>
          </cell>
          <cell r="AN129">
            <v>71.61432178921909</v>
          </cell>
          <cell r="AO129">
            <v>-71.61432178921909</v>
          </cell>
          <cell r="AP129">
            <v>3.3141834758808691E-2</v>
          </cell>
        </row>
        <row r="130">
          <cell r="A130" t="str">
            <v>Peru</v>
          </cell>
          <cell r="B130">
            <v>-2.2536994662580304E-2</v>
          </cell>
          <cell r="C130">
            <v>2.9995077351056162E-2</v>
          </cell>
          <cell r="D130">
            <v>2.6040334758611106E-2</v>
          </cell>
          <cell r="E130">
            <v>-7.0097349760088301E-2</v>
          </cell>
          <cell r="F130">
            <v>-3.5362861029081726E-2</v>
          </cell>
          <cell r="G130">
            <v>-1.5658088722952861E-2</v>
          </cell>
          <cell r="H130">
            <v>0.10401482815970177</v>
          </cell>
          <cell r="I130">
            <v>0.1920983586134799</v>
          </cell>
          <cell r="J130">
            <v>8.3943111696660064E-2</v>
          </cell>
          <cell r="K130">
            <v>-5.8348720469818614E-2</v>
          </cell>
          <cell r="L130">
            <v>-0.1062869392120421</v>
          </cell>
          <cell r="M130">
            <v>-9.2712562281198188E-2</v>
          </cell>
          <cell r="N130">
            <v>-0.10800614124961916</v>
          </cell>
          <cell r="O130">
            <v>-8.3758363036259595E-2</v>
          </cell>
          <cell r="P130">
            <v>7.5306414716073905E-3</v>
          </cell>
          <cell r="Q130">
            <v>6.2295836180968525E-2</v>
          </cell>
          <cell r="R130">
            <v>5.4794623035487267E-2</v>
          </cell>
          <cell r="S130">
            <v>9.0285745899463879E-2</v>
          </cell>
          <cell r="T130">
            <v>4.6602185817753612E-2</v>
          </cell>
          <cell r="U130">
            <v>1.9013776250687488E-2</v>
          </cell>
          <cell r="V130">
            <v>9.7531747038022559E-3</v>
          </cell>
          <cell r="W130">
            <v>-2.9220147097761624E-2</v>
          </cell>
          <cell r="X130">
            <v>-2.5963539552897513E-2</v>
          </cell>
          <cell r="Y130">
            <v>-3.6048315777895683E-2</v>
          </cell>
          <cell r="Z130">
            <v>-4.1541699428728526E-2</v>
          </cell>
          <cell r="AA130">
            <v>-3.3865595385595783E-2</v>
          </cell>
          <cell r="AB130">
            <v>-2.0635984196774829E-2</v>
          </cell>
          <cell r="AC130">
            <v>1.7169605825725772E-3</v>
          </cell>
          <cell r="AD130">
            <v>3.2286032516420683E-2</v>
          </cell>
          <cell r="AE130">
            <v>-2.2671249003110135E-2</v>
          </cell>
          <cell r="AF130">
            <v>-1.3870212524085366E-3</v>
          </cell>
          <cell r="AG130">
            <v>3.7876140667717994E-3</v>
          </cell>
          <cell r="AH130">
            <v>-2.8150161834266775E-3</v>
          </cell>
          <cell r="AI130">
            <v>-2.7394954290279909E-3</v>
          </cell>
          <cell r="AJ130">
            <v>-6.6791294943937391E-4</v>
          </cell>
          <cell r="AK130">
            <v>3.2837807523129888E-3</v>
          </cell>
          <cell r="AL130">
            <v>9.6134960830912258E-3</v>
          </cell>
          <cell r="AM130">
            <v>1.8548978369454395E-2</v>
          </cell>
          <cell r="AN130">
            <v>52.001581409898471</v>
          </cell>
          <cell r="AO130">
            <v>-52.001581409898471</v>
          </cell>
          <cell r="AP130">
            <v>6.4909789356254577E-2</v>
          </cell>
        </row>
        <row r="131">
          <cell r="A131" t="str">
            <v>Philippines</v>
          </cell>
          <cell r="B131">
            <v>-3.9820578913796773E-3</v>
          </cell>
          <cell r="C131">
            <v>2.5609544052262977E-2</v>
          </cell>
          <cell r="D131">
            <v>5.8144573277841269E-2</v>
          </cell>
          <cell r="E131">
            <v>7.3161810120779019E-2</v>
          </cell>
          <cell r="F131">
            <v>-1.0813346173260097E-2</v>
          </cell>
          <cell r="G131">
            <v>-9.0266985862172591E-2</v>
          </cell>
          <cell r="H131">
            <v>-7.0051090489649276E-2</v>
          </cell>
          <cell r="I131">
            <v>-4.5094605347805065E-2</v>
          </cell>
          <cell r="J131">
            <v>-2.4434058767582332E-4</v>
          </cell>
          <cell r="K131">
            <v>3.8367323026696321E-2</v>
          </cell>
          <cell r="L131">
            <v>4.4153383448431602E-2</v>
          </cell>
          <cell r="M131">
            <v>1.1456939993838547E-2</v>
          </cell>
          <cell r="N131">
            <v>-1.2868425223460952E-2</v>
          </cell>
          <cell r="O131">
            <v>-2.1326257298079035E-2</v>
          </cell>
          <cell r="P131">
            <v>-9.926178924351917E-3</v>
          </cell>
          <cell r="Q131">
            <v>2.8195508083864416E-3</v>
          </cell>
          <cell r="R131">
            <v>2.5766185561299216E-2</v>
          </cell>
          <cell r="S131">
            <v>4.1659529207442002E-2</v>
          </cell>
          <cell r="T131">
            <v>-1.133224752432903E-3</v>
          </cell>
          <cell r="U131">
            <v>-8.2706873368367101E-3</v>
          </cell>
          <cell r="V131">
            <v>-4.3088894473028369E-3</v>
          </cell>
          <cell r="W131">
            <v>-1.6636979646175463E-2</v>
          </cell>
          <cell r="X131">
            <v>-2.3544176078427504E-2</v>
          </cell>
          <cell r="Y131">
            <v>-1.972112517169201E-2</v>
          </cell>
          <cell r="Z131">
            <v>-1.0776966613832712E-3</v>
          </cell>
          <cell r="AA131">
            <v>-1.2838422234966419E-3</v>
          </cell>
          <cell r="AB131">
            <v>2.4953907632225842E-3</v>
          </cell>
          <cell r="AC131">
            <v>1.9364319639504957E-2</v>
          </cell>
          <cell r="AD131">
            <v>1.2811763542175263E-2</v>
          </cell>
          <cell r="AE131">
            <v>-2.2411827803447366E-2</v>
          </cell>
          <cell r="AF131">
            <v>4.3483526167280755E-3</v>
          </cell>
          <cell r="AG131">
            <v>-5.2493205657117665E-3</v>
          </cell>
          <cell r="AH131">
            <v>-9.9344729854753903E-3</v>
          </cell>
          <cell r="AI131">
            <v>-8.7089858762917343E-3</v>
          </cell>
          <cell r="AJ131">
            <v>-4.0328618965293555E-3</v>
          </cell>
          <cell r="AK131">
            <v>1.7514715567063823E-3</v>
          </cell>
          <cell r="AL131">
            <v>8.8973709940736272E-3</v>
          </cell>
          <cell r="AM131">
            <v>1.76114456973528E-2</v>
          </cell>
          <cell r="AN131">
            <v>131.01339965106081</v>
          </cell>
          <cell r="AO131">
            <v>-131.01339965106081</v>
          </cell>
          <cell r="AP131">
            <v>3.2967849251834068E-2</v>
          </cell>
        </row>
        <row r="132">
          <cell r="A132" t="str">
            <v>Poland</v>
          </cell>
          <cell r="B132">
            <v>9.2554337906111186E-2</v>
          </cell>
          <cell r="C132">
            <v>-1.8178007658467724E-2</v>
          </cell>
          <cell r="D132">
            <v>-6.8021112414818299E-2</v>
          </cell>
          <cell r="E132">
            <v>-1.9832348313414516E-2</v>
          </cell>
          <cell r="F132">
            <v>-2.9033484191675393E-2</v>
          </cell>
          <cell r="G132">
            <v>1.1372356532457302E-3</v>
          </cell>
          <cell r="H132">
            <v>2.7495346964427816E-2</v>
          </cell>
          <cell r="I132">
            <v>4.1726079544074993E-2</v>
          </cell>
          <cell r="J132">
            <v>6.5790372602801531E-2</v>
          </cell>
          <cell r="K132">
            <v>9.5149435359358783E-2</v>
          </cell>
          <cell r="L132">
            <v>4.6077723068662767E-3</v>
          </cell>
          <cell r="M132">
            <v>-7.9958890916021846E-2</v>
          </cell>
          <cell r="N132">
            <v>-8.0215806042768498E-2</v>
          </cell>
          <cell r="O132">
            <v>-6.5610313461852754E-2</v>
          </cell>
          <cell r="P132">
            <v>-4.7459235856277517E-2</v>
          </cell>
          <cell r="Q132">
            <v>-1.9815421469128021E-2</v>
          </cell>
          <cell r="R132">
            <v>6.6452702314549164E-4</v>
          </cell>
          <cell r="S132">
            <v>2.7716630146448616E-2</v>
          </cell>
          <cell r="T132">
            <v>3.3988153190824599E-2</v>
          </cell>
          <cell r="U132">
            <v>3.580922554304114E-2</v>
          </cell>
          <cell r="V132">
            <v>3.5342259720248945E-2</v>
          </cell>
          <cell r="W132">
            <v>4.9777656925903734E-3</v>
          </cell>
          <cell r="X132">
            <v>-2.2202531532637598E-2</v>
          </cell>
          <cell r="Y132">
            <v>-2.6256490887794269E-2</v>
          </cell>
          <cell r="Z132">
            <v>-1.6915911231949344E-2</v>
          </cell>
          <cell r="AA132">
            <v>-2.4002047050663458E-2</v>
          </cell>
          <cell r="AB132">
            <v>-6.5572963639451256E-3</v>
          </cell>
          <cell r="AC132">
            <v>1.7075021074831272E-2</v>
          </cell>
          <cell r="AD132">
            <v>2.6147677810536282E-2</v>
          </cell>
          <cell r="AE132">
            <v>1.8945381220286551E-3</v>
          </cell>
          <cell r="AF132">
            <v>1.9451459820141919E-3</v>
          </cell>
          <cell r="AG132">
            <v>7.0691284558983937E-3</v>
          </cell>
          <cell r="AH132">
            <v>-3.3238665476369748E-3</v>
          </cell>
          <cell r="AI132">
            <v>-7.3710223628582778E-3</v>
          </cell>
          <cell r="AJ132">
            <v>-6.1679763797886766E-3</v>
          </cell>
          <cell r="AK132">
            <v>-1.6843775439530019E-3</v>
          </cell>
          <cell r="AL132">
            <v>2.5151849620152706E-3</v>
          </cell>
          <cell r="AM132">
            <v>8.2298079490082908E-3</v>
          </cell>
          <cell r="AN132">
            <v>466.47586680500922</v>
          </cell>
          <cell r="AO132">
            <v>-466.47586680500922</v>
          </cell>
          <cell r="AP132">
            <v>4.3269197794653699E-2</v>
          </cell>
        </row>
        <row r="133">
          <cell r="A133" t="str">
            <v>Portugal</v>
          </cell>
          <cell r="B133">
            <v>3.7693394040387025E-2</v>
          </cell>
          <cell r="C133">
            <v>3.9274221094401547E-2</v>
          </cell>
          <cell r="D133">
            <v>2.791157009675219E-2</v>
          </cell>
          <cell r="E133">
            <v>4.7806543022977108E-3</v>
          </cell>
          <cell r="F133">
            <v>-3.8328811493419143E-2</v>
          </cell>
          <cell r="G133">
            <v>-5.6366643625688599E-2</v>
          </cell>
          <cell r="H133">
            <v>-6.0730385757866621E-2</v>
          </cell>
          <cell r="I133">
            <v>-2.7877019512185977E-2</v>
          </cell>
          <cell r="J133">
            <v>-1.6364114496341325E-2</v>
          </cell>
          <cell r="K133">
            <v>7.5183869958941928E-3</v>
          </cell>
          <cell r="L133">
            <v>4.4588429979349448E-2</v>
          </cell>
          <cell r="M133">
            <v>3.9610557615161725E-2</v>
          </cell>
          <cell r="N133">
            <v>3.4150342295426454E-2</v>
          </cell>
          <cell r="O133">
            <v>-7.7236580136474352E-3</v>
          </cell>
          <cell r="P133">
            <v>-2.5879452770864612E-2</v>
          </cell>
          <cell r="Q133">
            <v>-3.5179924017051709E-2</v>
          </cell>
          <cell r="R133">
            <v>-3.1390597620336101E-2</v>
          </cell>
          <cell r="S133">
            <v>-1.9155813429724798E-2</v>
          </cell>
          <cell r="T133">
            <v>1.7889533427071268E-3</v>
          </cell>
          <cell r="U133">
            <v>1.5100146828527547E-2</v>
          </cell>
          <cell r="V133">
            <v>2.9935670932350753E-2</v>
          </cell>
          <cell r="W133">
            <v>2.8781941368494737E-2</v>
          </cell>
          <cell r="X133">
            <v>1.8796665816697519E-2</v>
          </cell>
          <cell r="Y133">
            <v>-4.7511247267326764E-3</v>
          </cell>
          <cell r="Z133">
            <v>-6.8928628314209744E-4</v>
          </cell>
          <cell r="AA133">
            <v>-1.7871315917907587E-3</v>
          </cell>
          <cell r="AB133">
            <v>6.1669167797314762E-3</v>
          </cell>
          <cell r="AC133">
            <v>2.563231829189545E-2</v>
          </cell>
          <cell r="AD133">
            <v>2.3289977192896397E-2</v>
          </cell>
          <cell r="AE133">
            <v>-7.0943820982324549E-3</v>
          </cell>
          <cell r="AF133">
            <v>6.9113619720613589E-3</v>
          </cell>
          <cell r="AG133">
            <v>-7.2764253199238266E-3</v>
          </cell>
          <cell r="AH133">
            <v>-3.9351754701287482E-2</v>
          </cell>
          <cell r="AI133">
            <v>-3.6694252878228445E-2</v>
          </cell>
          <cell r="AJ133">
            <v>-1.8301376887649871E-2</v>
          </cell>
          <cell r="AK133">
            <v>-2.4889753007325014E-3</v>
          </cell>
          <cell r="AL133">
            <v>1.2964177764971243E-2</v>
          </cell>
          <cell r="AM133">
            <v>2.4382551838228388E-2</v>
          </cell>
          <cell r="AN133">
            <v>17.660866235140954</v>
          </cell>
          <cell r="AO133">
            <v>17.660866235140954</v>
          </cell>
          <cell r="AP133">
            <v>2.8332852065256649E-2</v>
          </cell>
        </row>
        <row r="134">
          <cell r="A134" t="str">
            <v>Qatar</v>
          </cell>
          <cell r="B134">
            <v>4.8288528906324825E-2</v>
          </cell>
          <cell r="C134">
            <v>2.6218538723333944E-2</v>
          </cell>
          <cell r="D134">
            <v>-4.0622497502061886E-2</v>
          </cell>
          <cell r="E134">
            <v>-7.585629801083181E-2</v>
          </cell>
          <cell r="F134">
            <v>8.9138670992173985E-2</v>
          </cell>
          <cell r="G134">
            <v>-3.8552654604335913E-2</v>
          </cell>
          <cell r="H134">
            <v>1.043188910186941E-2</v>
          </cell>
          <cell r="I134">
            <v>3.1330682723369398E-2</v>
          </cell>
          <cell r="J134">
            <v>9.0028958123861927E-2</v>
          </cell>
          <cell r="K134">
            <v>0.15554373963567816</v>
          </cell>
          <cell r="L134">
            <v>-1.1203377491332499E-2</v>
          </cell>
          <cell r="M134">
            <v>-4.1020970091116132E-2</v>
          </cell>
          <cell r="N134">
            <v>2.2037011372354687E-2</v>
          </cell>
          <cell r="O134">
            <v>-9.4013220377066851E-3</v>
          </cell>
          <cell r="P134">
            <v>-2.9818879563334382E-2</v>
          </cell>
          <cell r="Q134">
            <v>-4.7826523111332231E-2</v>
          </cell>
          <cell r="R134">
            <v>-4.2989849421866774E-2</v>
          </cell>
          <cell r="S134">
            <v>0.13419950293895946</v>
          </cell>
          <cell r="T134">
            <v>0.12962012517589966</v>
          </cell>
          <cell r="U134">
            <v>7.9049850268211416E-2</v>
          </cell>
          <cell r="V134">
            <v>7.469823275516653E-2</v>
          </cell>
          <cell r="W134">
            <v>1.745558696641759E-2</v>
          </cell>
          <cell r="X134">
            <v>-7.2205389209340928E-2</v>
          </cell>
          <cell r="Y134">
            <v>-0.13427246524750366</v>
          </cell>
          <cell r="Z134">
            <v>-0.10991544171465385</v>
          </cell>
          <cell r="AA134">
            <v>-0.16608655805650027</v>
          </cell>
          <cell r="AB134">
            <v>-8.2096817696248284E-2</v>
          </cell>
          <cell r="AC134">
            <v>-5.1327981943183137E-2</v>
          </cell>
          <cell r="AD134">
            <v>-1.5810903426171263E-2</v>
          </cell>
          <cell r="AE134">
            <v>-2.0503142472879834E-2</v>
          </cell>
          <cell r="AF134">
            <v>2.4859526901633181E-2</v>
          </cell>
          <cell r="AG134">
            <v>0.10291802776118793</v>
          </cell>
          <cell r="AH134">
            <v>6.9197376831169388E-2</v>
          </cell>
          <cell r="AI134">
            <v>3.0972044629510764E-2</v>
          </cell>
          <cell r="AJ134">
            <v>2.0359866477189345E-3</v>
          </cell>
          <cell r="AK134">
            <v>-9.0021176605967722E-3</v>
          </cell>
          <cell r="AL134">
            <v>-1.4878003077372231E-2</v>
          </cell>
          <cell r="AM134">
            <v>-7.2499804204666021E-3</v>
          </cell>
          <cell r="AN134">
            <v>54.339816437100659</v>
          </cell>
          <cell r="AO134">
            <v>54.339816437100659</v>
          </cell>
          <cell r="AP134">
            <v>7.8636168504555959E-2</v>
          </cell>
        </row>
        <row r="135">
          <cell r="A135" t="str">
            <v>Romania</v>
          </cell>
          <cell r="B135">
            <v>-5.5192604864906923E-2</v>
          </cell>
          <cell r="C135">
            <v>-6.8080267733233085E-2</v>
          </cell>
          <cell r="D135">
            <v>-4.5176354075761205E-2</v>
          </cell>
          <cell r="E135">
            <v>-2.2327484480911269E-5</v>
          </cell>
          <cell r="F135">
            <v>5.0900199355541437E-2</v>
          </cell>
          <cell r="G135">
            <v>4.6092616269386176E-2</v>
          </cell>
          <cell r="H135">
            <v>7.3850686160259194E-2</v>
          </cell>
          <cell r="I135">
            <v>9.2498207324855114E-2</v>
          </cell>
          <cell r="J135">
            <v>0.10469344006125565</v>
          </cell>
          <cell r="K135">
            <v>6.4050528785268193E-2</v>
          </cell>
          <cell r="L135">
            <v>3.1471366511067869E-2</v>
          </cell>
          <cell r="M135">
            <v>-7.5911993713193016E-2</v>
          </cell>
          <cell r="N135">
            <v>-0.13376472323535604</v>
          </cell>
          <cell r="O135">
            <v>-0.1001016714959871</v>
          </cell>
          <cell r="P135">
            <v>-4.8431129561358935E-2</v>
          </cell>
          <cell r="Q135">
            <v>3.0779812797375433E-2</v>
          </cell>
          <cell r="R135">
            <v>7.6609943469403599E-2</v>
          </cell>
          <cell r="S135">
            <v>9.829852309168427E-3</v>
          </cell>
          <cell r="T135">
            <v>-4.7215626828843671E-2</v>
          </cell>
          <cell r="U135">
            <v>-7.374653635300385E-2</v>
          </cell>
          <cell r="V135">
            <v>-6.9851627277066203E-2</v>
          </cell>
          <cell r="W135">
            <v>-4.7683822580392408E-2</v>
          </cell>
          <cell r="X135">
            <v>-3.5846706438065305E-2</v>
          </cell>
          <cell r="Y135">
            <v>-2.5831961742069132E-2</v>
          </cell>
          <cell r="Z135">
            <v>1.3233439937653689E-2</v>
          </cell>
          <cell r="AA135">
            <v>1.2299545758788281E-2</v>
          </cell>
          <cell r="AB135">
            <v>4.9734165552403044E-2</v>
          </cell>
          <cell r="AC135">
            <v>7.6450288177308617E-2</v>
          </cell>
          <cell r="AD135">
            <v>0.1189923053173953</v>
          </cell>
          <cell r="AE135">
            <v>1.6174658792803821E-2</v>
          </cell>
          <cell r="AF135">
            <v>-2.6062820415684251E-2</v>
          </cell>
          <cell r="AG135">
            <v>-2.6380280008770421E-2</v>
          </cell>
          <cell r="AH135">
            <v>-3.5761126073450236E-2</v>
          </cell>
          <cell r="AI135">
            <v>-3.061829936569152E-2</v>
          </cell>
          <cell r="AJ135">
            <v>-1.9007332810186628E-2</v>
          </cell>
          <cell r="AK135">
            <v>-5.2467071476949454E-3</v>
          </cell>
          <cell r="AL135">
            <v>8.617123478841757E-3</v>
          </cell>
          <cell r="AM135">
            <v>2.312703739112569E-2</v>
          </cell>
          <cell r="AN135">
            <v>177.10671842997834</v>
          </cell>
          <cell r="AO135">
            <v>-177.10671842997834</v>
          </cell>
          <cell r="AP135">
            <v>6.4419232737385687E-2</v>
          </cell>
        </row>
        <row r="136">
          <cell r="A136" t="str">
            <v>Russia</v>
          </cell>
          <cell r="B136">
            <v>0</v>
          </cell>
          <cell r="C136">
            <v>0</v>
          </cell>
          <cell r="D136">
            <v>0</v>
          </cell>
          <cell r="E136">
            <v>0</v>
          </cell>
          <cell r="F136">
            <v>0</v>
          </cell>
          <cell r="G136">
            <v>0</v>
          </cell>
          <cell r="H136">
            <v>0</v>
          </cell>
          <cell r="I136">
            <v>0</v>
          </cell>
          <cell r="J136">
            <v>0</v>
          </cell>
          <cell r="K136">
            <v>0</v>
          </cell>
          <cell r="L136">
            <v>0</v>
          </cell>
          <cell r="M136">
            <v>0</v>
          </cell>
          <cell r="N136">
            <v>0.17706241937705092</v>
          </cell>
          <cell r="O136">
            <v>9.8186846478839254E-2</v>
          </cell>
          <cell r="P136">
            <v>-2.1632485152616242E-2</v>
          </cell>
          <cell r="Q136">
            <v>-4.668158806517287E-2</v>
          </cell>
          <cell r="R136">
            <v>-7.3093859868609778E-2</v>
          </cell>
          <cell r="S136">
            <v>-6.1278363880125482E-2</v>
          </cell>
          <cell r="T136">
            <v>-0.12222201450298024</v>
          </cell>
          <cell r="U136">
            <v>-8.8420745414627036E-2</v>
          </cell>
          <cell r="V136">
            <v>-3.0620587319013376E-2</v>
          </cell>
          <cell r="W136">
            <v>-2.3671287407986935E-2</v>
          </cell>
          <cell r="X136">
            <v>-2.563607087157287E-2</v>
          </cell>
          <cell r="Y136">
            <v>-7.7284623584513851E-3</v>
          </cell>
          <cell r="Z136">
            <v>8.3748096789606607E-3</v>
          </cell>
          <cell r="AA136">
            <v>1.8238102104504373E-2</v>
          </cell>
          <cell r="AB136">
            <v>4.7665811313732188E-2</v>
          </cell>
          <cell r="AC136">
            <v>8.5374717897753694E-2</v>
          </cell>
          <cell r="AD136">
            <v>9.4506110768932033E-2</v>
          </cell>
          <cell r="AE136">
            <v>-2.9876340416303642E-2</v>
          </cell>
          <cell r="AF136">
            <v>-2.5224965751912961E-2</v>
          </cell>
          <cell r="AG136">
            <v>-1.9255942363077459E-2</v>
          </cell>
          <cell r="AH136">
            <v>-1.511156080280204E-2</v>
          </cell>
          <cell r="AI136">
            <v>-1.1040329825753295E-2</v>
          </cell>
          <cell r="AJ136">
            <v>-6.3662329170716481E-3</v>
          </cell>
          <cell r="AK136">
            <v>-9.8453277690850106E-4</v>
          </cell>
          <cell r="AL136">
            <v>4.3597838935953885E-3</v>
          </cell>
          <cell r="AM136">
            <v>1.064897714438048E-2</v>
          </cell>
          <cell r="AN136">
            <v>31.333673267950076</v>
          </cell>
          <cell r="AO136">
            <v>-31.333673267950076</v>
          </cell>
          <cell r="AP136">
            <v>7.1963884071923293E-2</v>
          </cell>
        </row>
        <row r="137">
          <cell r="A137" t="str">
            <v>Rwanda</v>
          </cell>
          <cell r="B137">
            <v>-3.785490410223051E-2</v>
          </cell>
          <cell r="C137">
            <v>-4.3928916544696751E-2</v>
          </cell>
          <cell r="D137">
            <v>-9.4617556986730508E-2</v>
          </cell>
          <cell r="E137">
            <v>-6.6045120414656419E-2</v>
          </cell>
          <cell r="F137">
            <v>3.0033617544543461E-2</v>
          </cell>
          <cell r="G137">
            <v>5.5417453982174576E-2</v>
          </cell>
          <cell r="H137">
            <v>0.10075091444827934</v>
          </cell>
          <cell r="I137">
            <v>9.3940414499382952E-2</v>
          </cell>
          <cell r="J137">
            <v>0.10299065013074719</v>
          </cell>
          <cell r="K137">
            <v>5.4058983550771919E-2</v>
          </cell>
          <cell r="L137">
            <v>8.0008833672441382E-2</v>
          </cell>
          <cell r="M137">
            <v>5.9788945735106104E-2</v>
          </cell>
          <cell r="N137">
            <v>0.16083892145493453</v>
          </cell>
          <cell r="O137">
            <v>6.7276409678370702E-2</v>
          </cell>
          <cell r="P137">
            <v>-0.36846467354861756</v>
          </cell>
          <cell r="Q137">
            <v>-0.21038793328101307</v>
          </cell>
          <cell r="R137">
            <v>-0.13025705123788661</v>
          </cell>
          <cell r="S137">
            <v>-3.0102309277417586E-2</v>
          </cell>
          <cell r="T137">
            <v>4.9834716103649493E-3</v>
          </cell>
          <cell r="U137">
            <v>-1.4215035997277455E-3</v>
          </cell>
          <cell r="V137">
            <v>-3.8362657528210999E-3</v>
          </cell>
          <cell r="W137">
            <v>5.9115057611600257E-3</v>
          </cell>
          <cell r="X137">
            <v>5.5570514180452245E-2</v>
          </cell>
          <cell r="Y137">
            <v>-2.0029944498560753E-3</v>
          </cell>
          <cell r="Z137">
            <v>-9.1547574897192056E-3</v>
          </cell>
          <cell r="AA137">
            <v>1.0946235331256333E-3</v>
          </cell>
          <cell r="AB137">
            <v>1.0485508460395577E-2</v>
          </cell>
          <cell r="AC137">
            <v>-1.3725843329357322E-2</v>
          </cell>
          <cell r="AD137">
            <v>1.5671172856803157E-2</v>
          </cell>
          <cell r="AE137">
            <v>-1.8809052354919847E-2</v>
          </cell>
          <cell r="AF137">
            <v>-1.9908881650233155E-2</v>
          </cell>
          <cell r="AG137">
            <v>-7.2393271408224356E-3</v>
          </cell>
          <cell r="AH137">
            <v>-3.2602006351234764E-3</v>
          </cell>
          <cell r="AI137">
            <v>-2.3250898978466358E-3</v>
          </cell>
          <cell r="AJ137">
            <v>1.3586241714696472E-3</v>
          </cell>
          <cell r="AK137">
            <v>6.1016153593253008E-3</v>
          </cell>
          <cell r="AL137">
            <v>1.1057032424583323E-2</v>
          </cell>
          <cell r="AM137">
            <v>1.9085605952020482E-2</v>
          </cell>
          <cell r="AN137">
            <v>19.648825534271985</v>
          </cell>
          <cell r="AO137">
            <v>-19.648825534271985</v>
          </cell>
          <cell r="AP137">
            <v>9.7590282338273174E-2</v>
          </cell>
        </row>
        <row r="138">
          <cell r="A138" t="str">
            <v>Samoa</v>
          </cell>
          <cell r="B138">
            <v>9.0245172223297587E-2</v>
          </cell>
          <cell r="C138">
            <v>-1.7935461137057795E-2</v>
          </cell>
          <cell r="D138">
            <v>-3.7423037081348282E-2</v>
          </cell>
          <cell r="E138">
            <v>-4.2633366134086408E-2</v>
          </cell>
          <cell r="F138">
            <v>-3.8133003763195547E-2</v>
          </cell>
          <cell r="G138">
            <v>3.807064892948118E-3</v>
          </cell>
          <cell r="H138">
            <v>3.5848075138855559E-2</v>
          </cell>
          <cell r="I138">
            <v>2.4384482890699458E-2</v>
          </cell>
          <cell r="J138">
            <v>3.5660794440206624E-2</v>
          </cell>
          <cell r="K138">
            <v>7.708484257621441E-2</v>
          </cell>
          <cell r="L138">
            <v>-1.1477994539565597E-2</v>
          </cell>
          <cell r="M138">
            <v>-5.5497081148188639E-2</v>
          </cell>
          <cell r="N138">
            <v>-4.0336728945341856E-2</v>
          </cell>
          <cell r="O138">
            <v>-5.0630023562559384E-2</v>
          </cell>
          <cell r="P138">
            <v>-2.0952465060749596E-2</v>
          </cell>
          <cell r="Q138">
            <v>7.7534074068354884E-3</v>
          </cell>
          <cell r="R138">
            <v>4.4463910768334683E-2</v>
          </cell>
          <cell r="S138">
            <v>1.3435675807478401E-2</v>
          </cell>
          <cell r="T138">
            <v>-1.3767991082350108E-2</v>
          </cell>
          <cell r="U138">
            <v>-5.6797642880419018E-2</v>
          </cell>
          <cell r="V138">
            <v>-5.0546475473188579E-2</v>
          </cell>
          <cell r="W138">
            <v>-1.5539056648633406E-2</v>
          </cell>
          <cell r="X138">
            <v>5.8409564925096056E-3</v>
          </cell>
          <cell r="Y138">
            <v>6.2689990892705614E-3</v>
          </cell>
          <cell r="Z138">
            <v>1.2322016130806067E-2</v>
          </cell>
          <cell r="AA138">
            <v>4.9098211680921648E-2</v>
          </cell>
          <cell r="AB138">
            <v>4.180057275462281E-2</v>
          </cell>
          <cell r="AC138">
            <v>3.6201679335034133E-2</v>
          </cell>
          <cell r="AD138">
            <v>5.8854617627887622E-2</v>
          </cell>
          <cell r="AE138">
            <v>-1.4782581234556696E-2</v>
          </cell>
          <cell r="AF138">
            <v>-2.8081884204206535E-2</v>
          </cell>
          <cell r="AG138">
            <v>-2.2237991855634149E-2</v>
          </cell>
          <cell r="AH138">
            <v>-2.3005026674890974E-2</v>
          </cell>
          <cell r="AI138">
            <v>-1.9801359252561074E-2</v>
          </cell>
          <cell r="AJ138">
            <v>-1.2945591881865962E-2</v>
          </cell>
          <cell r="AK138">
            <v>-4.2837422864622464E-3</v>
          </cell>
          <cell r="AL138">
            <v>5.4180521409641436E-3</v>
          </cell>
          <cell r="AM138">
            <v>1.6320323935479691E-2</v>
          </cell>
          <cell r="AN138">
            <v>48.454338034526465</v>
          </cell>
          <cell r="AO138">
            <v>48.454338034526465</v>
          </cell>
          <cell r="AP138">
            <v>3.9819918095821347E-2</v>
          </cell>
        </row>
        <row r="139">
          <cell r="A139" t="str">
            <v>São Tomé and Príncipe</v>
          </cell>
          <cell r="B139">
            <v>6.7401196080168674E-2</v>
          </cell>
          <cell r="C139">
            <v>-2.8000262668676855E-2</v>
          </cell>
          <cell r="D139">
            <v>1.6968173478597401E-2</v>
          </cell>
          <cell r="E139">
            <v>-8.7766869390086023E-3</v>
          </cell>
          <cell r="F139">
            <v>-5.6993547391892267E-2</v>
          </cell>
          <cell r="G139">
            <v>4.1296774893537953E-2</v>
          </cell>
          <cell r="H139">
            <v>-1.1443838007047713E-2</v>
          </cell>
          <cell r="I139">
            <v>-3.5022824398310247E-2</v>
          </cell>
          <cell r="J139">
            <v>-1.2976363565426122E-2</v>
          </cell>
          <cell r="K139">
            <v>1.8060469372883321E-2</v>
          </cell>
          <cell r="L139">
            <v>-6.2219089118385404E-3</v>
          </cell>
          <cell r="M139">
            <v>9.2420828863233801E-4</v>
          </cell>
          <cell r="N139">
            <v>8.9171570305500816E-4</v>
          </cell>
          <cell r="O139">
            <v>2.7475799502720498E-3</v>
          </cell>
          <cell r="P139">
            <v>1.3592017395162822E-2</v>
          </cell>
          <cell r="Q139">
            <v>2.0726582922362725E-2</v>
          </cell>
          <cell r="R139">
            <v>2.1057911019720446E-2</v>
          </cell>
          <cell r="S139">
            <v>1.4338133152877974E-2</v>
          </cell>
          <cell r="T139">
            <v>2.030154334188029E-2</v>
          </cell>
          <cell r="U139">
            <v>2.3462302574293718E-2</v>
          </cell>
          <cell r="V139">
            <v>2.71942832392774E-3</v>
          </cell>
          <cell r="W139">
            <v>3.8978384032385457E-3</v>
          </cell>
          <cell r="X139">
            <v>-1.0025175455018197E-2</v>
          </cell>
          <cell r="Y139">
            <v>1.6435950905039146E-2</v>
          </cell>
          <cell r="Z139">
            <v>1.6770023047749286E-2</v>
          </cell>
          <cell r="AA139">
            <v>-1.6721726241803927E-2</v>
          </cell>
          <cell r="AB139">
            <v>4.7918702691512327E-2</v>
          </cell>
          <cell r="AC139">
            <v>5.7035236355108196E-3</v>
          </cell>
          <cell r="AD139">
            <v>2.6442536281733663E-2</v>
          </cell>
          <cell r="AE139">
            <v>-6.3548218046272659E-3</v>
          </cell>
          <cell r="AF139">
            <v>-3.8768465511155654E-2</v>
          </cell>
          <cell r="AG139">
            <v>-7.0940091217578147E-2</v>
          </cell>
          <cell r="AH139">
            <v>-0.10100538179755127</v>
          </cell>
          <cell r="AI139">
            <v>-0.1283305094114601</v>
          </cell>
          <cell r="AJ139">
            <v>-0.15538512864224216</v>
          </cell>
          <cell r="AK139">
            <v>0.15612439048077745</v>
          </cell>
          <cell r="AL139">
            <v>9.6903336942969695E-2</v>
          </cell>
          <cell r="AM139">
            <v>5.1257781750116006E-2</v>
          </cell>
          <cell r="AN139">
            <v>11.4737721774588</v>
          </cell>
          <cell r="AO139">
            <v>11.4737721774588</v>
          </cell>
          <cell r="AP139">
            <v>2.8473205235825097E-2</v>
          </cell>
        </row>
        <row r="140">
          <cell r="A140" t="str">
            <v>Saudi Arabia</v>
          </cell>
          <cell r="B140">
            <v>5.5680930041679517E-2</v>
          </cell>
          <cell r="C140">
            <v>0.12838694671627893</v>
          </cell>
          <cell r="D140">
            <v>2.4057102558312358E-2</v>
          </cell>
          <cell r="E140">
            <v>-4.2502355164234312E-2</v>
          </cell>
          <cell r="F140">
            <v>-5.8880500425115251E-2</v>
          </cell>
          <cell r="G140">
            <v>-9.2595556143112046E-2</v>
          </cell>
          <cell r="H140">
            <v>-4.6424088915096168E-2</v>
          </cell>
          <cell r="I140">
            <v>-9.1729212172767569E-2</v>
          </cell>
          <cell r="J140">
            <v>-3.229266100914252E-2</v>
          </cell>
          <cell r="K140">
            <v>-5.2593678199960837E-2</v>
          </cell>
          <cell r="L140">
            <v>-3.0378126200290026E-4</v>
          </cell>
          <cell r="M140">
            <v>6.0011590995795228E-2</v>
          </cell>
          <cell r="N140">
            <v>7.7529717137388099E-2</v>
          </cell>
          <cell r="O140">
            <v>4.8101266601042372E-2</v>
          </cell>
          <cell r="P140">
            <v>2.7238398892406191E-2</v>
          </cell>
          <cell r="Q140">
            <v>3.2257322374895621E-3</v>
          </cell>
          <cell r="R140">
            <v>1.1567516571816806E-2</v>
          </cell>
          <cell r="S140">
            <v>1.244550734888774E-2</v>
          </cell>
          <cell r="T140">
            <v>1.5520691363243272E-2</v>
          </cell>
          <cell r="U140">
            <v>-1.7608658548262681E-2</v>
          </cell>
          <cell r="V140">
            <v>2.7182213435956674E-3</v>
          </cell>
          <cell r="W140">
            <v>-2.0391408802127888E-2</v>
          </cell>
          <cell r="X140">
            <v>-4.8973743062306056E-2</v>
          </cell>
          <cell r="Y140">
            <v>-9.4689915681421093E-3</v>
          </cell>
          <cell r="Z140">
            <v>6.9252528763856912E-3</v>
          </cell>
          <cell r="AA140">
            <v>2.4972539890667226E-2</v>
          </cell>
          <cell r="AB140">
            <v>1.8630426535224849E-2</v>
          </cell>
          <cell r="AC140">
            <v>2.0161571661229721E-4</v>
          </cell>
          <cell r="AD140">
            <v>2.3781132916541972E-3</v>
          </cell>
          <cell r="AE140">
            <v>-3.634082731891513E-2</v>
          </cell>
          <cell r="AF140">
            <v>-3.2598366341747634E-2</v>
          </cell>
          <cell r="AG140">
            <v>-9.8992047606192724E-3</v>
          </cell>
          <cell r="AH140">
            <v>5.8949843368608168E-3</v>
          </cell>
          <cell r="AI140">
            <v>4.1420371586165603E-3</v>
          </cell>
          <cell r="AJ140">
            <v>5.3493017627159476E-3</v>
          </cell>
          <cell r="AK140">
            <v>6.6737372924617275E-3</v>
          </cell>
          <cell r="AL140">
            <v>8.9466751305558104E-3</v>
          </cell>
          <cell r="AM140">
            <v>1.1760690065829763E-2</v>
          </cell>
          <cell r="AN140">
            <v>20.550929184706245</v>
          </cell>
          <cell r="AO140">
            <v>-20.550929184706245</v>
          </cell>
          <cell r="AP140">
            <v>4.6889169300095984E-2</v>
          </cell>
        </row>
        <row r="141">
          <cell r="A141" t="str">
            <v>Senegal</v>
          </cell>
          <cell r="B141">
            <v>-2.1996500551208029E-2</v>
          </cell>
          <cell r="C141">
            <v>8.8587919740709231E-4</v>
          </cell>
          <cell r="D141">
            <v>5.2272423671642879E-2</v>
          </cell>
          <cell r="E141">
            <v>-2.7799285352484979E-2</v>
          </cell>
          <cell r="F141">
            <v>-1.5051511009707684E-2</v>
          </cell>
          <cell r="G141">
            <v>-5.9899615336611476E-3</v>
          </cell>
          <cell r="H141">
            <v>2.1811040805015578E-3</v>
          </cell>
          <cell r="I141">
            <v>4.0472743990881584E-2</v>
          </cell>
          <cell r="J141">
            <v>1.3063731111689994E-2</v>
          </cell>
          <cell r="K141">
            <v>3.2356418684561593E-2</v>
          </cell>
          <cell r="L141">
            <v>5.1463411834139355E-3</v>
          </cell>
          <cell r="M141">
            <v>1.0019901287528525E-2</v>
          </cell>
          <cell r="N141">
            <v>7.7783764217844754E-4</v>
          </cell>
          <cell r="O141">
            <v>-9.644928699607435E-3</v>
          </cell>
          <cell r="P141">
            <v>-3.5116685896121345E-2</v>
          </cell>
          <cell r="Q141">
            <v>-1.2260566274444927E-2</v>
          </cell>
          <cell r="R141">
            <v>-2.3952927962859527E-2</v>
          </cell>
          <cell r="S141">
            <v>-2.7797073384467113E-2</v>
          </cell>
          <cell r="T141">
            <v>-8.0658100178277042E-3</v>
          </cell>
          <cell r="U141">
            <v>1.4423263025628191E-2</v>
          </cell>
          <cell r="V141">
            <v>5.4334610250123842E-3</v>
          </cell>
          <cell r="W141">
            <v>9.0097695589860978E-3</v>
          </cell>
          <cell r="X141">
            <v>-2.5931355387992221E-2</v>
          </cell>
          <cell r="Y141">
            <v>-3.6750966874768034E-3</v>
          </cell>
          <cell r="Z141">
            <v>1.1408312893673436E-2</v>
          </cell>
          <cell r="AA141">
            <v>2.478714488604776E-2</v>
          </cell>
          <cell r="AB141">
            <v>7.7721905568282467E-3</v>
          </cell>
          <cell r="AC141">
            <v>1.600359698378152E-2</v>
          </cell>
          <cell r="AD141">
            <v>1.2393849194720495E-2</v>
          </cell>
          <cell r="AE141">
            <v>-6.7047509169317837E-3</v>
          </cell>
          <cell r="AF141">
            <v>-5.7685857302820021E-3</v>
          </cell>
          <cell r="AG141">
            <v>-1.9518270154306731E-2</v>
          </cell>
          <cell r="AH141">
            <v>-2.1948629397117888E-2</v>
          </cell>
          <cell r="AI141">
            <v>-1.7981247101494471E-2</v>
          </cell>
          <cell r="AJ141">
            <v>-1.0685544351369617E-2</v>
          </cell>
          <cell r="AK141">
            <v>-1.6208782909876892E-6</v>
          </cell>
          <cell r="AL141">
            <v>1.3061424843347498E-2</v>
          </cell>
          <cell r="AM141">
            <v>2.8355327252821319E-2</v>
          </cell>
          <cell r="AN141">
            <v>71.195282959840398</v>
          </cell>
          <cell r="AO141">
            <v>71.195282959840398</v>
          </cell>
          <cell r="AP141">
            <v>2.0323270681253794E-2</v>
          </cell>
        </row>
        <row r="142">
          <cell r="A142" t="str">
            <v>Serbia</v>
          </cell>
          <cell r="B142">
            <v>0</v>
          </cell>
          <cell r="C142">
            <v>0</v>
          </cell>
          <cell r="D142">
            <v>0</v>
          </cell>
          <cell r="E142">
            <v>0</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0.10636219811014244</v>
          </cell>
          <cell r="U142">
            <v>-5.5453515304227978E-2</v>
          </cell>
          <cell r="V142">
            <v>-4.3962233984700047E-2</v>
          </cell>
          <cell r="W142">
            <v>-3.1821434234185722E-2</v>
          </cell>
          <cell r="X142">
            <v>-2.8711375569116501E-2</v>
          </cell>
          <cell r="Y142">
            <v>-4.1969981752383742E-2</v>
          </cell>
          <cell r="Z142">
            <v>8.6515151676981403E-3</v>
          </cell>
          <cell r="AA142">
            <v>2.5959109652674821E-2</v>
          </cell>
          <cell r="AB142">
            <v>2.832236775010287E-2</v>
          </cell>
          <cell r="AC142">
            <v>5.1585763541742928E-2</v>
          </cell>
          <cell r="AD142">
            <v>6.2100940030093095E-2</v>
          </cell>
          <cell r="AE142">
            <v>-2.9748273095649548E-4</v>
          </cell>
          <cell r="AF142">
            <v>-1.3643074960837559E-2</v>
          </cell>
          <cell r="AG142">
            <v>-1.8839259895823992E-2</v>
          </cell>
          <cell r="AH142">
            <v>-3.6401313138402974E-2</v>
          </cell>
          <cell r="AI142">
            <v>-3.0920063399078237E-2</v>
          </cell>
          <cell r="AJ142">
            <v>-1.6352619588033687E-2</v>
          </cell>
          <cell r="AK142">
            <v>-1.9509230379963457E-3</v>
          </cell>
          <cell r="AL142">
            <v>1.2659371415875349E-2</v>
          </cell>
          <cell r="AM142">
            <v>2.2917727307576408E-2</v>
          </cell>
          <cell r="AN142">
            <v>13.543393072919878</v>
          </cell>
          <cell r="AO142">
            <v>13.543393072919878</v>
          </cell>
          <cell r="AP142">
            <v>4.6708778897405503E-2</v>
          </cell>
        </row>
        <row r="143">
          <cell r="A143" t="str">
            <v>Seychelles</v>
          </cell>
          <cell r="B143">
            <v>0.12988849073794431</v>
          </cell>
          <cell r="C143">
            <v>4.6071508452736512E-2</v>
          </cell>
          <cell r="D143">
            <v>-1.3044513102221943E-2</v>
          </cell>
          <cell r="E143">
            <v>-5.6567944264587777E-2</v>
          </cell>
          <cell r="F143">
            <v>-5.5746435039164079E-2</v>
          </cell>
          <cell r="G143">
            <v>-3.7401360067808435E-3</v>
          </cell>
          <cell r="H143">
            <v>-4.2413965766551438E-2</v>
          </cell>
          <cell r="I143">
            <v>-4.4819508474164299E-2</v>
          </cell>
          <cell r="J143">
            <v>-4.4818277662562737E-2</v>
          </cell>
          <cell r="K143">
            <v>-6.1461744174600298E-4</v>
          </cell>
          <cell r="L143">
            <v>1.8847445792893013E-2</v>
          </cell>
          <cell r="M143">
            <v>-5.5106988474278298E-3</v>
          </cell>
          <cell r="N143">
            <v>1.4166182028677188E-2</v>
          </cell>
          <cell r="O143">
            <v>3.822090377252866E-2</v>
          </cell>
          <cell r="P143">
            <v>-3.1249577124266389E-2</v>
          </cell>
          <cell r="Q143">
            <v>-6.6400884688543008E-2</v>
          </cell>
          <cell r="R143">
            <v>-1.2173844904915685E-2</v>
          </cell>
          <cell r="S143">
            <v>6.9734665877077565E-2</v>
          </cell>
          <cell r="T143">
            <v>6.2914148340060594E-2</v>
          </cell>
          <cell r="U143">
            <v>5.4593855258788855E-2</v>
          </cell>
          <cell r="V143">
            <v>7.5256130183163503E-2</v>
          </cell>
          <cell r="W143">
            <v>3.0805430263418601E-2</v>
          </cell>
          <cell r="X143">
            <v>2.5185869724404765E-2</v>
          </cell>
          <cell r="Y143">
            <v>-5.2442221395830747E-2</v>
          </cell>
          <cell r="Z143">
            <v>-9.7635089878763237E-2</v>
          </cell>
          <cell r="AA143">
            <v>-5.9526669546355486E-2</v>
          </cell>
          <cell r="AB143">
            <v>-2.6137353325327111E-2</v>
          </cell>
          <cell r="AC143">
            <v>3.8701913159445503E-2</v>
          </cell>
          <cell r="AD143">
            <v>-3.7803958853517032E-3</v>
          </cell>
          <cell r="AE143">
            <v>-3.1928231156067445E-2</v>
          </cell>
          <cell r="AF143">
            <v>-2.9199141498711294E-3</v>
          </cell>
          <cell r="AG143">
            <v>8.9152302890374777E-3</v>
          </cell>
          <cell r="AH143">
            <v>-8.3552486969341443E-4</v>
          </cell>
          <cell r="AI143">
            <v>-1.6345511229811974E-3</v>
          </cell>
          <cell r="AJ143">
            <v>1.5078191601417309E-3</v>
          </cell>
          <cell r="AK143">
            <v>5.9972298182997229E-3</v>
          </cell>
          <cell r="AL143">
            <v>8.8537944112858456E-3</v>
          </cell>
          <cell r="AM143">
            <v>1.3241656967271365E-2</v>
          </cell>
          <cell r="AN143">
            <v>41.787968158877661</v>
          </cell>
          <cell r="AO143">
            <v>-41.787968158877661</v>
          </cell>
          <cell r="AP143">
            <v>4.9843258201002508E-2</v>
          </cell>
        </row>
        <row r="144">
          <cell r="A144" t="str">
            <v>Sierra Leone</v>
          </cell>
          <cell r="B144">
            <v>-3.0244017906290922E-2</v>
          </cell>
          <cell r="C144">
            <v>-1.1657117687254722E-2</v>
          </cell>
          <cell r="D144">
            <v>6.6170284155913665E-3</v>
          </cell>
          <cell r="E144">
            <v>-7.8546742229627514E-3</v>
          </cell>
          <cell r="F144">
            <v>1.1517705717850704E-2</v>
          </cell>
          <cell r="G144">
            <v>-5.2874944380018149E-2</v>
          </cell>
          <cell r="H144">
            <v>-4.6036126030256662E-2</v>
          </cell>
          <cell r="I144">
            <v>-1.4847643958592664E-2</v>
          </cell>
          <cell r="J144">
            <v>1.8377757622019288E-2</v>
          </cell>
          <cell r="K144">
            <v>8.8924316758137181E-2</v>
          </cell>
          <cell r="L144">
            <v>0.13583412218720881</v>
          </cell>
          <cell r="M144">
            <v>8.2081608574868264E-2</v>
          </cell>
          <cell r="N144">
            <v>2.1040157966736944E-2</v>
          </cell>
          <cell r="O144">
            <v>7.515905083004662E-2</v>
          </cell>
          <cell r="P144">
            <v>0.17887869913162752</v>
          </cell>
          <cell r="Q144">
            <v>0.1285925771894281</v>
          </cell>
          <cell r="R144">
            <v>-9.7296296836008697E-2</v>
          </cell>
          <cell r="S144">
            <v>-0.21538337918403533</v>
          </cell>
          <cell r="T144">
            <v>-0.1925381104906666</v>
          </cell>
          <cell r="U144">
            <v>-0.24717296991780985</v>
          </cell>
          <cell r="V144">
            <v>-0.22715616409409808</v>
          </cell>
          <cell r="W144">
            <v>-0.11895434810466497</v>
          </cell>
          <cell r="X144">
            <v>6.1603646597386416E-2</v>
          </cell>
          <cell r="Y144">
            <v>8.3875094814909457E-2</v>
          </cell>
          <cell r="Z144">
            <v>7.606354328889206E-2</v>
          </cell>
          <cell r="AA144">
            <v>6.1446556226566799E-2</v>
          </cell>
          <cell r="AB144">
            <v>4.5196981159110007E-2</v>
          </cell>
          <cell r="AC144">
            <v>1.9747289088571887E-2</v>
          </cell>
          <cell r="AD144">
            <v>-1.4321912482652891E-2</v>
          </cell>
          <cell r="AE144">
            <v>-6.8713970276695915E-2</v>
          </cell>
          <cell r="AF144">
            <v>-0.10517383302307727</v>
          </cell>
          <cell r="AG144">
            <v>-0.13628147536625734</v>
          </cell>
          <cell r="AH144">
            <v>7.8104230999231625E-2</v>
          </cell>
          <cell r="AI144">
            <v>8.5599183057786785E-2</v>
          </cell>
          <cell r="AJ144">
            <v>5.3427370789061346E-2</v>
          </cell>
          <cell r="AK144">
            <v>2.4617136454835698E-2</v>
          </cell>
          <cell r="AL144">
            <v>1.8722627234252285E-3</v>
          </cell>
          <cell r="AM144">
            <v>-1.5923072374359349E-2</v>
          </cell>
          <cell r="AN144">
            <v>7.0551247196748328</v>
          </cell>
          <cell r="AO144">
            <v>-7.0551247196748328</v>
          </cell>
          <cell r="AP144">
            <v>0.10837351692094677</v>
          </cell>
        </row>
        <row r="145">
          <cell r="A145" t="str">
            <v>Singapore</v>
          </cell>
          <cell r="B145">
            <v>5.5770672505157354E-2</v>
          </cell>
          <cell r="C145">
            <v>6.378231724253873E-2</v>
          </cell>
          <cell r="D145">
            <v>4.5573189071245392E-2</v>
          </cell>
          <cell r="E145">
            <v>4.669325421830052E-2</v>
          </cell>
          <cell r="F145">
            <v>5.4003252609222716E-2</v>
          </cell>
          <cell r="G145">
            <v>-2.9506334077334953E-2</v>
          </cell>
          <cell r="H145">
            <v>-8.9211776673843654E-2</v>
          </cell>
          <cell r="I145">
            <v>-6.6478694143815756E-2</v>
          </cell>
          <cell r="J145">
            <v>-4.1838597448487835E-2</v>
          </cell>
          <cell r="K145">
            <v>-2.4661639705960862E-2</v>
          </cell>
          <cell r="L145">
            <v>-8.0345574715840039E-3</v>
          </cell>
          <cell r="M145">
            <v>-2.316172882599217E-2</v>
          </cell>
          <cell r="N145">
            <v>-3.132614788977163E-2</v>
          </cell>
          <cell r="O145">
            <v>3.0877844425682812E-3</v>
          </cell>
          <cell r="P145">
            <v>3.3749508904883638E-2</v>
          </cell>
          <cell r="Q145">
            <v>3.7589983330277542E-2</v>
          </cell>
          <cell r="R145">
            <v>4.8929225407840296E-2</v>
          </cell>
          <cell r="S145">
            <v>7.2914110887031938E-2</v>
          </cell>
          <cell r="T145">
            <v>-7.689048824145968E-3</v>
          </cell>
          <cell r="U145">
            <v>-2.0995374116976632E-3</v>
          </cell>
          <cell r="V145">
            <v>3.1149534084028607E-2</v>
          </cell>
          <cell r="W145">
            <v>-3.4154693900997339E-2</v>
          </cell>
          <cell r="X145">
            <v>-4.7141257479801385E-2</v>
          </cell>
          <cell r="Y145">
            <v>-5.7716200402104317E-2</v>
          </cell>
          <cell r="Z145">
            <v>-2.8431417924576763E-2</v>
          </cell>
          <cell r="AA145">
            <v>-1.5053601908858866E-2</v>
          </cell>
          <cell r="AB145">
            <v>1.1862425176330633E-2</v>
          </cell>
          <cell r="AC145">
            <v>4.1634671884886704E-2</v>
          </cell>
          <cell r="AD145">
            <v>3.4814624702381473E-3</v>
          </cell>
          <cell r="AE145">
            <v>-5.7145146877559623E-2</v>
          </cell>
          <cell r="AF145">
            <v>2.8472021941783665E-2</v>
          </cell>
          <cell r="AG145">
            <v>2.7567284702270364E-2</v>
          </cell>
          <cell r="AH145">
            <v>7.5552370435207263E-3</v>
          </cell>
          <cell r="AI145">
            <v>1.6274200449863717E-3</v>
          </cell>
          <cell r="AJ145">
            <v>-4.0508246958144374E-4</v>
          </cell>
          <cell r="AK145">
            <v>-1.6470550639155854E-3</v>
          </cell>
          <cell r="AL145">
            <v>-1.3043235346876705E-3</v>
          </cell>
          <cell r="AM145">
            <v>8.4010966676819663E-5</v>
          </cell>
          <cell r="AN145">
            <v>32.278414989230342</v>
          </cell>
          <cell r="AO145">
            <v>32.278414989230342</v>
          </cell>
          <cell r="AP145">
            <v>4.2981047637152665E-2</v>
          </cell>
        </row>
        <row r="146">
          <cell r="A146" t="str">
            <v>Slovak Republic</v>
          </cell>
          <cell r="B146">
            <v>0</v>
          </cell>
          <cell r="C146">
            <v>0</v>
          </cell>
          <cell r="D146">
            <v>0</v>
          </cell>
          <cell r="E146">
            <v>0</v>
          </cell>
          <cell r="F146">
            <v>0</v>
          </cell>
          <cell r="G146">
            <v>0</v>
          </cell>
          <cell r="H146">
            <v>0</v>
          </cell>
          <cell r="I146">
            <v>0</v>
          </cell>
          <cell r="J146">
            <v>0</v>
          </cell>
          <cell r="K146">
            <v>0</v>
          </cell>
          <cell r="L146">
            <v>0</v>
          </cell>
          <cell r="M146">
            <v>0</v>
          </cell>
          <cell r="N146">
            <v>0</v>
          </cell>
          <cell r="O146">
            <v>-1.2862747115698481E-2</v>
          </cell>
          <cell r="P146">
            <v>-5.8243276969753444E-3</v>
          </cell>
          <cell r="Q146">
            <v>1.9863893407933545E-2</v>
          </cell>
          <cell r="R146">
            <v>3.9941318459222545E-2</v>
          </cell>
          <cell r="S146">
            <v>3.8133432244859509E-2</v>
          </cell>
          <cell r="T146">
            <v>3.7394491562751681E-2</v>
          </cell>
          <cell r="U146">
            <v>-5.3935472965153481E-3</v>
          </cell>
          <cell r="V146">
            <v>-3.3863364688652177E-2</v>
          </cell>
          <cell r="W146">
            <v>-4.2897328803032202E-2</v>
          </cell>
          <cell r="X146">
            <v>-4.312160254901979E-2</v>
          </cell>
          <cell r="Y146">
            <v>-4.2815113863959225E-2</v>
          </cell>
          <cell r="Z146">
            <v>-4.0710900841941969E-2</v>
          </cell>
          <cell r="AA146">
            <v>-2.3989950396251004E-2</v>
          </cell>
          <cell r="AB146">
            <v>9.8282057737811186E-3</v>
          </cell>
          <cell r="AC146">
            <v>6.780011840929949E-2</v>
          </cell>
          <cell r="AD146">
            <v>8.3808856190158473E-2</v>
          </cell>
          <cell r="AE146">
            <v>-8.1004885412276004E-3</v>
          </cell>
          <cell r="AF146">
            <v>-2.9407202578025861E-3</v>
          </cell>
          <cell r="AG146">
            <v>-4.0666386450184111E-3</v>
          </cell>
          <cell r="AH146">
            <v>-1.3094925763403806E-2</v>
          </cell>
          <cell r="AI146">
            <v>-1.4486048628516456E-2</v>
          </cell>
          <cell r="AJ146">
            <v>-1.0445334118911263E-2</v>
          </cell>
          <cell r="AK146">
            <v>-2.8588332555771374E-3</v>
          </cell>
          <cell r="AL146">
            <v>2.5952283522838126E-3</v>
          </cell>
          <cell r="AM146">
            <v>8.8514553665184712E-3</v>
          </cell>
          <cell r="AN146">
            <v>30.56302046826988</v>
          </cell>
          <cell r="AO146">
            <v>30.56302046826988</v>
          </cell>
          <cell r="AP146">
            <v>3.7817904859164836E-2</v>
          </cell>
        </row>
        <row r="147">
          <cell r="A147" t="str">
            <v>Slovenia</v>
          </cell>
          <cell r="B147">
            <v>0</v>
          </cell>
          <cell r="C147">
            <v>0</v>
          </cell>
          <cell r="D147">
            <v>0</v>
          </cell>
          <cell r="E147">
            <v>0</v>
          </cell>
          <cell r="F147">
            <v>0</v>
          </cell>
          <cell r="G147">
            <v>0</v>
          </cell>
          <cell r="H147">
            <v>0</v>
          </cell>
          <cell r="I147">
            <v>0</v>
          </cell>
          <cell r="J147">
            <v>0</v>
          </cell>
          <cell r="K147">
            <v>0</v>
          </cell>
          <cell r="L147">
            <v>0</v>
          </cell>
          <cell r="M147">
            <v>0</v>
          </cell>
          <cell r="N147">
            <v>2.2878497045343775E-2</v>
          </cell>
          <cell r="O147">
            <v>-4.4125516020875315E-4</v>
          </cell>
          <cell r="P147">
            <v>2.6976537838017227E-3</v>
          </cell>
          <cell r="Q147">
            <v>-3.7953008570479167E-3</v>
          </cell>
          <cell r="R147">
            <v>-1.3470623338483213E-2</v>
          </cell>
          <cell r="S147">
            <v>-9.0201465477315231E-3</v>
          </cell>
          <cell r="T147">
            <v>-1.717357633828041E-2</v>
          </cell>
          <cell r="U147">
            <v>-7.1287311752861616E-3</v>
          </cell>
          <cell r="V147">
            <v>-5.7907194221944293E-3</v>
          </cell>
          <cell r="W147">
            <v>-1.5768299627950004E-2</v>
          </cell>
          <cell r="X147">
            <v>-1.5566698813528122E-2</v>
          </cell>
          <cell r="Y147">
            <v>-2.201154405556249E-2</v>
          </cell>
          <cell r="Z147">
            <v>-1.216143056300902E-2</v>
          </cell>
          <cell r="AA147">
            <v>-3.0242514885134076E-3</v>
          </cell>
          <cell r="AB147">
            <v>2.7650658037030044E-2</v>
          </cell>
          <cell r="AC147">
            <v>7.3995605430002276E-2</v>
          </cell>
          <cell r="AD147">
            <v>9.2864454383165429E-2</v>
          </cell>
          <cell r="AE147">
            <v>-8.3093439461562509E-3</v>
          </cell>
          <cell r="AF147">
            <v>-5.364412936053187E-3</v>
          </cell>
          <cell r="AG147">
            <v>-1.5835952058249357E-2</v>
          </cell>
          <cell r="AH147">
            <v>-3.334246996778855E-2</v>
          </cell>
          <cell r="AI147">
            <v>-2.7334879993268706E-2</v>
          </cell>
          <cell r="AJ147">
            <v>-1.9602203642878308E-2</v>
          </cell>
          <cell r="AK147">
            <v>-9.0903311434152971E-3</v>
          </cell>
          <cell r="AL147">
            <v>2.1610066543327638E-3</v>
          </cell>
          <cell r="AM147">
            <v>1.3859330176279973E-2</v>
          </cell>
          <cell r="AN147">
            <v>11.623143630302151</v>
          </cell>
          <cell r="AO147">
            <v>11.623143630302151</v>
          </cell>
          <cell r="AP147">
            <v>3.0191951018499547E-2</v>
          </cell>
        </row>
        <row r="148">
          <cell r="A148" t="str">
            <v>Solomon Islands</v>
          </cell>
          <cell r="B148">
            <v>7.2553916417478645E-2</v>
          </cell>
          <cell r="C148">
            <v>3.6651128833754758E-2</v>
          </cell>
          <cell r="D148">
            <v>3.4399242970409379E-3</v>
          </cell>
          <cell r="E148">
            <v>2.3828258395931605E-2</v>
          </cell>
          <cell r="F148">
            <v>5.748961722483196E-3</v>
          </cell>
          <cell r="G148">
            <v>-4.8532658563548839E-2</v>
          </cell>
          <cell r="H148">
            <v>-7.7080693551286397E-2</v>
          </cell>
          <cell r="I148">
            <v>-3.1902418470691918E-2</v>
          </cell>
          <cell r="J148">
            <v>-5.5949379028586231E-2</v>
          </cell>
          <cell r="K148">
            <v>-5.5698743807201134E-2</v>
          </cell>
          <cell r="L148">
            <v>-7.6431054270698892E-2</v>
          </cell>
          <cell r="M148">
            <v>-6.3892858227344931E-2</v>
          </cell>
          <cell r="N148">
            <v>1.0386788048214912E-2</v>
          </cell>
          <cell r="O148">
            <v>9.648958562771863E-3</v>
          </cell>
          <cell r="P148">
            <v>5.4213879270722735E-2</v>
          </cell>
          <cell r="Q148">
            <v>0.12946134696330058</v>
          </cell>
          <cell r="R148">
            <v>0.12557039476234533</v>
          </cell>
          <cell r="S148">
            <v>0.10240706020642931</v>
          </cell>
          <cell r="T148">
            <v>0.11073365420199023</v>
          </cell>
          <cell r="U148">
            <v>0.10453331913475511</v>
          </cell>
          <cell r="V148">
            <v>-5.2697959944389819E-2</v>
          </cell>
          <cell r="W148">
            <v>-0.13006780207004301</v>
          </cell>
          <cell r="X148">
            <v>-0.16182329558419911</v>
          </cell>
          <cell r="Y148">
            <v>-0.12258582931232151</v>
          </cell>
          <cell r="Z148">
            <v>-7.5980154586635332E-2</v>
          </cell>
          <cell r="AA148">
            <v>7.9125968741070897E-3</v>
          </cell>
          <cell r="AB148">
            <v>7.7899262444141052E-3</v>
          </cell>
          <cell r="AC148">
            <v>2.6769737139846494E-2</v>
          </cell>
          <cell r="AD148">
            <v>5.0557528830679641E-2</v>
          </cell>
          <cell r="AE148">
            <v>-4.5008285327758586E-2</v>
          </cell>
          <cell r="AF148">
            <v>-2.5750386051218523E-2</v>
          </cell>
          <cell r="AG148">
            <v>1.4610661436260556E-2</v>
          </cell>
          <cell r="AH148">
            <v>2.6301331970177935E-2</v>
          </cell>
          <cell r="AI148">
            <v>2.006751242680915E-2</v>
          </cell>
          <cell r="AJ148">
            <v>9.2694460202128737E-3</v>
          </cell>
          <cell r="AK148">
            <v>3.0100770820104378E-3</v>
          </cell>
          <cell r="AL148">
            <v>1.4178278943776741E-3</v>
          </cell>
          <cell r="AM148">
            <v>1.8629811173321207E-3</v>
          </cell>
          <cell r="AN148">
            <v>18.967446774826612</v>
          </cell>
          <cell r="AO148">
            <v>-18.967446774826612</v>
          </cell>
          <cell r="AP148">
            <v>7.5030167849055432E-2</v>
          </cell>
        </row>
        <row r="149">
          <cell r="A149" t="str">
            <v>South Africa</v>
          </cell>
          <cell r="B149">
            <v>-1.753086312119961E-2</v>
          </cell>
          <cell r="C149">
            <v>2.3617764126487806E-2</v>
          </cell>
          <cell r="D149">
            <v>8.6443541059542245E-3</v>
          </cell>
          <cell r="E149">
            <v>-2.0487586792468478E-2</v>
          </cell>
          <cell r="F149">
            <v>1.8608700152829359E-2</v>
          </cell>
          <cell r="G149">
            <v>-4.2073482764153477E-3</v>
          </cell>
          <cell r="H149">
            <v>-1.439854323084112E-2</v>
          </cell>
          <cell r="I149">
            <v>-4.2506786386420402E-3</v>
          </cell>
          <cell r="J149">
            <v>2.6665322404298326E-2</v>
          </cell>
          <cell r="K149">
            <v>4.0287165937495865E-2</v>
          </cell>
          <cell r="L149">
            <v>2.6079430234650692E-2</v>
          </cell>
          <cell r="M149">
            <v>4.3155267348710738E-3</v>
          </cell>
          <cell r="N149">
            <v>-2.9472267358203703E-2</v>
          </cell>
          <cell r="O149">
            <v>-3.1947459782451677E-2</v>
          </cell>
          <cell r="P149">
            <v>-1.792148047430972E-2</v>
          </cell>
          <cell r="Q149">
            <v>-7.52411727059048E-3</v>
          </cell>
          <cell r="R149">
            <v>1.1955788477958966E-2</v>
          </cell>
          <cell r="S149">
            <v>1.300142362726708E-2</v>
          </cell>
          <cell r="T149">
            <v>-9.2264101335757537E-3</v>
          </cell>
          <cell r="U149">
            <v>-1.5448703447790948E-2</v>
          </cell>
          <cell r="V149">
            <v>-6.6001463396167907E-3</v>
          </cell>
          <cell r="W149">
            <v>-1.3191030030850551E-2</v>
          </cell>
          <cell r="X149">
            <v>-1.2390267845602444E-2</v>
          </cell>
          <cell r="Y149">
            <v>-1.956869840804908E-2</v>
          </cell>
          <cell r="Z149">
            <v>-1.2166143962827719E-2</v>
          </cell>
          <cell r="AA149">
            <v>2.1270832145885224E-3</v>
          </cell>
          <cell r="AB149">
            <v>2.0394300308613073E-2</v>
          </cell>
          <cell r="AC149">
            <v>3.9624838551105164E-2</v>
          </cell>
          <cell r="AD149">
            <v>4.1321778847700941E-2</v>
          </cell>
          <cell r="AE149">
            <v>-7.6183625107248002E-3</v>
          </cell>
          <cell r="AF149">
            <v>-1.098727713187013E-2</v>
          </cell>
          <cell r="AG149">
            <v>-1.149031566570438E-2</v>
          </cell>
          <cell r="AH149">
            <v>-1.6596768734750987E-2</v>
          </cell>
          <cell r="AI149">
            <v>-1.4067112569758783E-2</v>
          </cell>
          <cell r="AJ149">
            <v>-6.3909450097195059E-3</v>
          </cell>
          <cell r="AK149">
            <v>1.2829037449193774E-3</v>
          </cell>
          <cell r="AL149">
            <v>7.4041747610232083E-3</v>
          </cell>
          <cell r="AM149">
            <v>1.426075517764957E-2</v>
          </cell>
          <cell r="AN149">
            <v>63.631399963334481</v>
          </cell>
          <cell r="AO149">
            <v>63.631399963334481</v>
          </cell>
          <cell r="AP149">
            <v>2.0313879619187798E-2</v>
          </cell>
        </row>
        <row r="150">
          <cell r="A150" t="str">
            <v>Spain</v>
          </cell>
          <cell r="B150">
            <v>4.5888450107780115E-2</v>
          </cell>
          <cell r="C150">
            <v>1.2679782592427606E-2</v>
          </cell>
          <cell r="D150">
            <v>-2.924038196146889E-3</v>
          </cell>
          <cell r="E150">
            <v>-1.4482697865525097E-2</v>
          </cell>
          <cell r="F150">
            <v>-2.6124230345604918E-2</v>
          </cell>
          <cell r="G150">
            <v>-3.2259317728342007E-2</v>
          </cell>
          <cell r="H150">
            <v>-2.9199826173511346E-2</v>
          </cell>
          <cell r="I150">
            <v>-5.2923895833888934E-3</v>
          </cell>
          <cell r="J150">
            <v>1.5072973259518998E-2</v>
          </cell>
          <cell r="K150">
            <v>3.3623483970998964E-2</v>
          </cell>
          <cell r="L150">
            <v>4.1801664428824707E-2</v>
          </cell>
          <cell r="M150">
            <v>3.7560298051560428E-2</v>
          </cell>
          <cell r="N150">
            <v>1.6893473082767899E-2</v>
          </cell>
          <cell r="O150">
            <v>-2.5030962468413576E-2</v>
          </cell>
          <cell r="P150">
            <v>-3.1723138771521227E-2</v>
          </cell>
          <cell r="Q150">
            <v>-2.3086661376381247E-2</v>
          </cell>
          <cell r="R150">
            <v>-3.2071507265993178E-2</v>
          </cell>
          <cell r="S150">
            <v>-2.8908696841785309E-2</v>
          </cell>
          <cell r="T150">
            <v>-2.1108038851836652E-2</v>
          </cell>
          <cell r="U150">
            <v>-1.1015343249716456E-2</v>
          </cell>
          <cell r="V150">
            <v>2.5101692470663991E-3</v>
          </cell>
          <cell r="W150">
            <v>3.778763975022591E-3</v>
          </cell>
          <cell r="X150">
            <v>-1.9446540510121497E-3</v>
          </cell>
          <cell r="Y150">
            <v>-1.862442819914536E-3</v>
          </cell>
          <cell r="Z150">
            <v>2.6793343017548735E-3</v>
          </cell>
          <cell r="AA150">
            <v>1.3790643367317161E-2</v>
          </cell>
          <cell r="AB150">
            <v>3.3744929576306322E-2</v>
          </cell>
          <cell r="AC150">
            <v>5.2232357631853708E-2</v>
          </cell>
          <cell r="AD150">
            <v>4.8383401339904292E-2</v>
          </cell>
          <cell r="AE150">
            <v>9.3464044957048187E-5</v>
          </cell>
          <cell r="AF150">
            <v>-7.0810877745386795E-3</v>
          </cell>
          <cell r="AG150">
            <v>-4.8545809634468863E-3</v>
          </cell>
          <cell r="AH150">
            <v>-2.6875182771624134E-2</v>
          </cell>
          <cell r="AI150">
            <v>-2.9334326122253281E-2</v>
          </cell>
          <cell r="AJ150">
            <v>-2.2080552732464145E-2</v>
          </cell>
          <cell r="AK150">
            <v>-1.0385918019530585E-2</v>
          </cell>
          <cell r="AL150">
            <v>2.282578628728037E-3</v>
          </cell>
          <cell r="AM150">
            <v>1.5770208591174603E-2</v>
          </cell>
          <cell r="AN150">
            <v>13.444520337875712</v>
          </cell>
          <cell r="AO150">
            <v>13.444520337875712</v>
          </cell>
          <cell r="AP150">
            <v>2.5949426110469798E-2</v>
          </cell>
        </row>
        <row r="151">
          <cell r="A151" t="str">
            <v>Sri Lanka</v>
          </cell>
          <cell r="B151">
            <v>3.28509527175347E-3</v>
          </cell>
          <cell r="C151">
            <v>5.7040683634222962E-3</v>
          </cell>
          <cell r="D151">
            <v>9.3938940644572432E-3</v>
          </cell>
          <cell r="E151">
            <v>-3.3489785268328263E-3</v>
          </cell>
          <cell r="F151">
            <v>1.8280014692873391E-2</v>
          </cell>
          <cell r="G151">
            <v>2.4621603547779421E-2</v>
          </cell>
          <cell r="H151">
            <v>2.5442451405015377E-2</v>
          </cell>
          <cell r="I151">
            <v>-1.073940844702659E-3</v>
          </cell>
          <cell r="J151">
            <v>-1.5184323000250544E-2</v>
          </cell>
          <cell r="K151">
            <v>-3.4114651711678011E-2</v>
          </cell>
          <cell r="L151">
            <v>-1.7472388694221856E-2</v>
          </cell>
          <cell r="M151">
            <v>-1.6353201974166984E-2</v>
          </cell>
          <cell r="N151">
            <v>-1.9253795266571914E-2</v>
          </cell>
          <cell r="O151">
            <v>2.2834979180953543E-3</v>
          </cell>
          <cell r="P151">
            <v>1.1568498845476786E-2</v>
          </cell>
          <cell r="Q151">
            <v>1.9522783125433298E-2</v>
          </cell>
          <cell r="R151">
            <v>1.1500218403815664E-2</v>
          </cell>
          <cell r="S151">
            <v>2.8618598678382495E-2</v>
          </cell>
          <cell r="T151">
            <v>3.1039004074496539E-2</v>
          </cell>
          <cell r="U151">
            <v>2.9472078204489251E-2</v>
          </cell>
          <cell r="V151">
            <v>4.4017729434468675E-2</v>
          </cell>
          <cell r="W151">
            <v>-1.8095889001611364E-2</v>
          </cell>
          <cell r="X151">
            <v>-2.7082133089498986E-2</v>
          </cell>
          <cell r="Y151">
            <v>-2.0528649435636315E-2</v>
          </cell>
          <cell r="Z151">
            <v>-2.1590610777591342E-2</v>
          </cell>
          <cell r="AA151">
            <v>-1.8223203697552814E-2</v>
          </cell>
          <cell r="AB151">
            <v>-4.2565795339298655E-3</v>
          </cell>
          <cell r="AC151">
            <v>-3.9181619437895739E-4</v>
          </cell>
          <cell r="AD151">
            <v>-6.0700196890283347E-3</v>
          </cell>
          <cell r="AE151">
            <v>-3.5320689865648E-2</v>
          </cell>
          <cell r="AF151">
            <v>-2.3963921338651883E-2</v>
          </cell>
          <cell r="AG151">
            <v>-1.0749185840031752E-2</v>
          </cell>
          <cell r="AH151">
            <v>-3.0991462157873777E-3</v>
          </cell>
          <cell r="AI151">
            <v>1.3652738807346627E-3</v>
          </cell>
          <cell r="AJ151">
            <v>3.1238088772176497E-3</v>
          </cell>
          <cell r="AK151">
            <v>7.2651818375061954E-3</v>
          </cell>
          <cell r="AL151">
            <v>1.4086885782209905E-2</v>
          </cell>
          <cell r="AM151">
            <v>2.3772255398197877E-2</v>
          </cell>
          <cell r="AN151">
            <v>23.627239830342347</v>
          </cell>
          <cell r="AO151">
            <v>-23.627239830342347</v>
          </cell>
          <cell r="AP151">
            <v>2.0913387339835277E-2</v>
          </cell>
        </row>
        <row r="152">
          <cell r="A152" t="str">
            <v>St. Kitts and Nevis</v>
          </cell>
          <cell r="B152">
            <v>7.7003829140624855E-2</v>
          </cell>
          <cell r="C152">
            <v>2.7695994293824456E-2</v>
          </cell>
          <cell r="D152">
            <v>1.6320009657918105E-2</v>
          </cell>
          <cell r="E152">
            <v>-6.704324163371507E-2</v>
          </cell>
          <cell r="F152">
            <v>-4.1230058461338731E-2</v>
          </cell>
          <cell r="G152">
            <v>-4.2021215260484045E-2</v>
          </cell>
          <cell r="H152">
            <v>-2.012442622495331E-2</v>
          </cell>
          <cell r="I152">
            <v>-8.5734375524855445E-4</v>
          </cell>
          <cell r="J152">
            <v>4.0235020378913688E-2</v>
          </cell>
          <cell r="K152">
            <v>4.4564005833294985E-2</v>
          </cell>
          <cell r="L152">
            <v>2.1853709884301374E-2</v>
          </cell>
          <cell r="M152">
            <v>-5.347008210789571E-3</v>
          </cell>
          <cell r="N152">
            <v>-2.3619380109019553E-2</v>
          </cell>
          <cell r="O152">
            <v>-1.848680322473964E-2</v>
          </cell>
          <cell r="P152">
            <v>-1.1703205713510851E-2</v>
          </cell>
          <cell r="Q152">
            <v>-2.3234568747566079E-2</v>
          </cell>
          <cell r="R152">
            <v>-9.7156425137554809E-3</v>
          </cell>
          <cell r="S152">
            <v>1.7491586823695237E-2</v>
          </cell>
          <cell r="T152">
            <v>-1.3372347522374855E-2</v>
          </cell>
          <cell r="U152">
            <v>-1.3407964471689049E-2</v>
          </cell>
          <cell r="V152">
            <v>1.2646898675805216E-2</v>
          </cell>
          <cell r="W152">
            <v>3.227278951492632E-2</v>
          </cell>
          <cell r="X152">
            <v>1.2397208691830088E-2</v>
          </cell>
          <cell r="Y152">
            <v>-5.2640998866518872E-2</v>
          </cell>
          <cell r="Z152">
            <v>-4.3084357761880326E-2</v>
          </cell>
          <cell r="AA152">
            <v>1.953787276949822E-2</v>
          </cell>
          <cell r="AB152">
            <v>3.1738932002044355E-2</v>
          </cell>
          <cell r="AC152">
            <v>6.3482544696727261E-2</v>
          </cell>
          <cell r="AD152">
            <v>9.0121047381258895E-2</v>
          </cell>
          <cell r="AE152">
            <v>1.7374185892201226E-2</v>
          </cell>
          <cell r="AF152">
            <v>-1.9529111190982898E-2</v>
          </cell>
          <cell r="AG152">
            <v>-4.7974033381443473E-2</v>
          </cell>
          <cell r="AH152">
            <v>-4.8019859278748259E-2</v>
          </cell>
          <cell r="AI152">
            <v>-4.1525224625932118E-2</v>
          </cell>
          <cell r="AJ152">
            <v>-2.5020801648189421E-2</v>
          </cell>
          <cell r="AK152">
            <v>-5.1390872941670281E-3</v>
          </cell>
          <cell r="AL152">
            <v>1.5216187468726638E-2</v>
          </cell>
          <cell r="AM152">
            <v>3.5249634434322559E-2</v>
          </cell>
          <cell r="AN152">
            <v>16.922054913038874</v>
          </cell>
          <cell r="AO152">
            <v>16.922054913038874</v>
          </cell>
          <cell r="AP152">
            <v>3.7727683664333302E-2</v>
          </cell>
        </row>
        <row r="153">
          <cell r="A153" t="str">
            <v>St. Lucia</v>
          </cell>
          <cell r="B153">
            <v>0.1159689041612786</v>
          </cell>
          <cell r="C153">
            <v>5.4445267168929182E-2</v>
          </cell>
          <cell r="D153">
            <v>-1.9903280485099838E-2</v>
          </cell>
          <cell r="E153">
            <v>-6.5313393244403981E-2</v>
          </cell>
          <cell r="F153">
            <v>-8.3151791780786674E-2</v>
          </cell>
          <cell r="G153">
            <v>-7.7013779218731732E-2</v>
          </cell>
          <cell r="H153">
            <v>-1.3855391148489389E-2</v>
          </cell>
          <cell r="I153">
            <v>-7.0078589102782279E-2</v>
          </cell>
          <cell r="J153">
            <v>1.2601745524342285E-3</v>
          </cell>
          <cell r="K153">
            <v>1.9305762940947775E-2</v>
          </cell>
          <cell r="L153">
            <v>6.3842400981641872E-2</v>
          </cell>
          <cell r="M153">
            <v>9.9589873383664172E-3</v>
          </cell>
          <cell r="N153">
            <v>4.6654849805798149E-2</v>
          </cell>
          <cell r="O153">
            <v>3.394377813331443E-2</v>
          </cell>
          <cell r="P153">
            <v>1.7561308301777316E-2</v>
          </cell>
          <cell r="Q153">
            <v>1.217117668874804E-2</v>
          </cell>
          <cell r="R153">
            <v>6.7376363166910284E-3</v>
          </cell>
          <cell r="S153">
            <v>-1.1464098357807118E-2</v>
          </cell>
          <cell r="T153">
            <v>1.2960236423953024E-2</v>
          </cell>
          <cell r="U153">
            <v>3.5182688746560678E-2</v>
          </cell>
          <cell r="V153">
            <v>2.204789140198991E-2</v>
          </cell>
          <cell r="W153">
            <v>-3.2925353626962917E-2</v>
          </cell>
          <cell r="X153">
            <v>-6.3996047720400184E-2</v>
          </cell>
          <cell r="Y153">
            <v>-3.5280931870043122E-2</v>
          </cell>
          <cell r="Z153">
            <v>4.1696630335271182E-3</v>
          </cell>
          <cell r="AA153">
            <v>-4.1311480554763788E-2</v>
          </cell>
          <cell r="AB153">
            <v>8.7070737696290246E-3</v>
          </cell>
          <cell r="AC153">
            <v>1.7146703971224631E-3</v>
          </cell>
          <cell r="AD153">
            <v>3.6892492294565822E-2</v>
          </cell>
          <cell r="AE153">
            <v>1.3648515858839696E-3</v>
          </cell>
          <cell r="AF153">
            <v>1.3685954094686422E-2</v>
          </cell>
          <cell r="AG153">
            <v>-5.3040052458435249E-3</v>
          </cell>
          <cell r="AH153">
            <v>-7.896181721975485E-3</v>
          </cell>
          <cell r="AI153">
            <v>-5.3106258522909247E-3</v>
          </cell>
          <cell r="AJ153">
            <v>-3.5847807174963111E-3</v>
          </cell>
          <cell r="AK153">
            <v>-7.2794454277962843E-4</v>
          </cell>
          <cell r="AL153">
            <v>2.9236317602621439E-3</v>
          </cell>
          <cell r="AM153">
            <v>7.7863554466626548E-3</v>
          </cell>
          <cell r="AN153">
            <v>1368.1645358036174</v>
          </cell>
          <cell r="AO153">
            <v>-1368.1645358036174</v>
          </cell>
          <cell r="AP153">
            <v>4.3711754617365144E-2</v>
          </cell>
        </row>
        <row r="154">
          <cell r="A154" t="str">
            <v>St. Vincent and the Grenadines</v>
          </cell>
          <cell r="B154">
            <v>3.8065439950234328E-2</v>
          </cell>
          <cell r="C154">
            <v>3.825998319890548E-2</v>
          </cell>
          <cell r="D154">
            <v>-4.9129517758407289E-3</v>
          </cell>
          <cell r="E154">
            <v>-3.2325138060137329E-2</v>
          </cell>
          <cell r="F154">
            <v>-2.7207968894302055E-2</v>
          </cell>
          <cell r="G154">
            <v>-3.9636094555260362E-2</v>
          </cell>
          <cell r="H154">
            <v>-3.1202548840826721E-2</v>
          </cell>
          <cell r="I154">
            <v>-4.1535950469317878E-2</v>
          </cell>
          <cell r="J154">
            <v>4.4528349076946312E-2</v>
          </cell>
          <cell r="K154">
            <v>2.4823770865643011E-2</v>
          </cell>
          <cell r="L154">
            <v>4.4939358520102828E-2</v>
          </cell>
          <cell r="M154">
            <v>1.5393068380281708E-2</v>
          </cell>
          <cell r="N154">
            <v>4.2759647247958991E-2</v>
          </cell>
          <cell r="O154">
            <v>2.3232536970798315E-2</v>
          </cell>
          <cell r="P154">
            <v>-4.2287725058032834E-2</v>
          </cell>
          <cell r="Q154">
            <v>5.6995894908226327E-4</v>
          </cell>
          <cell r="R154">
            <v>-2.2804806989406862E-2</v>
          </cell>
          <cell r="S154">
            <v>-2.7885706719101674E-2</v>
          </cell>
          <cell r="T154">
            <v>-8.8944913968600822E-3</v>
          </cell>
          <cell r="U154">
            <v>-9.8518420480641772E-3</v>
          </cell>
          <cell r="V154">
            <v>-2.6713926564408352E-2</v>
          </cell>
          <cell r="W154">
            <v>-4.7892693199916694E-2</v>
          </cell>
          <cell r="X154">
            <v>-2.5124809499205633E-2</v>
          </cell>
          <cell r="Y154">
            <v>1.0211194458818304E-2</v>
          </cell>
          <cell r="Z154">
            <v>2.329762225598114E-2</v>
          </cell>
          <cell r="AA154">
            <v>2.336922942456128E-2</v>
          </cell>
          <cell r="AB154">
            <v>5.7919257390181202E-2</v>
          </cell>
          <cell r="AC154">
            <v>6.8114726508279544E-2</v>
          </cell>
          <cell r="AD154">
            <v>4.3950822610417793E-2</v>
          </cell>
          <cell r="AE154">
            <v>4.6838113435500144E-3</v>
          </cell>
          <cell r="AF154">
            <v>-2.6592992427886295E-2</v>
          </cell>
          <cell r="AG154">
            <v>-4.2435379230595746E-2</v>
          </cell>
          <cell r="AH154">
            <v>-3.610489310284902E-2</v>
          </cell>
          <cell r="AI154">
            <v>-3.1170510171543181E-2</v>
          </cell>
          <cell r="AJ154">
            <v>-2.2411598463639291E-2</v>
          </cell>
          <cell r="AK154">
            <v>-4.6483054504404342E-3</v>
          </cell>
          <cell r="AL154">
            <v>1.3059380378137119E-2</v>
          </cell>
          <cell r="AM154">
            <v>3.0492128299213838E-2</v>
          </cell>
          <cell r="AN154">
            <v>23.518614059451473</v>
          </cell>
          <cell r="AO154">
            <v>23.518614059451473</v>
          </cell>
          <cell r="AP154">
            <v>3.4406079761960494E-2</v>
          </cell>
        </row>
        <row r="155">
          <cell r="A155" t="str">
            <v>Sudan</v>
          </cell>
          <cell r="B155">
            <v>-8.3734502262066048E-3</v>
          </cell>
          <cell r="C155">
            <v>3.5624622043570621E-2</v>
          </cell>
          <cell r="D155">
            <v>5.9672565078447586E-2</v>
          </cell>
          <cell r="E155">
            <v>2.5691021028608169E-2</v>
          </cell>
          <cell r="F155">
            <v>-4.9375899329952747E-2</v>
          </cell>
          <cell r="G155">
            <v>-7.3869474873852634E-2</v>
          </cell>
          <cell r="H155">
            <v>-4.0835455357070985E-3</v>
          </cell>
          <cell r="I155">
            <v>3.518024839343039E-2</v>
          </cell>
          <cell r="J155">
            <v>5.3139001439480318E-2</v>
          </cell>
          <cell r="K155">
            <v>3.9494847293594156E-2</v>
          </cell>
          <cell r="L155">
            <v>-7.6215491617630891E-3</v>
          </cell>
          <cell r="M155">
            <v>5.6205488128582795E-2</v>
          </cell>
          <cell r="N155">
            <v>-2.1132625493050859E-2</v>
          </cell>
          <cell r="O155">
            <v>-1.6180643513721057E-3</v>
          </cell>
          <cell r="P155">
            <v>-2.6396917830924977E-2</v>
          </cell>
          <cell r="Q155">
            <v>-4.6542858806677932E-2</v>
          </cell>
          <cell r="R155">
            <v>-4.1316671013215366E-2</v>
          </cell>
          <cell r="S155">
            <v>-4.4756852577566954E-3</v>
          </cell>
          <cell r="T155">
            <v>-2.5909268878032805E-2</v>
          </cell>
          <cell r="U155">
            <v>-5.1973271059872816E-2</v>
          </cell>
          <cell r="V155">
            <v>-2.3371375869962987E-2</v>
          </cell>
          <cell r="W155">
            <v>-2.8568571743371293E-2</v>
          </cell>
          <cell r="X155">
            <v>-3.3381786667748346E-2</v>
          </cell>
          <cell r="Y155">
            <v>-2.4178080463380072E-2</v>
          </cell>
          <cell r="Z155">
            <v>-4.6815453955963232E-2</v>
          </cell>
          <cell r="AA155">
            <v>-3.2230430787084562E-2</v>
          </cell>
          <cell r="AB155">
            <v>1.2005380493500264E-2</v>
          </cell>
          <cell r="AC155">
            <v>7.9917390883551029E-2</v>
          </cell>
          <cell r="AD155">
            <v>7.4733471630913609E-2</v>
          </cell>
          <cell r="AE155">
            <v>7.697769509144449E-2</v>
          </cell>
          <cell r="AF155">
            <v>0.10384857332355354</v>
          </cell>
          <cell r="AG155">
            <v>4.8015484484661503E-2</v>
          </cell>
          <cell r="AH155">
            <v>-3.4308527300665415E-2</v>
          </cell>
          <cell r="AI155">
            <v>-5.1961817731815844E-2</v>
          </cell>
          <cell r="AJ155">
            <v>-4.6230486552240047E-2</v>
          </cell>
          <cell r="AK155">
            <v>-3.3973032505663324E-2</v>
          </cell>
          <cell r="AL155">
            <v>-2.0829803706881617E-2</v>
          </cell>
          <cell r="AM155">
            <v>-4.1618271666516281E-3</v>
          </cell>
          <cell r="AN155">
            <v>9.9995669053313119</v>
          </cell>
          <cell r="AO155">
            <v>9.9995669053313119</v>
          </cell>
          <cell r="AP155">
            <v>4.6645107240102603E-2</v>
          </cell>
        </row>
        <row r="156">
          <cell r="A156" t="str">
            <v>Suriname</v>
          </cell>
          <cell r="B156">
            <v>7.4333779261227986E-2</v>
          </cell>
          <cell r="C156">
            <v>0.10461233022025672</v>
          </cell>
          <cell r="D156">
            <v>-9.1396899635967713E-2</v>
          </cell>
          <cell r="E156">
            <v>-6.7578185018638284E-2</v>
          </cell>
          <cell r="F156">
            <v>-4.6090759274513032E-2</v>
          </cell>
          <cell r="G156">
            <v>-2.7647803156400187E-2</v>
          </cell>
          <cell r="H156">
            <v>-1.2501108592498263E-2</v>
          </cell>
          <cell r="I156">
            <v>-5.4425448012139304E-4</v>
          </cell>
          <cell r="J156">
            <v>8.5592220544198194E-3</v>
          </cell>
          <cell r="K156">
            <v>1.5244469329201852E-2</v>
          </cell>
          <cell r="L156">
            <v>1.9928437279310408E-2</v>
          </cell>
          <cell r="M156">
            <v>2.2916978830935641E-2</v>
          </cell>
          <cell r="N156">
            <v>2.4338473895834635E-2</v>
          </cell>
          <cell r="O156">
            <v>2.4103320446242731E-2</v>
          </cell>
          <cell r="P156">
            <v>2.1889428372077063E-2</v>
          </cell>
          <cell r="Q156">
            <v>1.7157273024933955E-2</v>
          </cell>
          <cell r="R156">
            <v>9.2018013237735279E-3</v>
          </cell>
          <cell r="S156">
            <v>-2.7505346568882697E-3</v>
          </cell>
          <cell r="T156">
            <v>-1.9396478193800866E-2</v>
          </cell>
          <cell r="U156">
            <v>-4.1172560188505763E-2</v>
          </cell>
          <cell r="V156">
            <v>-6.8062950709462722E-2</v>
          </cell>
          <cell r="W156">
            <v>-9.9444114416102847E-2</v>
          </cell>
          <cell r="X156">
            <v>8.2485789427055117E-2</v>
          </cell>
          <cell r="Y156">
            <v>3.7742823648938259E-2</v>
          </cell>
          <cell r="Z156">
            <v>-7.3627431261759227E-3</v>
          </cell>
          <cell r="AA156">
            <v>-5.223351386343824E-2</v>
          </cell>
          <cell r="AB156">
            <v>8.4412021270080378E-2</v>
          </cell>
          <cell r="AC156">
            <v>3.3434224912284399E-2</v>
          </cell>
          <cell r="AD156">
            <v>-1.5692031047105481E-2</v>
          </cell>
          <cell r="AE156">
            <v>-6.330403053222769E-2</v>
          </cell>
          <cell r="AF156">
            <v>3.89324658834505E-2</v>
          </cell>
          <cell r="AG156">
            <v>-1.2756994090785734E-2</v>
          </cell>
          <cell r="AH156">
            <v>-6.2245954888726675E-2</v>
          </cell>
          <cell r="AI156">
            <v>1.7785618664995905E-2</v>
          </cell>
          <cell r="AJ156">
            <v>-3.2931373112177781E-2</v>
          </cell>
          <cell r="AK156">
            <v>3.4720526470389791E-2</v>
          </cell>
          <cell r="AL156">
            <v>-1.4336767342863148E-2</v>
          </cell>
          <cell r="AM156">
            <v>4.5135948153392641E-2</v>
          </cell>
          <cell r="AN156">
            <v>185.1145841032664</v>
          </cell>
          <cell r="AO156">
            <v>-185.1145841032664</v>
          </cell>
          <cell r="AP156">
            <v>4.9993211976869088E-2</v>
          </cell>
        </row>
        <row r="157">
          <cell r="A157" t="str">
            <v>Swaziland</v>
          </cell>
          <cell r="B157">
            <v>6.1797200044037694E-2</v>
          </cell>
          <cell r="C157">
            <v>0.10345662913051076</v>
          </cell>
          <cell r="D157">
            <v>2.0481400473237842E-2</v>
          </cell>
          <cell r="E157">
            <v>-5.0638734814396034E-2</v>
          </cell>
          <cell r="F157">
            <v>-7.0332370235971012E-2</v>
          </cell>
          <cell r="G157">
            <v>-0.10772636082439239</v>
          </cell>
          <cell r="H157">
            <v>-7.2000442764877381E-2</v>
          </cell>
          <cell r="I157">
            <v>-1.205456267433512E-2</v>
          </cell>
          <cell r="J157">
            <v>-1.8003326659565624E-2</v>
          </cell>
          <cell r="K157">
            <v>3.9041205951566245E-2</v>
          </cell>
          <cell r="L157">
            <v>7.4743010994078346E-2</v>
          </cell>
          <cell r="M157">
            <v>3.6644924674063849E-2</v>
          </cell>
          <cell r="N157">
            <v>1.8718955032171927E-2</v>
          </cell>
          <cell r="O157">
            <v>5.0383452528200571E-3</v>
          </cell>
          <cell r="P157">
            <v>-1.059531076147922E-2</v>
          </cell>
          <cell r="Q157">
            <v>1.3472028132023534E-3</v>
          </cell>
          <cell r="R157">
            <v>1.8892352966954767E-3</v>
          </cell>
          <cell r="S157">
            <v>3.4442792324411208E-3</v>
          </cell>
          <cell r="T157">
            <v>1.7408589133859498E-3</v>
          </cell>
          <cell r="U157">
            <v>1.5833239772824839E-3</v>
          </cell>
          <cell r="V157">
            <v>-4.0103107326113505E-3</v>
          </cell>
          <cell r="W157">
            <v>-1.9409384172585E-2</v>
          </cell>
          <cell r="X157">
            <v>-2.5269318351043447E-2</v>
          </cell>
          <cell r="Y157">
            <v>-1.0898837755345763E-2</v>
          </cell>
          <cell r="Z157">
            <v>-1.0414801556568102E-2</v>
          </cell>
          <cell r="AA157">
            <v>-1.035864769115505E-2</v>
          </cell>
          <cell r="AB157">
            <v>-1.4332484602082828E-3</v>
          </cell>
          <cell r="AC157">
            <v>8.5278087816055264E-3</v>
          </cell>
          <cell r="AD157">
            <v>2.3654151018431529E-2</v>
          </cell>
          <cell r="AE157">
            <v>2.28483206404319E-2</v>
          </cell>
          <cell r="AF157">
            <v>3.3033305434186977E-2</v>
          </cell>
          <cell r="AG157">
            <v>2.8689220758466055E-2</v>
          </cell>
          <cell r="AH157">
            <v>-3.2712132688585724E-3</v>
          </cell>
          <cell r="AI157">
            <v>-1.5151282355154231E-2</v>
          </cell>
          <cell r="AJ157">
            <v>-1.4097636630991325E-2</v>
          </cell>
          <cell r="AK157">
            <v>-1.2087420829859426E-2</v>
          </cell>
          <cell r="AL157">
            <v>-1.0426180582013425E-2</v>
          </cell>
          <cell r="AM157">
            <v>-8.4543886437938864E-3</v>
          </cell>
          <cell r="AN157">
            <v>20.823067457176329</v>
          </cell>
          <cell r="AO157">
            <v>20.823067457176329</v>
          </cell>
          <cell r="AP157">
            <v>4.1342717420015739E-2</v>
          </cell>
        </row>
        <row r="158">
          <cell r="A158" t="str">
            <v>Sweden</v>
          </cell>
          <cell r="B158">
            <v>1.7265173526837863E-2</v>
          </cell>
          <cell r="C158">
            <v>-7.5931009029879754E-3</v>
          </cell>
          <cell r="D158">
            <v>-1.7972421968469262E-2</v>
          </cell>
          <cell r="E158">
            <v>-2.2089133093828824E-2</v>
          </cell>
          <cell r="F158">
            <v>-2.3235424676846567E-3</v>
          </cell>
          <cell r="G158">
            <v>-1.8758744607170229E-3</v>
          </cell>
          <cell r="H158">
            <v>6.0247242889968598E-3</v>
          </cell>
          <cell r="I158">
            <v>2.1054363246027247E-2</v>
          </cell>
          <cell r="J158">
            <v>2.9797080483759203E-2</v>
          </cell>
          <cell r="K158">
            <v>4.1162687643374121E-2</v>
          </cell>
          <cell r="L158">
            <v>3.5629642855577959E-2</v>
          </cell>
          <cell r="M158">
            <v>8.7697008074530455E-3</v>
          </cell>
          <cell r="N158">
            <v>-1.8804781515858165E-2</v>
          </cell>
          <cell r="O158">
            <v>-4.9542404038928255E-2</v>
          </cell>
          <cell r="P158">
            <v>-3.0572001600465724E-2</v>
          </cell>
          <cell r="Q158">
            <v>-1.4455542116507809E-2</v>
          </cell>
          <cell r="R158">
            <v>-2.2873285766715361E-2</v>
          </cell>
          <cell r="S158">
            <v>-2.2867517160159844E-2</v>
          </cell>
          <cell r="T158">
            <v>-1.026248050512486E-2</v>
          </cell>
          <cell r="U158">
            <v>5.8951852662870678E-3</v>
          </cell>
          <cell r="V158">
            <v>1.9089791792892798E-2</v>
          </cell>
          <cell r="W158">
            <v>3.6519618261076914E-3</v>
          </cell>
          <cell r="X158">
            <v>-3.692190472257268E-4</v>
          </cell>
          <cell r="Y158">
            <v>-3.6905395625882616E-3</v>
          </cell>
          <cell r="Z158">
            <v>5.9479358508154464E-3</v>
          </cell>
          <cell r="AA158">
            <v>1.170072930271693E-2</v>
          </cell>
          <cell r="AB158">
            <v>3.291409202870442E-2</v>
          </cell>
          <cell r="AC158">
            <v>4.4841343746268213E-2</v>
          </cell>
          <cell r="AD158">
            <v>1.5245606477219571E-2</v>
          </cell>
          <cell r="AE158">
            <v>-5.342724881209087E-2</v>
          </cell>
          <cell r="AF158">
            <v>-1.8473789924097227E-2</v>
          </cell>
          <cell r="AG158">
            <v>-4.3961696593226705E-4</v>
          </cell>
          <cell r="AH158">
            <v>-1.3159779997170898E-2</v>
          </cell>
          <cell r="AI158">
            <v>-1.1783930840819986E-2</v>
          </cell>
          <cell r="AJ158">
            <v>-2.3086385700069657E-3</v>
          </cell>
          <cell r="AK158">
            <v>5.2773662730469344E-3</v>
          </cell>
          <cell r="AL158">
            <v>7.2274536679218923E-3</v>
          </cell>
          <cell r="AM158">
            <v>9.5533026642875205E-3</v>
          </cell>
          <cell r="AN158">
            <v>564.97458408334558</v>
          </cell>
          <cell r="AO158">
            <v>564.97458408334558</v>
          </cell>
          <cell r="AP158">
            <v>2.3967620763128788E-2</v>
          </cell>
        </row>
        <row r="159">
          <cell r="A159" t="str">
            <v>Switzerland</v>
          </cell>
          <cell r="B159">
            <v>2.0970570701693992E-2</v>
          </cell>
          <cell r="C159">
            <v>1.6823847131926615E-2</v>
          </cell>
          <cell r="D159">
            <v>-1.6132826772495553E-2</v>
          </cell>
          <cell r="E159">
            <v>-2.9394261717308405E-2</v>
          </cell>
          <cell r="F159">
            <v>-2.0281513739481418E-2</v>
          </cell>
          <cell r="G159">
            <v>-4.9321319950945443E-3</v>
          </cell>
          <cell r="H159">
            <v>-6.9638599413973648E-3</v>
          </cell>
          <cell r="I159">
            <v>-1.1255565612424681E-2</v>
          </cell>
          <cell r="J159">
            <v>1.6340136576395441E-3</v>
          </cell>
          <cell r="K159">
            <v>2.6288947190931011E-2</v>
          </cell>
          <cell r="L159">
            <v>4.6629242428048508E-2</v>
          </cell>
          <cell r="M159">
            <v>2.158544499179272E-2</v>
          </cell>
          <cell r="N159">
            <v>9.0989828870695431E-3</v>
          </cell>
          <cell r="O159">
            <v>-5.1764406900774371E-3</v>
          </cell>
          <cell r="P159">
            <v>-5.401887338605838E-3</v>
          </cell>
          <cell r="Q159">
            <v>-1.4056768909747188E-2</v>
          </cell>
          <cell r="R159">
            <v>-2.0511456395179418E-2</v>
          </cell>
          <cell r="S159">
            <v>-1.3773878919013426E-2</v>
          </cell>
          <cell r="T159">
            <v>-2.4132214656078705E-3</v>
          </cell>
          <cell r="U159">
            <v>-4.7810156255771296E-3</v>
          </cell>
          <cell r="V159">
            <v>1.4407452342693501E-2</v>
          </cell>
          <cell r="W159">
            <v>9.1628183097487055E-3</v>
          </cell>
          <cell r="X159">
            <v>-3.6189958514507331E-3</v>
          </cell>
          <cell r="Y159">
            <v>-2.3112265613385787E-2</v>
          </cell>
          <cell r="Z159">
            <v>-1.6656719617837056E-2</v>
          </cell>
          <cell r="AA159">
            <v>-9.56508194615905E-3</v>
          </cell>
          <cell r="AB159">
            <v>7.0796591522306971E-3</v>
          </cell>
          <cell r="AC159">
            <v>2.4442276285370709E-2</v>
          </cell>
          <cell r="AD159">
            <v>2.7149041568150456E-2</v>
          </cell>
          <cell r="AE159">
            <v>-9.570233414290405E-3</v>
          </cell>
          <cell r="AF159">
            <v>1.5746715881276131E-4</v>
          </cell>
          <cell r="AG159">
            <v>1.8239590029446148E-3</v>
          </cell>
          <cell r="AH159">
            <v>-6.5567705199374377E-3</v>
          </cell>
          <cell r="AI159">
            <v>-5.7786435517611437E-3</v>
          </cell>
          <cell r="AJ159">
            <v>-3.8039065158466594E-3</v>
          </cell>
          <cell r="AK159">
            <v>-1.243544891864929E-3</v>
          </cell>
          <cell r="AL159">
            <v>1.4664273035606469E-3</v>
          </cell>
          <cell r="AM159">
            <v>4.8801501012099915E-3</v>
          </cell>
          <cell r="AN159">
            <v>57.869205060359924</v>
          </cell>
          <cell r="AO159">
            <v>57.869205060359924</v>
          </cell>
          <cell r="AP159">
            <v>1.7461304277770501E-2</v>
          </cell>
        </row>
        <row r="160">
          <cell r="A160" t="str">
            <v>Syrian Arab Republic</v>
          </cell>
          <cell r="B160">
            <v>0</v>
          </cell>
          <cell r="C160">
            <v>0</v>
          </cell>
          <cell r="D160">
            <v>0</v>
          </cell>
          <cell r="E160">
            <v>0</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row>
        <row r="161">
          <cell r="A161" t="str">
            <v>Taiwan Province of China</v>
          </cell>
          <cell r="B161">
            <v>0.10504890368486923</v>
          </cell>
          <cell r="C161">
            <v>5.7225653098535653E-2</v>
          </cell>
          <cell r="D161">
            <v>-2.7216903957821195E-3</v>
          </cell>
          <cell r="E161">
            <v>-1.3456180540323222E-2</v>
          </cell>
          <cell r="F161">
            <v>-1.0579815876013933E-2</v>
          </cell>
          <cell r="G161">
            <v>-5.2391631757628961E-2</v>
          </cell>
          <cell r="H161">
            <v>-2.9810923208820249E-2</v>
          </cell>
          <cell r="I161">
            <v>-7.6854246669729358E-3</v>
          </cell>
          <cell r="J161">
            <v>-2.9974127836209435E-2</v>
          </cell>
          <cell r="K161">
            <v>-7.4211139396466088E-3</v>
          </cell>
          <cell r="L161">
            <v>-1.3436483801185025E-2</v>
          </cell>
          <cell r="M161">
            <v>-7.5311022698057424E-3</v>
          </cell>
          <cell r="N161">
            <v>-1.74049512032221E-3</v>
          </cell>
          <cell r="O161">
            <v>-4.8102932913870729E-4</v>
          </cell>
          <cell r="P161">
            <v>1.2187507747558233E-2</v>
          </cell>
          <cell r="Q161">
            <v>1.6954135811735174E-2</v>
          </cell>
          <cell r="R161">
            <v>1.7107108011183567E-2</v>
          </cell>
          <cell r="S161">
            <v>1.9937071844913879E-2</v>
          </cell>
          <cell r="T161">
            <v>6.1783495666237849E-3</v>
          </cell>
          <cell r="U161">
            <v>1.9088198547619412E-2</v>
          </cell>
          <cell r="V161">
            <v>3.2480849565631797E-2</v>
          </cell>
          <cell r="W161">
            <v>-2.6210305790711871E-2</v>
          </cell>
          <cell r="X161">
            <v>-1.6378136956375688E-2</v>
          </cell>
          <cell r="Y161">
            <v>-2.12858899002841E-2</v>
          </cell>
          <cell r="Z161">
            <v>-2.4789388867810839E-3</v>
          </cell>
          <cell r="AA161">
            <v>2.4951180391347316E-3</v>
          </cell>
          <cell r="AB161">
            <v>1.464541186195726E-2</v>
          </cell>
          <cell r="AC161">
            <v>3.2368920744464146E-2</v>
          </cell>
          <cell r="AD161">
            <v>-1.6703516288699444E-3</v>
          </cell>
          <cell r="AE161">
            <v>-5.9311985316494675E-2</v>
          </cell>
          <cell r="AF161">
            <v>-1.1963062814566816E-3</v>
          </cell>
          <cell r="AG161">
            <v>-3.9708936144422901E-3</v>
          </cell>
          <cell r="AH161">
            <v>-1.1237984555934315E-2</v>
          </cell>
          <cell r="AI161">
            <v>-7.639924577587472E-3</v>
          </cell>
          <cell r="AJ161">
            <v>-2.9609408494906883E-3</v>
          </cell>
          <cell r="AK161">
            <v>2.7232413776283357E-3</v>
          </cell>
          <cell r="AL161">
            <v>1.055547313510722E-2</v>
          </cell>
          <cell r="AM161">
            <v>2.0376163944979268E-2</v>
          </cell>
          <cell r="AN161">
            <v>37.196324705039849</v>
          </cell>
          <cell r="AO161">
            <v>37.196324705039849</v>
          </cell>
          <cell r="AP161">
            <v>3.0203882249982213E-2</v>
          </cell>
        </row>
        <row r="162">
          <cell r="A162" t="str">
            <v>Tajikistan</v>
          </cell>
          <cell r="B162">
            <v>0</v>
          </cell>
          <cell r="C162">
            <v>0</v>
          </cell>
          <cell r="D162">
            <v>0</v>
          </cell>
          <cell r="E162">
            <v>0</v>
          </cell>
          <cell r="F162">
            <v>0</v>
          </cell>
          <cell r="G162">
            <v>0</v>
          </cell>
          <cell r="H162">
            <v>0</v>
          </cell>
          <cell r="I162">
            <v>0</v>
          </cell>
          <cell r="J162">
            <v>0</v>
          </cell>
          <cell r="K162">
            <v>0</v>
          </cell>
          <cell r="L162">
            <v>0</v>
          </cell>
          <cell r="M162">
            <v>0</v>
          </cell>
          <cell r="N162">
            <v>0.27447554112962963</v>
          </cell>
          <cell r="O162">
            <v>0.17693503994135978</v>
          </cell>
          <cell r="P162">
            <v>-3.6380002526591251E-2</v>
          </cell>
          <cell r="Q162">
            <v>-0.12536754144833945</v>
          </cell>
          <cell r="R162">
            <v>-0.14811356250242461</v>
          </cell>
          <cell r="S162">
            <v>-0.13019970834775427</v>
          </cell>
          <cell r="T162">
            <v>-0.10093901052562754</v>
          </cell>
          <cell r="U162">
            <v>-8.9284008711392096E-2</v>
          </cell>
          <cell r="V162">
            <v>-5.6207613494452101E-2</v>
          </cell>
          <cell r="W162">
            <v>-2.8675054464648707E-2</v>
          </cell>
          <cell r="X162">
            <v>-5.3816321430008619E-3</v>
          </cell>
          <cell r="Y162">
            <v>1.5374243867451395E-2</v>
          </cell>
          <cell r="Z162">
            <v>3.5199050270861718E-2</v>
          </cell>
          <cell r="AA162">
            <v>2.8922815223351075E-2</v>
          </cell>
          <cell r="AB162">
            <v>1.9275446142498365E-2</v>
          </cell>
          <cell r="AC162">
            <v>1.5270374958895097E-2</v>
          </cell>
          <cell r="AD162">
            <v>2.3318424728410864E-2</v>
          </cell>
          <cell r="AE162">
            <v>-4.8095977305547995E-3</v>
          </cell>
          <cell r="AF162">
            <v>-6.6564962044886903E-3</v>
          </cell>
          <cell r="AG162">
            <v>-4.218250770407308E-3</v>
          </cell>
          <cell r="AH162">
            <v>-3.5586463745866368E-3</v>
          </cell>
          <cell r="AI162">
            <v>-4.2142328850232665E-3</v>
          </cell>
          <cell r="AJ162">
            <v>-5.7799279928798372E-3</v>
          </cell>
          <cell r="AK162">
            <v>1.2935198759374397E-3</v>
          </cell>
          <cell r="AL162">
            <v>7.23168369449832E-3</v>
          </cell>
          <cell r="AM162">
            <v>1.6578411522703913E-2</v>
          </cell>
          <cell r="AN162">
            <v>13.462626613533164</v>
          </cell>
          <cell r="AO162">
            <v>-13.462626613533164</v>
          </cell>
          <cell r="AP162">
            <v>9.9260984398833213E-2</v>
          </cell>
        </row>
        <row r="163">
          <cell r="A163" t="str">
            <v>Tanzania</v>
          </cell>
          <cell r="B163">
            <v>5.1825651671256932E-2</v>
          </cell>
          <cell r="C163">
            <v>3.4519767742168896E-2</v>
          </cell>
          <cell r="D163">
            <v>6.175562698344331E-3</v>
          </cell>
          <cell r="E163">
            <v>-3.1062426869639111E-2</v>
          </cell>
          <cell r="F163">
            <v>-5.5425433929773033E-2</v>
          </cell>
          <cell r="G163">
            <v>-4.8555046346157892E-2</v>
          </cell>
          <cell r="H163">
            <v>-2.7889126175261868E-2</v>
          </cell>
          <cell r="I163">
            <v>-1.8431859777185715E-3</v>
          </cell>
          <cell r="J163">
            <v>2.1702589628901633E-2</v>
          </cell>
          <cell r="K163">
            <v>2.5585987166400162E-2</v>
          </cell>
          <cell r="L163">
            <v>6.3221076369591567E-2</v>
          </cell>
          <cell r="M163">
            <v>5.2495021514281398E-2</v>
          </cell>
          <cell r="N163">
            <v>2.7613923262308028E-2</v>
          </cell>
          <cell r="O163">
            <v>9.5198302956437282E-3</v>
          </cell>
          <cell r="P163">
            <v>-5.787886212191241E-3</v>
          </cell>
          <cell r="Q163">
            <v>-3.6384975473082977E-3</v>
          </cell>
          <cell r="R163">
            <v>4.9721696100543458E-3</v>
          </cell>
          <cell r="S163">
            <v>2.1873742690316236E-4</v>
          </cell>
          <cell r="T163">
            <v>-6.808745983756275E-3</v>
          </cell>
          <cell r="U163">
            <v>-1.9845507080915165E-2</v>
          </cell>
          <cell r="V163">
            <v>-2.4065916764781401E-2</v>
          </cell>
          <cell r="W163">
            <v>-2.2700959259324565E-2</v>
          </cell>
          <cell r="X163">
            <v>-1.4399528369993123E-2</v>
          </cell>
          <cell r="Y163">
            <v>-1.1726890065984912E-2</v>
          </cell>
          <cell r="Z163">
            <v>-2.6781166296423104E-3</v>
          </cell>
          <cell r="AA163">
            <v>5.9980874469520704E-4</v>
          </cell>
          <cell r="AB163">
            <v>-5.3180672269100437E-5</v>
          </cell>
          <cell r="AC163">
            <v>-1.8869871194940417E-3</v>
          </cell>
          <cell r="AD163">
            <v>-3.3207959681452411E-4</v>
          </cell>
          <cell r="AE163">
            <v>-3.7905551702608906E-3</v>
          </cell>
          <cell r="AF163">
            <v>-7.8781249332763176E-3</v>
          </cell>
          <cell r="AG163">
            <v>-9.7327174523221538E-3</v>
          </cell>
          <cell r="AH163">
            <v>-1.2613688072925103E-2</v>
          </cell>
          <cell r="AI163">
            <v>-1.1625422394774133E-2</v>
          </cell>
          <cell r="AJ163">
            <v>-6.0859519885105738E-3</v>
          </cell>
          <cell r="AK163">
            <v>3.0120846489835045E-3</v>
          </cell>
          <cell r="AL163">
            <v>1.4550649441101219E-2</v>
          </cell>
          <cell r="AM163">
            <v>2.8534456451010291E-2</v>
          </cell>
          <cell r="AN163">
            <v>515.88849041540402</v>
          </cell>
          <cell r="AO163">
            <v>-515.88849041540402</v>
          </cell>
          <cell r="AP163">
            <v>2.6613172222656495E-2</v>
          </cell>
        </row>
        <row r="164">
          <cell r="A164" t="str">
            <v>Thailand</v>
          </cell>
          <cell r="B164">
            <v>0.14096952074745386</v>
          </cell>
          <cell r="C164">
            <v>8.6184117906408272E-2</v>
          </cell>
          <cell r="D164">
            <v>3.8025731846520361E-2</v>
          </cell>
          <cell r="E164">
            <v>-1.3343129237251046E-5</v>
          </cell>
          <cell r="F164">
            <v>-3.1949437872552104E-2</v>
          </cell>
          <cell r="G164">
            <v>-7.1576770551013663E-2</v>
          </cell>
          <cell r="H164">
            <v>-0.10180993802245852</v>
          </cell>
          <cell r="I164">
            <v>-9.8153465343319063E-2</v>
          </cell>
          <cell r="J164">
            <v>-6.2451167039491134E-2</v>
          </cell>
          <cell r="K164">
            <v>-3.2481202945727018E-2</v>
          </cell>
          <cell r="L164">
            <v>-2.7819549631600362E-3</v>
          </cell>
          <cell r="M164">
            <v>6.7980712059675041E-4</v>
          </cell>
          <cell r="N164">
            <v>1.00522063465647E-2</v>
          </cell>
          <cell r="O164">
            <v>2.8037362122246969E-2</v>
          </cell>
          <cell r="P164">
            <v>6.1047360012238969E-2</v>
          </cell>
          <cell r="Q164">
            <v>0.10563242750833157</v>
          </cell>
          <cell r="R164">
            <v>0.12454788434419269</v>
          </cell>
          <cell r="S164">
            <v>7.1141580631121984E-2</v>
          </cell>
          <cell r="T164">
            <v>-7.1208946474295945E-2</v>
          </cell>
          <cell r="U164">
            <v>-5.9387157186032692E-2</v>
          </cell>
          <cell r="V164">
            <v>-4.5558045310747287E-2</v>
          </cell>
          <cell r="W164">
            <v>-5.7117601034116054E-2</v>
          </cell>
          <cell r="X164">
            <v>-4.1860246383722405E-2</v>
          </cell>
          <cell r="Y164">
            <v>-1.1426395280851528E-2</v>
          </cell>
          <cell r="Z164">
            <v>1.1008584129417144E-2</v>
          </cell>
          <cell r="AA164">
            <v>1.67789527299517E-2</v>
          </cell>
          <cell r="AB164">
            <v>2.7858637868336998E-2</v>
          </cell>
          <cell r="AC164">
            <v>3.8388163182889096E-2</v>
          </cell>
          <cell r="AD164">
            <v>2.4402580988780963E-2</v>
          </cell>
          <cell r="AE164">
            <v>-3.789016850181795E-2</v>
          </cell>
          <cell r="AF164">
            <v>-3.4262377675136494E-3</v>
          </cell>
          <cell r="AG164">
            <v>-4.2352226115325776E-2</v>
          </cell>
          <cell r="AH164">
            <v>-3.0695211634268853E-2</v>
          </cell>
          <cell r="AI164">
            <v>-3.764128612633045E-4</v>
          </cell>
          <cell r="AJ164">
            <v>1.9030043755414478E-3</v>
          </cell>
          <cell r="AK164">
            <v>5.7640506745128758E-3</v>
          </cell>
          <cell r="AL164">
            <v>1.2607553256305444E-2</v>
          </cell>
          <cell r="AM164">
            <v>2.2790810954396203E-2</v>
          </cell>
          <cell r="AN164">
            <v>148.63821001644328</v>
          </cell>
          <cell r="AO164">
            <v>148.63821001644328</v>
          </cell>
          <cell r="AP164">
            <v>6.1827055447640715E-2</v>
          </cell>
        </row>
        <row r="165">
          <cell r="A165" t="str">
            <v>Timor-Leste</v>
          </cell>
          <cell r="B165">
            <v>0</v>
          </cell>
          <cell r="C165">
            <v>0</v>
          </cell>
          <cell r="D165">
            <v>0</v>
          </cell>
          <cell r="E165">
            <v>0</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5.5577882628606398E-2</v>
          </cell>
          <cell r="W165">
            <v>0.17417305701949587</v>
          </cell>
          <cell r="X165">
            <v>0.11074732820541867</v>
          </cell>
          <cell r="Y165">
            <v>3.1543033005883993E-2</v>
          </cell>
          <cell r="Z165">
            <v>-9.6691778475714628E-4</v>
          </cell>
          <cell r="AA165">
            <v>-1.3951081852731672E-2</v>
          </cell>
          <cell r="AB165">
            <v>-0.11868283559417937</v>
          </cell>
          <cell r="AC165">
            <v>-9.5831219913408594E-2</v>
          </cell>
          <cell r="AD165">
            <v>-5.3284780399619529E-2</v>
          </cell>
          <cell r="AE165">
            <v>-2.6349586306271596E-2</v>
          </cell>
          <cell r="AF165">
            <v>-2.9462039274355339E-2</v>
          </cell>
          <cell r="AG165">
            <v>-2.2461979363660921E-2</v>
          </cell>
          <cell r="AH165">
            <v>-2.018449023207906E-2</v>
          </cell>
          <cell r="AI165">
            <v>-1.4014573457321646E-2</v>
          </cell>
          <cell r="AJ165">
            <v>-4.8252008373956667E-3</v>
          </cell>
          <cell r="AK165">
            <v>8.9848072335160581E-3</v>
          </cell>
          <cell r="AL165">
            <v>2.7921721086498558E-2</v>
          </cell>
          <cell r="AM165">
            <v>5.2289283158442522E-2</v>
          </cell>
          <cell r="AN165">
            <v>89.691671661892855</v>
          </cell>
          <cell r="AO165">
            <v>89.691671661892855</v>
          </cell>
          <cell r="AP165">
            <v>8.2597511660433484E-2</v>
          </cell>
        </row>
        <row r="166">
          <cell r="A166" t="str">
            <v>Togo</v>
          </cell>
          <cell r="B166">
            <v>7.6167822049577158E-2</v>
          </cell>
          <cell r="C166">
            <v>2.9431916817630872E-2</v>
          </cell>
          <cell r="D166">
            <v>-1.8857968558480712E-2</v>
          </cell>
          <cell r="E166">
            <v>-8.0481121048364634E-2</v>
          </cell>
          <cell r="F166">
            <v>-4.0280432544838859E-2</v>
          </cell>
          <cell r="G166">
            <v>-2.1102301697251854E-2</v>
          </cell>
          <cell r="H166">
            <v>-7.8063855758433217E-3</v>
          </cell>
          <cell r="I166">
            <v>-5.1435305851367227E-2</v>
          </cell>
          <cell r="J166">
            <v>2.3564695907007913E-2</v>
          </cell>
          <cell r="K166">
            <v>4.4710915664622E-2</v>
          </cell>
          <cell r="L166">
            <v>8.6258400878262559E-2</v>
          </cell>
          <cell r="M166">
            <v>7.0866332684148881E-2</v>
          </cell>
          <cell r="N166">
            <v>2.0040925280864919E-2</v>
          </cell>
          <cell r="O166">
            <v>-0.15939304119913777</v>
          </cell>
          <cell r="P166">
            <v>-5.7854229532070041E-2</v>
          </cell>
          <cell r="Q166">
            <v>-1.1314531174804044E-2</v>
          </cell>
          <cell r="R166">
            <v>4.6185350973719203E-2</v>
          </cell>
          <cell r="S166">
            <v>6.8380018682499891E-2</v>
          </cell>
          <cell r="T166">
            <v>2.8284525361564606E-2</v>
          </cell>
          <cell r="U166">
            <v>4.0516039834338331E-2</v>
          </cell>
          <cell r="V166">
            <v>1.6719543188806946E-2</v>
          </cell>
          <cell r="W166">
            <v>-1.350955306014812E-2</v>
          </cell>
          <cell r="X166">
            <v>-3.7285841957875022E-2</v>
          </cell>
          <cell r="Y166">
            <v>-6.9114299223131245E-3</v>
          </cell>
          <cell r="Z166">
            <v>-5.784227819833271E-3</v>
          </cell>
          <cell r="AA166">
            <v>-1.6569912639804764E-2</v>
          </cell>
          <cell r="AB166">
            <v>-2.5880170234710768E-3</v>
          </cell>
          <cell r="AC166">
            <v>-8.4331103394600249E-3</v>
          </cell>
          <cell r="AD166">
            <v>-1.6157255559887132E-2</v>
          </cell>
          <cell r="AE166">
            <v>-1.649942257875011E-2</v>
          </cell>
          <cell r="AF166">
            <v>-1.3127759336532896E-2</v>
          </cell>
          <cell r="AG166">
            <v>-1.0580093514911628E-2</v>
          </cell>
          <cell r="AH166">
            <v>-6.7160635525773411E-3</v>
          </cell>
          <cell r="AI166">
            <v>-1.4750823480680917E-3</v>
          </cell>
          <cell r="AJ166">
            <v>5.5986139953657843E-3</v>
          </cell>
          <cell r="AK166">
            <v>9.3199827524157956E-3</v>
          </cell>
          <cell r="AL166">
            <v>1.3305602997437943E-2</v>
          </cell>
          <cell r="AM166">
            <v>1.7112194330949841E-2</v>
          </cell>
          <cell r="AN166">
            <v>35.066516409286301</v>
          </cell>
          <cell r="AO166">
            <v>-35.066516409286301</v>
          </cell>
          <cell r="AP166">
            <v>4.9142932342833602E-2</v>
          </cell>
        </row>
        <row r="167">
          <cell r="A167" t="str">
            <v>Tonga</v>
          </cell>
          <cell r="B167">
            <v>-8.9391741934563521E-2</v>
          </cell>
          <cell r="C167">
            <v>-9.7831481091672293E-2</v>
          </cell>
          <cell r="D167">
            <v>-9.829477968847869E-2</v>
          </cell>
          <cell r="E167">
            <v>-0.14309836218377081</v>
          </cell>
          <cell r="F167">
            <v>0.1254194761814803</v>
          </cell>
          <cell r="G167">
            <v>9.8732799032462626E-2</v>
          </cell>
          <cell r="H167">
            <v>0.12309776265008016</v>
          </cell>
          <cell r="I167">
            <v>8.4996327537989497E-2</v>
          </cell>
          <cell r="J167">
            <v>4.5284912039160897E-3</v>
          </cell>
          <cell r="K167">
            <v>-1.7594150336444698E-2</v>
          </cell>
          <cell r="L167">
            <v>1.678440853539936E-3</v>
          </cell>
          <cell r="M167">
            <v>3.9113323016116759E-2</v>
          </cell>
          <cell r="N167">
            <v>-1.6836166602990785E-2</v>
          </cell>
          <cell r="O167">
            <v>-3.276269039119873E-2</v>
          </cell>
          <cell r="P167">
            <v>-2.7055470296779679E-2</v>
          </cell>
          <cell r="Q167">
            <v>3.2986838862352759E-3</v>
          </cell>
          <cell r="R167">
            <v>-9.5333839024423998E-3</v>
          </cell>
          <cell r="S167">
            <v>-5.24528538959717E-2</v>
          </cell>
          <cell r="T167">
            <v>-3.3473713663206291E-2</v>
          </cell>
          <cell r="U167">
            <v>-2.6013921785090665E-2</v>
          </cell>
          <cell r="V167">
            <v>-1.3477163566552902E-2</v>
          </cell>
          <cell r="W167">
            <v>8.8063596589391582E-3</v>
          </cell>
          <cell r="X167">
            <v>3.5739086268096215E-2</v>
          </cell>
          <cell r="Y167">
            <v>3.6460960773472953E-2</v>
          </cell>
          <cell r="Z167">
            <v>5.0258664548609923E-2</v>
          </cell>
          <cell r="AA167">
            <v>5.1231421407203895E-2</v>
          </cell>
          <cell r="AB167">
            <v>-1.1469660149094579E-3</v>
          </cell>
          <cell r="AC167">
            <v>-2.9689712879958623E-2</v>
          </cell>
          <cell r="AD167">
            <v>-2.9069627815175365E-2</v>
          </cell>
          <cell r="AE167">
            <v>-2.683936830876231E-2</v>
          </cell>
          <cell r="AF167">
            <v>-1.8168362524543111E-2</v>
          </cell>
          <cell r="AG167">
            <v>-1.2466667958803225E-2</v>
          </cell>
          <cell r="AH167">
            <v>-8.3426128360668782E-3</v>
          </cell>
          <cell r="AI167">
            <v>-5.5930667612745762E-3</v>
          </cell>
          <cell r="AJ167">
            <v>-1.5634197442564998E-4</v>
          </cell>
          <cell r="AK167">
            <v>5.6782865348864011E-3</v>
          </cell>
          <cell r="AL167">
            <v>9.7392286192731579E-3</v>
          </cell>
          <cell r="AM167">
            <v>1.4755680521757525E-2</v>
          </cell>
          <cell r="AN167">
            <v>17.406339297276336</v>
          </cell>
          <cell r="AO167">
            <v>-17.406339297276336</v>
          </cell>
          <cell r="AP167">
            <v>6.083232069028275E-2</v>
          </cell>
        </row>
        <row r="168">
          <cell r="A168" t="str">
            <v>Trinidad and Tobago</v>
          </cell>
          <cell r="B168">
            <v>-4.4516104742127957E-2</v>
          </cell>
          <cell r="C168">
            <v>3.1951094717516566E-2</v>
          </cell>
          <cell r="D168">
            <v>0.10782110980755044</v>
          </cell>
          <cell r="E168">
            <v>2.9335159197492168E-2</v>
          </cell>
          <cell r="F168">
            <v>6.0295144092884171E-3</v>
          </cell>
          <cell r="G168">
            <v>-8.3027009115407637E-5</v>
          </cell>
          <cell r="H168">
            <v>6.5015192308689584E-4</v>
          </cell>
          <cell r="I168">
            <v>-1.5462021814183264E-2</v>
          </cell>
          <cell r="J168">
            <v>-3.0208716774864017E-2</v>
          </cell>
          <cell r="K168">
            <v>-2.1327577659848336E-2</v>
          </cell>
          <cell r="L168">
            <v>1.8556583056481475E-3</v>
          </cell>
          <cell r="M168">
            <v>2.7002342048941013E-2</v>
          </cell>
          <cell r="N168">
            <v>-2.6200781319628925E-3</v>
          </cell>
          <cell r="O168">
            <v>-4.0793727599533446E-2</v>
          </cell>
          <cell r="P168">
            <v>-4.2061464251667131E-2</v>
          </cell>
          <cell r="Q168">
            <v>-5.0572980792585889E-2</v>
          </cell>
          <cell r="R168">
            <v>-4.0719271872022324E-2</v>
          </cell>
          <cell r="S168">
            <v>-3.2710685027122696E-2</v>
          </cell>
          <cell r="T168">
            <v>-2.638782848737084E-2</v>
          </cell>
          <cell r="U168">
            <v>-2.4310369032557108E-2</v>
          </cell>
          <cell r="V168">
            <v>-2.7872594282991128E-2</v>
          </cell>
          <cell r="W168">
            <v>-6.1669943380001056E-2</v>
          </cell>
          <cell r="X168">
            <v>-5.9720461123185478E-2</v>
          </cell>
          <cell r="Y168">
            <v>2.6318482418458901E-3</v>
          </cell>
          <cell r="Z168">
            <v>1.3905008685337622E-2</v>
          </cell>
          <cell r="AA168">
            <v>1.5498144405064432E-2</v>
          </cell>
          <cell r="AB168">
            <v>9.2271586326470159E-2</v>
          </cell>
          <cell r="AC168">
            <v>9.5974985165113061E-2</v>
          </cell>
          <cell r="AD168">
            <v>8.6992204156731895E-2</v>
          </cell>
          <cell r="AE168">
            <v>2.1873654755888504E-2</v>
          </cell>
          <cell r="AF168">
            <v>-1.8655921475954698E-3</v>
          </cell>
          <cell r="AG168">
            <v>-3.4205332713922433E-2</v>
          </cell>
          <cell r="AH168">
            <v>-3.4664146415778863E-2</v>
          </cell>
          <cell r="AI168">
            <v>-2.8039247780284649E-2</v>
          </cell>
          <cell r="AJ168">
            <v>-2.0004457582131364E-2</v>
          </cell>
          <cell r="AK168">
            <v>-1.1686457891198973E-2</v>
          </cell>
          <cell r="AL168">
            <v>-2.9777224989242035E-3</v>
          </cell>
          <cell r="AM168">
            <v>7.3482240512109508E-3</v>
          </cell>
          <cell r="AN168">
            <v>62.064961423377696</v>
          </cell>
          <cell r="AO168">
            <v>-62.064961423377696</v>
          </cell>
          <cell r="AP168">
            <v>4.5220753350733195E-2</v>
          </cell>
        </row>
        <row r="169">
          <cell r="A169" t="str">
            <v>Tunisia</v>
          </cell>
          <cell r="B169">
            <v>1.2136103448162698E-2</v>
          </cell>
          <cell r="C169">
            <v>2.7958252713213113E-2</v>
          </cell>
          <cell r="D169">
            <v>-1.4061287969739818E-2</v>
          </cell>
          <cell r="E169">
            <v>-4.5653689862813927E-3</v>
          </cell>
          <cell r="F169">
            <v>1.5756023953135571E-2</v>
          </cell>
          <cell r="G169">
            <v>3.6258267182076052E-2</v>
          </cell>
          <cell r="H169">
            <v>-1.3989683496406681E-2</v>
          </cell>
          <cell r="I169">
            <v>1.5291026058362911E-2</v>
          </cell>
          <cell r="J169">
            <v>-2.0426712204726149E-2</v>
          </cell>
          <cell r="K169">
            <v>-3.2592093504554533E-2</v>
          </cell>
          <cell r="L169">
            <v>-4.316858570075595E-3</v>
          </cell>
          <cell r="M169">
            <v>-6.9876961494221073E-3</v>
          </cell>
          <cell r="N169">
            <v>2.6270155510923883E-2</v>
          </cell>
          <cell r="O169">
            <v>4.3706646621854729E-3</v>
          </cell>
          <cell r="P169">
            <v>-8.5557717373175197E-3</v>
          </cell>
          <cell r="Q169">
            <v>-3.0247624428654564E-2</v>
          </cell>
          <cell r="R169">
            <v>-7.9555330611031233E-3</v>
          </cell>
          <cell r="S169">
            <v>-2.0170612532194082E-3</v>
          </cell>
          <cell r="T169">
            <v>-8.2033556640636685E-4</v>
          </cell>
          <cell r="U169">
            <v>1.0491692579990575E-2</v>
          </cell>
          <cell r="V169">
            <v>5.7183069716205568E-3</v>
          </cell>
          <cell r="W169">
            <v>6.7241596995480683E-3</v>
          </cell>
          <cell r="X169">
            <v>-2.1982907967944183E-2</v>
          </cell>
          <cell r="Y169">
            <v>-1.4085488502628059E-2</v>
          </cell>
          <cell r="Z169">
            <v>-7.5815548992399443E-4</v>
          </cell>
          <cell r="AA169">
            <v>-4.9730615149479471E-3</v>
          </cell>
          <cell r="AB169">
            <v>7.903451713745898E-3</v>
          </cell>
          <cell r="AC169">
            <v>2.8350179654696599E-2</v>
          </cell>
          <cell r="AD169">
            <v>3.3756354337305935E-2</v>
          </cell>
          <cell r="AE169">
            <v>2.6706923542195518E-2</v>
          </cell>
          <cell r="AF169">
            <v>2.0200017473342571E-2</v>
          </cell>
          <cell r="AG169">
            <v>-2.3931887445756042E-2</v>
          </cell>
          <cell r="AH169">
            <v>-3.8245940818863462E-2</v>
          </cell>
          <cell r="AI169">
            <v>-4.0968016559311697E-2</v>
          </cell>
          <cell r="AJ169">
            <v>-3.1834681910350944E-2</v>
          </cell>
          <cell r="AK169">
            <v>-1.0078304546632647E-2</v>
          </cell>
          <cell r="AL169">
            <v>1.6931618555589799E-2</v>
          </cell>
          <cell r="AM169">
            <v>4.5759915385010466E-2</v>
          </cell>
          <cell r="AN169">
            <v>9.1488342832987914</v>
          </cell>
          <cell r="AO169">
            <v>9.1488342832987914</v>
          </cell>
          <cell r="AP169">
            <v>1.8761986673665004E-2</v>
          </cell>
        </row>
        <row r="170">
          <cell r="A170" t="str">
            <v>Turkey</v>
          </cell>
          <cell r="B170">
            <v>3.2569487305926847E-2</v>
          </cell>
          <cell r="C170">
            <v>1.2008713717752613E-2</v>
          </cell>
          <cell r="D170">
            <v>-1.3670683270485305E-2</v>
          </cell>
          <cell r="E170">
            <v>-2.3753853823749661E-2</v>
          </cell>
          <cell r="F170">
            <v>-1.2505129281786891E-2</v>
          </cell>
          <cell r="G170">
            <v>-2.3131317747055732E-2</v>
          </cell>
          <cell r="H170">
            <v>-6.8698791908419037E-3</v>
          </cell>
          <cell r="I170">
            <v>4.0977137414249687E-2</v>
          </cell>
          <cell r="J170">
            <v>1.5029932125122934E-2</v>
          </cell>
          <cell r="K170">
            <v>-2.6382340250668129E-2</v>
          </cell>
          <cell r="L170">
            <v>1.9459796504604245E-2</v>
          </cell>
          <cell r="M170">
            <v>-1.228201028272357E-2</v>
          </cell>
          <cell r="N170">
            <v>6.3468020827247536E-3</v>
          </cell>
          <cell r="O170">
            <v>4.6624601006284676E-2</v>
          </cell>
          <cell r="P170">
            <v>-4.6339920887929618E-2</v>
          </cell>
          <cell r="Q170">
            <v>-1.419238312572554E-2</v>
          </cell>
          <cell r="R170">
            <v>1.7893227039119872E-2</v>
          </cell>
          <cell r="S170">
            <v>5.6843893907694017E-2</v>
          </cell>
          <cell r="T170">
            <v>5.2642380298663909E-2</v>
          </cell>
          <cell r="U170">
            <v>-1.7244274521696544E-2</v>
          </cell>
          <cell r="V170">
            <v>1.2691904146146958E-2</v>
          </cell>
          <cell r="W170">
            <v>-7.9973352087083269E-2</v>
          </cell>
          <cell r="X170">
            <v>-6.1357600185511008E-2</v>
          </cell>
          <cell r="Y170">
            <v>-5.2683504469218774E-2</v>
          </cell>
          <cell r="Z170">
            <v>-8.2680361138905683E-3</v>
          </cell>
          <cell r="AA170">
            <v>2.8637695159436649E-2</v>
          </cell>
          <cell r="AB170">
            <v>5.2691846366642106E-2</v>
          </cell>
          <cell r="AC170">
            <v>5.6163691525686274E-2</v>
          </cell>
          <cell r="AD170">
            <v>2.028758395929886E-2</v>
          </cell>
          <cell r="AE170">
            <v>-6.7412272883257768E-2</v>
          </cell>
          <cell r="AF170">
            <v>-2.3593017452533047E-2</v>
          </cell>
          <cell r="AG170">
            <v>1.7356611359395681E-2</v>
          </cell>
          <cell r="AH170">
            <v>2.6049765530028392E-4</v>
          </cell>
          <cell r="AI170">
            <v>-7.5586137674095704E-3</v>
          </cell>
          <cell r="AJ170">
            <v>-6.546317817220015E-3</v>
          </cell>
          <cell r="AK170">
            <v>-1.6465408765146206E-3</v>
          </cell>
          <cell r="AL170">
            <v>6.1065215093373017E-3</v>
          </cell>
          <cell r="AM170">
            <v>1.5743290843751478E-2</v>
          </cell>
          <cell r="AN170">
            <v>828.41359718318972</v>
          </cell>
          <cell r="AO170">
            <v>-828.41359718318972</v>
          </cell>
          <cell r="AP170">
            <v>3.7130316918556512E-2</v>
          </cell>
        </row>
        <row r="171">
          <cell r="A171" t="str">
            <v>Turkmenistan</v>
          </cell>
          <cell r="B171">
            <v>0</v>
          </cell>
          <cell r="C171">
            <v>0</v>
          </cell>
          <cell r="D171">
            <v>0</v>
          </cell>
          <cell r="E171">
            <v>0</v>
          </cell>
          <cell r="F171">
            <v>0</v>
          </cell>
          <cell r="G171">
            <v>0</v>
          </cell>
          <cell r="H171">
            <v>0</v>
          </cell>
          <cell r="I171">
            <v>0</v>
          </cell>
          <cell r="J171">
            <v>0</v>
          </cell>
          <cell r="K171">
            <v>0</v>
          </cell>
          <cell r="L171">
            <v>0</v>
          </cell>
          <cell r="M171">
            <v>0</v>
          </cell>
          <cell r="N171">
            <v>0.3731739742737743</v>
          </cell>
          <cell r="O171">
            <v>0.26081697615220673</v>
          </cell>
          <cell r="P171">
            <v>6.006121599188053E-2</v>
          </cell>
          <cell r="Q171">
            <v>-9.9142877629135959E-3</v>
          </cell>
          <cell r="R171">
            <v>-8.6617485630230737E-2</v>
          </cell>
          <cell r="S171">
            <v>-0.21773597629316349</v>
          </cell>
          <cell r="T171">
            <v>-0.21538100509045841</v>
          </cell>
          <cell r="U171">
            <v>-0.1623811952166003</v>
          </cell>
          <cell r="V171">
            <v>-0.10794245105730374</v>
          </cell>
          <cell r="W171">
            <v>-4.8183656658883203E-2</v>
          </cell>
          <cell r="X171">
            <v>-3.0068222449542163E-2</v>
          </cell>
          <cell r="Y171">
            <v>-1.7773512256843418E-3</v>
          </cell>
          <cell r="Z171">
            <v>8.4455445682950527E-3</v>
          </cell>
          <cell r="AA171">
            <v>8.6007227052886433E-3</v>
          </cell>
          <cell r="AB171">
            <v>-4.1411996087749861E-3</v>
          </cell>
          <cell r="AC171">
            <v>-9.8173117584608241E-3</v>
          </cell>
          <cell r="AD171">
            <v>2.3849135056380432E-2</v>
          </cell>
          <cell r="AE171">
            <v>-1.4821284864618395E-2</v>
          </cell>
          <cell r="AF171">
            <v>-1.7979102993592941E-2</v>
          </cell>
          <cell r="AG171">
            <v>3.423313230278429E-2</v>
          </cell>
          <cell r="AH171">
            <v>2.1874402237789692E-2</v>
          </cell>
          <cell r="AI171">
            <v>1.3186911900954071E-2</v>
          </cell>
          <cell r="AJ171">
            <v>4.199008523707865E-3</v>
          </cell>
          <cell r="AK171">
            <v>8.3041268856644203E-4</v>
          </cell>
          <cell r="AL171">
            <v>-7.472435531854538E-4</v>
          </cell>
          <cell r="AM171">
            <v>1.3127975846872672E-3</v>
          </cell>
          <cell r="AN171">
            <v>21.740484135798262</v>
          </cell>
          <cell r="AO171">
            <v>-21.740484135798262</v>
          </cell>
          <cell r="AP171">
            <v>0.13665929347480302</v>
          </cell>
        </row>
        <row r="172">
          <cell r="A172" t="str">
            <v>Tuvalu</v>
          </cell>
          <cell r="B172">
            <v>0</v>
          </cell>
          <cell r="C172">
            <v>0</v>
          </cell>
          <cell r="D172">
            <v>0</v>
          </cell>
          <cell r="E172">
            <v>0</v>
          </cell>
          <cell r="F172">
            <v>0</v>
          </cell>
          <cell r="G172">
            <v>0</v>
          </cell>
          <cell r="H172">
            <v>0</v>
          </cell>
          <cell r="I172">
            <v>0</v>
          </cell>
          <cell r="J172">
            <v>0</v>
          </cell>
          <cell r="K172">
            <v>0</v>
          </cell>
          <cell r="L172">
            <v>0</v>
          </cell>
          <cell r="M172">
            <v>0</v>
          </cell>
          <cell r="N172">
            <v>0</v>
          </cell>
          <cell r="O172">
            <v>0</v>
          </cell>
          <cell r="P172">
            <v>0</v>
          </cell>
          <cell r="Q172">
            <v>0</v>
          </cell>
          <cell r="R172">
            <v>0</v>
          </cell>
          <cell r="S172">
            <v>0</v>
          </cell>
          <cell r="T172">
            <v>0</v>
          </cell>
          <cell r="U172">
            <v>0</v>
          </cell>
          <cell r="V172">
            <v>-2.0119539730461069E-2</v>
          </cell>
          <cell r="W172">
            <v>1.6015833945943838E-3</v>
          </cell>
          <cell r="X172">
            <v>5.7061061845353707E-2</v>
          </cell>
          <cell r="Y172">
            <v>1.0491462617022395E-2</v>
          </cell>
          <cell r="Z172">
            <v>-1.6927483556347252E-3</v>
          </cell>
          <cell r="AA172">
            <v>-4.6936429759043816E-2</v>
          </cell>
          <cell r="AB172">
            <v>-5.9496415608003818E-2</v>
          </cell>
          <cell r="AC172">
            <v>-8.625094898910007E-3</v>
          </cell>
          <cell r="AD172">
            <v>4.0513962592169619E-2</v>
          </cell>
          <cell r="AE172">
            <v>2.6456125742108413E-2</v>
          </cell>
          <cell r="AF172">
            <v>1.3378236946344525E-2</v>
          </cell>
          <cell r="AG172">
            <v>1.2175500201056656E-3</v>
          </cell>
          <cell r="AH172">
            <v>-1.0211654141310795E-2</v>
          </cell>
          <cell r="AI172">
            <v>8.5739523362811758E-3</v>
          </cell>
          <cell r="AJ172">
            <v>-2.1370534282318878E-3</v>
          </cell>
          <cell r="AK172">
            <v>-1.2498991330286134E-2</v>
          </cell>
          <cell r="AL172">
            <v>6.1185937933774647E-3</v>
          </cell>
          <cell r="AM172">
            <v>-4.0558598836837254E-3</v>
          </cell>
          <cell r="AN172">
            <v>45.665287249359459</v>
          </cell>
          <cell r="AO172">
            <v>45.665287249359459</v>
          </cell>
          <cell r="AP172">
            <v>3.3165273249061024E-2</v>
          </cell>
        </row>
        <row r="173">
          <cell r="A173" t="str">
            <v>Uganda</v>
          </cell>
          <cell r="B173">
            <v>-5.2504174238698334E-4</v>
          </cell>
          <cell r="C173">
            <v>1.0115720705356024E-2</v>
          </cell>
          <cell r="D173">
            <v>6.4355460487884486E-2</v>
          </cell>
          <cell r="E173">
            <v>8.7902132222273152E-2</v>
          </cell>
          <cell r="F173">
            <v>2.8103921135162902E-2</v>
          </cell>
          <cell r="G173">
            <v>-2.9976237325359496E-2</v>
          </cell>
          <cell r="H173">
            <v>-5.0584797623403358E-2</v>
          </cell>
          <cell r="I173">
            <v>-4.6736578482412257E-2</v>
          </cell>
          <cell r="J173">
            <v>-8.0072350825377541E-3</v>
          </cell>
          <cell r="K173">
            <v>9.7175600165776057E-3</v>
          </cell>
          <cell r="L173">
            <v>2.4391412267569194E-2</v>
          </cell>
          <cell r="M173">
            <v>-1.061781278024587E-2</v>
          </cell>
          <cell r="N173">
            <v>-3.8654715071814519E-2</v>
          </cell>
          <cell r="O173">
            <v>-1.9658696926392692E-2</v>
          </cell>
          <cell r="P173">
            <v>-1.9784111835023342E-2</v>
          </cell>
          <cell r="Q173">
            <v>2.2849920148247861E-2</v>
          </cell>
          <cell r="R173">
            <v>4.5138205353139935E-2</v>
          </cell>
          <cell r="S173">
            <v>3.1726251389858441E-2</v>
          </cell>
          <cell r="T173">
            <v>1.8111310533805043E-3</v>
          </cell>
          <cell r="U173">
            <v>1.2689100892080326E-2</v>
          </cell>
          <cell r="V173">
            <v>-3.0584886030475818E-3</v>
          </cell>
          <cell r="W173">
            <v>-2.2053821447552878E-2</v>
          </cell>
          <cell r="X173">
            <v>-9.5257948792767735E-3</v>
          </cell>
          <cell r="Y173">
            <v>-1.8676738389270763E-2</v>
          </cell>
          <cell r="Z173">
            <v>-2.5398890956225217E-2</v>
          </cell>
          <cell r="AA173">
            <v>-3.6666729888260356E-2</v>
          </cell>
          <cell r="AB173">
            <v>-7.6704097450664716E-3</v>
          </cell>
          <cell r="AC173">
            <v>9.4345173045373427E-4</v>
          </cell>
          <cell r="AD173">
            <v>1.4917736350476727E-2</v>
          </cell>
          <cell r="AE173">
            <v>1.6970899693599949E-2</v>
          </cell>
          <cell r="AF173">
            <v>8.1265595897692649E-3</v>
          </cell>
          <cell r="AG173">
            <v>9.5220212902402696E-3</v>
          </cell>
          <cell r="AH173">
            <v>-1.0859644133790335E-2</v>
          </cell>
          <cell r="AI173">
            <v>-1.7701642454648826E-2</v>
          </cell>
          <cell r="AJ173">
            <v>-1.6486757256330829E-2</v>
          </cell>
          <cell r="AK173">
            <v>-4.2412523292674753E-3</v>
          </cell>
          <cell r="AL173">
            <v>1.0386463052148893E-2</v>
          </cell>
          <cell r="AM173">
            <v>2.7735983433909348E-2</v>
          </cell>
          <cell r="AN173">
            <v>23.426077512922355</v>
          </cell>
          <cell r="AO173">
            <v>23.426077512922355</v>
          </cell>
          <cell r="AP173">
            <v>3.0516407067078789E-2</v>
          </cell>
        </row>
        <row r="174">
          <cell r="A174" t="str">
            <v>Ukraine</v>
          </cell>
          <cell r="B174">
            <v>0</v>
          </cell>
          <cell r="C174">
            <v>0</v>
          </cell>
          <cell r="D174">
            <v>0</v>
          </cell>
          <cell r="E174">
            <v>0</v>
          </cell>
          <cell r="F174">
            <v>0</v>
          </cell>
          <cell r="G174">
            <v>0</v>
          </cell>
          <cell r="H174">
            <v>0</v>
          </cell>
          <cell r="I174">
            <v>0</v>
          </cell>
          <cell r="J174">
            <v>0</v>
          </cell>
          <cell r="K174">
            <v>0</v>
          </cell>
          <cell r="L174">
            <v>0</v>
          </cell>
          <cell r="M174">
            <v>0</v>
          </cell>
          <cell r="N174">
            <v>0.25847067740076274</v>
          </cell>
          <cell r="O174">
            <v>0.1521306530411376</v>
          </cell>
          <cell r="P174">
            <v>-5.122895787867552E-2</v>
          </cell>
          <cell r="Q174">
            <v>-0.1122306299615326</v>
          </cell>
          <cell r="R174">
            <v>-0.15688158201995742</v>
          </cell>
          <cell r="S174">
            <v>-0.14858251523070565</v>
          </cell>
          <cell r="T174">
            <v>-0.14641151094943686</v>
          </cell>
          <cell r="U174">
            <v>-0.14603847453805199</v>
          </cell>
          <cell r="V174">
            <v>-0.11041060347089755</v>
          </cell>
          <cell r="W174">
            <v>-3.2760974170243658E-2</v>
          </cell>
          <cell r="X174">
            <v>-2.43645921377224E-2</v>
          </cell>
          <cell r="Y174">
            <v>1.9258049953531926E-2</v>
          </cell>
          <cell r="Z174">
            <v>8.7516608682764244E-2</v>
          </cell>
          <cell r="AA174">
            <v>6.5201400827030243E-2</v>
          </cell>
          <cell r="AB174">
            <v>9.4560987374345998E-2</v>
          </cell>
          <cell r="AC174">
            <v>0.13697186577191089</v>
          </cell>
          <cell r="AD174">
            <v>0.12575881139822628</v>
          </cell>
          <cell r="AE174">
            <v>-6.7730231690140516E-2</v>
          </cell>
          <cell r="AF174">
            <v>-5.4754142002891519E-2</v>
          </cell>
          <cell r="AG174">
            <v>-3.0682913086631017E-2</v>
          </cell>
          <cell r="AH174">
            <v>-2.6641784262522165E-2</v>
          </cell>
          <cell r="AI174">
            <v>-1.8072810055318824E-2</v>
          </cell>
          <cell r="AJ174">
            <v>-1.0001888602501096E-2</v>
          </cell>
          <cell r="AK174">
            <v>-1.7105857297272542E-3</v>
          </cell>
          <cell r="AL174">
            <v>7.2217876811879571E-3</v>
          </cell>
          <cell r="AM174">
            <v>1.6756809318027987E-2</v>
          </cell>
          <cell r="AN174">
            <v>16.82094245037699</v>
          </cell>
          <cell r="AO174">
            <v>-16.82094245037699</v>
          </cell>
          <cell r="AP174">
            <v>0.11960369033250143</v>
          </cell>
        </row>
        <row r="175">
          <cell r="A175" t="str">
            <v>United Arab Emirates</v>
          </cell>
          <cell r="B175">
            <v>1.3762325493127007E-2</v>
          </cell>
          <cell r="C175">
            <v>0.11202369006571283</v>
          </cell>
          <cell r="D175">
            <v>4.8135238470480686E-2</v>
          </cell>
          <cell r="E175">
            <v>7.3396189129086402E-3</v>
          </cell>
          <cell r="F175">
            <v>6.398189923439393E-2</v>
          </cell>
          <cell r="G175">
            <v>4.3496858423941749E-2</v>
          </cell>
          <cell r="H175">
            <v>-0.15890967968957403</v>
          </cell>
          <cell r="I175">
            <v>-0.12502583025653308</v>
          </cell>
          <cell r="J175">
            <v>-0.16795049787488645</v>
          </cell>
          <cell r="K175">
            <v>-6.976243741824574E-2</v>
          </cell>
          <cell r="L175">
            <v>0.10121513583301059</v>
          </cell>
          <cell r="M175">
            <v>7.2031303911329864E-2</v>
          </cell>
          <cell r="N175">
            <v>4.9802732322023355E-2</v>
          </cell>
          <cell r="O175">
            <v>-5.5794446112309637E-3</v>
          </cell>
          <cell r="P175">
            <v>9.462007129929997E-3</v>
          </cell>
          <cell r="Q175">
            <v>1.5495702310988575E-2</v>
          </cell>
          <cell r="R175">
            <v>8.219308031383054E-3</v>
          </cell>
          <cell r="S175">
            <v>3.0146785292638888E-2</v>
          </cell>
          <cell r="T175">
            <v>-2.3951231234927851E-2</v>
          </cell>
          <cell r="U175">
            <v>-4.9419006015135568E-2</v>
          </cell>
          <cell r="V175">
            <v>9.9505174448217518E-4</v>
          </cell>
          <cell r="W175">
            <v>-4.4963799326453863E-2</v>
          </cell>
          <cell r="X175">
            <v>-0.11220094155591304</v>
          </cell>
          <cell r="Y175">
            <v>-3.1777477282839688E-2</v>
          </cell>
          <cell r="Z175">
            <v>1.3303768318685045E-3</v>
          </cell>
          <cell r="AA175">
            <v>2.4742947695038486E-2</v>
          </cell>
          <cell r="AB175">
            <v>5.6071053815585227E-2</v>
          </cell>
          <cell r="AC175">
            <v>7.1182462852893993E-2</v>
          </cell>
          <cell r="AD175">
            <v>7.9864710708948197E-2</v>
          </cell>
          <cell r="AE175">
            <v>4.5922553843733595E-3</v>
          </cell>
          <cell r="AF175">
            <v>-2.1744022139826957E-2</v>
          </cell>
          <cell r="AG175">
            <v>-6.9573079186282553E-3</v>
          </cell>
          <cell r="AH175">
            <v>-1.532820163260617E-2</v>
          </cell>
          <cell r="AI175">
            <v>-1.7207430203786022E-2</v>
          </cell>
          <cell r="AJ175">
            <v>-1.3760988138387775E-2</v>
          </cell>
          <cell r="AK175">
            <v>-8.2468231290865422E-3</v>
          </cell>
          <cell r="AL175">
            <v>-4.1295741633945882E-4</v>
          </cell>
          <cell r="AM175">
            <v>8.5148332821380866E-3</v>
          </cell>
          <cell r="AN175">
            <v>509.44112829167443</v>
          </cell>
          <cell r="AO175">
            <v>-509.44112829167443</v>
          </cell>
          <cell r="AP175">
            <v>6.925551026203558E-2</v>
          </cell>
        </row>
        <row r="176">
          <cell r="A176" t="str">
            <v>United Kingdom</v>
          </cell>
          <cell r="B176">
            <v>3.3065180302102995E-2</v>
          </cell>
          <cell r="C176">
            <v>-1.1024520821215694E-2</v>
          </cell>
          <cell r="D176">
            <v>-1.9899547324075468E-2</v>
          </cell>
          <cell r="E176">
            <v>-1.3768318724242765E-2</v>
          </cell>
          <cell r="F176">
            <v>-1.6389048161866177E-2</v>
          </cell>
          <cell r="G176">
            <v>-9.6647718700816239E-3</v>
          </cell>
          <cell r="H176">
            <v>1.8031450622614782E-3</v>
          </cell>
          <cell r="I176">
            <v>1.9831032163363699E-2</v>
          </cell>
          <cell r="J176">
            <v>4.4225135855687651E-2</v>
          </cell>
          <cell r="K176">
            <v>4.2641155215581053E-2</v>
          </cell>
          <cell r="L176">
            <v>2.6803291325246587E-2</v>
          </cell>
          <cell r="M176">
            <v>-1.0326261363001066E-2</v>
          </cell>
          <cell r="N176">
            <v>-3.1871365687633317E-2</v>
          </cell>
          <cell r="O176">
            <v>-3.4688813743785844E-2</v>
          </cell>
          <cell r="P176">
            <v>-1.9872757338535441E-2</v>
          </cell>
          <cell r="Q176">
            <v>-1.8289234160280207E-2</v>
          </cell>
          <cell r="R176">
            <v>-1.9819406443048772E-2</v>
          </cell>
          <cell r="S176">
            <v>-1.7382587647631561E-2</v>
          </cell>
          <cell r="T176">
            <v>-1.161214095290004E-2</v>
          </cell>
          <cell r="U176">
            <v>-7.5623407039688735E-3</v>
          </cell>
          <cell r="V176">
            <v>4.8908743928492877E-3</v>
          </cell>
          <cell r="W176">
            <v>6.1143339841027442E-3</v>
          </cell>
          <cell r="X176">
            <v>4.4081528187401688E-3</v>
          </cell>
          <cell r="Y176">
            <v>1.3507001236382914E-2</v>
          </cell>
          <cell r="Z176">
            <v>1.976432231006996E-2</v>
          </cell>
          <cell r="AA176">
            <v>2.0295907046802592E-2</v>
          </cell>
          <cell r="AB176">
            <v>2.8974102749610743E-2</v>
          </cell>
          <cell r="AC176">
            <v>4.922410368910049E-2</v>
          </cell>
          <cell r="AD176">
            <v>2.493568461080152E-2</v>
          </cell>
          <cell r="AE176">
            <v>-3.0561472196417371E-2</v>
          </cell>
          <cell r="AF176">
            <v>-2.0754161448524877E-2</v>
          </cell>
          <cell r="AG176">
            <v>-2.5181668229881882E-2</v>
          </cell>
          <cell r="AH176">
            <v>-2.8897133538366617E-2</v>
          </cell>
          <cell r="AI176">
            <v>-2.2041093538632608E-2</v>
          </cell>
          <cell r="AJ176">
            <v>-1.1207238554770566E-2</v>
          </cell>
          <cell r="AK176">
            <v>-4.1770813317536194E-4</v>
          </cell>
          <cell r="AL176">
            <v>1.1026561603460399E-2</v>
          </cell>
          <cell r="AM176">
            <v>2.3927140269891789E-2</v>
          </cell>
          <cell r="AN176">
            <v>35.275676673551068</v>
          </cell>
          <cell r="AO176">
            <v>35.275676673551068</v>
          </cell>
          <cell r="AP176">
            <v>2.4048096761532346E-2</v>
          </cell>
        </row>
        <row r="177">
          <cell r="A177" t="str">
            <v>United States</v>
          </cell>
          <cell r="B177">
            <v>2.8922250250974332E-2</v>
          </cell>
          <cell r="C177">
            <v>1.6491616427396258E-2</v>
          </cell>
          <cell r="D177">
            <v>-3.8640337187628014E-2</v>
          </cell>
          <cell r="E177">
            <v>-3.0319233831834609E-2</v>
          </cell>
          <cell r="F177">
            <v>3.5849577521851273E-3</v>
          </cell>
          <cell r="G177">
            <v>9.8995169775544997E-3</v>
          </cell>
          <cell r="H177">
            <v>1.0634582969256259E-2</v>
          </cell>
          <cell r="I177">
            <v>9.7741436678108144E-3</v>
          </cell>
          <cell r="J177">
            <v>1.8763842362835233E-2</v>
          </cell>
          <cell r="K177">
            <v>2.3325368209482483E-2</v>
          </cell>
          <cell r="L177">
            <v>1.1559204062757934E-2</v>
          </cell>
          <cell r="M177">
            <v>-2.078786714271438E-2</v>
          </cell>
          <cell r="N177">
            <v>-1.8197692311133225E-2</v>
          </cell>
          <cell r="O177">
            <v>-2.1566477142562549E-2</v>
          </cell>
          <cell r="P177">
            <v>-1.4231815661935394E-2</v>
          </cell>
          <cell r="Q177">
            <v>-2.24650811296465E-2</v>
          </cell>
          <cell r="R177">
            <v>-1.9509173033996869E-2</v>
          </cell>
          <cell r="S177">
            <v>-9.7892545878326322E-3</v>
          </cell>
          <cell r="T177">
            <v>-3.9634156569216654E-4</v>
          </cell>
          <cell r="U177">
            <v>1.4798099001858061E-2</v>
          </cell>
          <cell r="V177">
            <v>2.5180927551623437E-2</v>
          </cell>
          <cell r="W177">
            <v>7.2466530333166902E-3</v>
          </cell>
          <cell r="X177">
            <v>-1.1408184351346762E-3</v>
          </cell>
          <cell r="Y177">
            <v>-3.5524880284668156E-4</v>
          </cell>
          <cell r="Z177">
            <v>1.1524038407698646E-2</v>
          </cell>
          <cell r="AA177">
            <v>2.1688209494290407E-2</v>
          </cell>
          <cell r="AB177">
            <v>2.9822410467188962E-2</v>
          </cell>
          <cell r="AC177">
            <v>3.2188125220595463E-2</v>
          </cell>
          <cell r="AD177">
            <v>1.282862753804854E-2</v>
          </cell>
          <cell r="AE177">
            <v>-3.7319691808032462E-2</v>
          </cell>
          <cell r="AF177">
            <v>-2.3843385703334771E-2</v>
          </cell>
          <cell r="AG177">
            <v>-2.3717397240019793E-2</v>
          </cell>
          <cell r="AH177">
            <v>-2.1333516808592287E-2</v>
          </cell>
          <cell r="AI177">
            <v>-1.7705716565245E-2</v>
          </cell>
          <cell r="AJ177">
            <v>-9.9116286141884679E-3</v>
          </cell>
          <cell r="AK177">
            <v>1.1831760774509404E-3</v>
          </cell>
          <cell r="AL177">
            <v>1.4046452319111219E-2</v>
          </cell>
          <cell r="AM177">
            <v>2.5571121197740753E-2</v>
          </cell>
          <cell r="AN177">
            <v>111.78587549056355</v>
          </cell>
          <cell r="AO177">
            <v>111.78587549056355</v>
          </cell>
          <cell r="AP177">
            <v>2.0794820107287941E-2</v>
          </cell>
        </row>
        <row r="178">
          <cell r="A178" t="str">
            <v>Uruguay</v>
          </cell>
          <cell r="B178">
            <v>8.0605839599151519E-2</v>
          </cell>
          <cell r="C178">
            <v>9.410113987615891E-2</v>
          </cell>
          <cell r="D178">
            <v>-1.518086104025412E-2</v>
          </cell>
          <cell r="E178">
            <v>-5.6611519095576317E-2</v>
          </cell>
          <cell r="F178">
            <v>-7.9472165016708382E-2</v>
          </cell>
          <cell r="G178">
            <v>-8.2808095407206836E-2</v>
          </cell>
          <cell r="H178">
            <v>-2.4212598905747389E-2</v>
          </cell>
          <cell r="I178">
            <v>2.549469194981276E-2</v>
          </cell>
          <cell r="J178">
            <v>1.054023093881974E-2</v>
          </cell>
          <cell r="K178">
            <v>-9.5388477469286245E-3</v>
          </cell>
          <cell r="L178">
            <v>-3.8086658230670596E-2</v>
          </cell>
          <cell r="M178">
            <v>-3.6111396082125789E-2</v>
          </cell>
          <cell r="N178">
            <v>7.277088926517369E-3</v>
          </cell>
          <cell r="O178">
            <v>2.7762527943310362E-3</v>
          </cell>
          <cell r="P178">
            <v>4.5916479273850397E-2</v>
          </cell>
          <cell r="Q178">
            <v>5.5415169614448792E-3</v>
          </cell>
          <cell r="R178">
            <v>3.9487213752290806E-2</v>
          </cell>
          <cell r="S178">
            <v>7.3446040520828704E-2</v>
          </cell>
          <cell r="T178">
            <v>0.10470746558063712</v>
          </cell>
          <cell r="U178">
            <v>6.1205361998623815E-2</v>
          </cell>
          <cell r="V178">
            <v>3.3355336577533978E-2</v>
          </cell>
          <cell r="W178">
            <v>-1.1877181112196404E-2</v>
          </cell>
          <cell r="X178">
            <v>-9.3321625120220852E-2</v>
          </cell>
          <cell r="Y178">
            <v>-8.9217046189331614E-2</v>
          </cell>
          <cell r="Z178">
            <v>-7.0657869462123546E-2</v>
          </cell>
          <cell r="AA178">
            <v>-3.8563869866716192E-2</v>
          </cell>
          <cell r="AB178">
            <v>-3.6282703872764402E-2</v>
          </cell>
          <cell r="AC178">
            <v>-1.5982124567032952E-2</v>
          </cell>
          <cell r="AD178">
            <v>7.4356487341555675E-3</v>
          </cell>
          <cell r="AE178">
            <v>-1.6186774323133403E-2</v>
          </cell>
          <cell r="AF178">
            <v>2.0813554560630203E-2</v>
          </cell>
          <cell r="AG178">
            <v>2.858731669141109E-2</v>
          </cell>
          <cell r="AH178">
            <v>1.6041244070901631E-2</v>
          </cell>
          <cell r="AI178">
            <v>1.0032418014939646E-2</v>
          </cell>
          <cell r="AJ178">
            <v>5.7128862081480608E-3</v>
          </cell>
          <cell r="AK178">
            <v>3.0722806822134838E-3</v>
          </cell>
          <cell r="AL178">
            <v>2.0472013222205764E-3</v>
          </cell>
          <cell r="AM178">
            <v>2.5581728775356267E-3</v>
          </cell>
          <cell r="AN178">
            <v>23.332134979454466</v>
          </cell>
          <cell r="AO178">
            <v>-23.332134979454466</v>
          </cell>
          <cell r="AP178">
            <v>5.3095304356498715E-2</v>
          </cell>
        </row>
        <row r="179">
          <cell r="A179" t="str">
            <v>Uzbekistan</v>
          </cell>
          <cell r="B179">
            <v>0</v>
          </cell>
          <cell r="C179">
            <v>0</v>
          </cell>
          <cell r="D179">
            <v>0</v>
          </cell>
          <cell r="E179">
            <v>0</v>
          </cell>
          <cell r="F179">
            <v>0</v>
          </cell>
          <cell r="G179">
            <v>0</v>
          </cell>
          <cell r="H179">
            <v>0</v>
          </cell>
          <cell r="I179">
            <v>0</v>
          </cell>
          <cell r="J179">
            <v>0</v>
          </cell>
          <cell r="K179">
            <v>0</v>
          </cell>
          <cell r="L179">
            <v>0</v>
          </cell>
          <cell r="M179">
            <v>0</v>
          </cell>
          <cell r="N179">
            <v>0.1051142785600588</v>
          </cell>
          <cell r="O179">
            <v>6.5373235065117483E-2</v>
          </cell>
          <cell r="P179">
            <v>-3.810012945935816E-3</v>
          </cell>
          <cell r="Q179">
            <v>-2.8649355445659993E-2</v>
          </cell>
          <cell r="R179">
            <v>-3.1821989875125099E-2</v>
          </cell>
          <cell r="S179">
            <v>-6.6912142078518217E-3</v>
          </cell>
          <cell r="T179">
            <v>4.9278374710799901E-3</v>
          </cell>
          <cell r="U179">
            <v>1.0707424615871226E-2</v>
          </cell>
          <cell r="V179">
            <v>5.5958910904100548E-3</v>
          </cell>
          <cell r="W179">
            <v>-1.7532081294527771E-3</v>
          </cell>
          <cell r="X179">
            <v>-1.6943554112484584E-2</v>
          </cell>
          <cell r="Y179">
            <v>-3.5691846579941476E-2</v>
          </cell>
          <cell r="Z179">
            <v>-3.0192023711705377E-2</v>
          </cell>
          <cell r="AA179">
            <v>-3.2533656734614391E-2</v>
          </cell>
          <cell r="AB179">
            <v>-3.3487571532982707E-2</v>
          </cell>
          <cell r="AC179">
            <v>-1.8395344470503571E-2</v>
          </cell>
          <cell r="AD179">
            <v>-8.2395585535071768E-3</v>
          </cell>
          <cell r="AE179">
            <v>-5.6891251483870446E-3</v>
          </cell>
          <cell r="AF179">
            <v>2.087125323697557E-3</v>
          </cell>
          <cell r="AG179">
            <v>1.0366248284714621E-2</v>
          </cell>
          <cell r="AH179">
            <v>9.3093119390809456E-3</v>
          </cell>
          <cell r="AI179">
            <v>6.6313835160331496E-3</v>
          </cell>
          <cell r="AJ179">
            <v>7.1503963907914555E-3</v>
          </cell>
          <cell r="AK179">
            <v>6.1108287406536239E-3</v>
          </cell>
          <cell r="AL179">
            <v>8.1557364000604086E-3</v>
          </cell>
          <cell r="AM179">
            <v>8.3711779645788704E-3</v>
          </cell>
          <cell r="AN179">
            <v>13.830808875501651</v>
          </cell>
          <cell r="AO179">
            <v>-13.830808875501651</v>
          </cell>
          <cell r="AP179">
            <v>3.4387831271413351E-2</v>
          </cell>
        </row>
        <row r="180">
          <cell r="A180" t="str">
            <v>Vanuatu</v>
          </cell>
          <cell r="B180">
            <v>-1.4334921507026199E-2</v>
          </cell>
          <cell r="C180">
            <v>2.6678270264223023E-4</v>
          </cell>
          <cell r="D180">
            <v>-7.3377245177023744E-3</v>
          </cell>
          <cell r="E180">
            <v>-3.9576659497492324E-3</v>
          </cell>
          <cell r="F180">
            <v>6.4327595057094969E-2</v>
          </cell>
          <cell r="G180">
            <v>4.9658666388258305E-2</v>
          </cell>
          <cell r="H180">
            <v>2.4223329363291059E-2</v>
          </cell>
          <cell r="I180">
            <v>-2.8131709701377045E-2</v>
          </cell>
          <cell r="J180">
            <v>-6.7456713506822003E-2</v>
          </cell>
          <cell r="K180">
            <v>-7.750564099854193E-2</v>
          </cell>
          <cell r="L180">
            <v>2.1350945508271275E-3</v>
          </cell>
          <cell r="M180">
            <v>4.3546458488455684E-3</v>
          </cell>
          <cell r="N180">
            <v>8.0516348991629104E-4</v>
          </cell>
          <cell r="O180">
            <v>-2.043243298005781E-2</v>
          </cell>
          <cell r="P180">
            <v>3.9042411829329535E-2</v>
          </cell>
          <cell r="Q180">
            <v>2.1985117194296716E-2</v>
          </cell>
          <cell r="R180">
            <v>2.0056519511097073E-2</v>
          </cell>
          <cell r="S180">
            <v>4.5495144535072911E-2</v>
          </cell>
          <cell r="T180">
            <v>3.4934980450346202E-2</v>
          </cell>
          <cell r="U180">
            <v>1.6787245422625063E-2</v>
          </cell>
          <cell r="V180">
            <v>5.4467280009625377E-2</v>
          </cell>
          <cell r="W180">
            <v>-4.7163963327336612E-3</v>
          </cell>
          <cell r="X180">
            <v>-7.1827175933334361E-2</v>
          </cell>
          <cell r="Y180">
            <v>-6.4242965854924561E-2</v>
          </cell>
          <cell r="Z180">
            <v>-5.3700779268247331E-2</v>
          </cell>
          <cell r="AA180">
            <v>-3.9714257722097919E-2</v>
          </cell>
          <cell r="AB180">
            <v>-8.8221044464916899E-3</v>
          </cell>
          <cell r="AC180">
            <v>1.3175958464003035E-2</v>
          </cell>
          <cell r="AD180">
            <v>3.17045436017774E-2</v>
          </cell>
          <cell r="AE180">
            <v>2.3845050046770462E-2</v>
          </cell>
          <cell r="AF180">
            <v>4.7513798033685765E-3</v>
          </cell>
          <cell r="AG180">
            <v>-2.9396621522596272E-3</v>
          </cell>
          <cell r="AH180">
            <v>-2.9180056188590985E-3</v>
          </cell>
          <cell r="AI180">
            <v>-2.6368467907399019E-3</v>
          </cell>
          <cell r="AJ180">
            <v>-1.3238568096405623E-3</v>
          </cell>
          <cell r="AK180">
            <v>1.0047721781021688E-3</v>
          </cell>
          <cell r="AL180">
            <v>4.4150950304486505E-3</v>
          </cell>
          <cell r="AM180">
            <v>8.9949359683182632E-3</v>
          </cell>
          <cell r="AN180">
            <v>91.823707711608165</v>
          </cell>
          <cell r="AO180">
            <v>-91.823707711608165</v>
          </cell>
          <cell r="AP180">
            <v>3.7599634961770927E-2</v>
          </cell>
        </row>
        <row r="181">
          <cell r="A181" t="str">
            <v>Venezuela</v>
          </cell>
          <cell r="B181">
            <v>4.4537083473119347E-2</v>
          </cell>
          <cell r="C181">
            <v>2.137879949817096E-2</v>
          </cell>
          <cell r="D181">
            <v>3.8129742028886318E-2</v>
          </cell>
          <cell r="E181">
            <v>-7.4237368956164562E-2</v>
          </cell>
          <cell r="F181">
            <v>-3.820358877413392E-2</v>
          </cell>
          <cell r="G181">
            <v>-4.4212140924157609E-2</v>
          </cell>
          <cell r="H181">
            <v>-3.0161414926178081E-3</v>
          </cell>
          <cell r="I181">
            <v>2.6048249685904239E-2</v>
          </cell>
          <cell r="J181">
            <v>7.2440415664846936E-2</v>
          </cell>
          <cell r="K181">
            <v>-9.4375531561796969E-2</v>
          </cell>
          <cell r="L181">
            <v>-5.4836773149560827E-2</v>
          </cell>
          <cell r="M181">
            <v>1.6458273291902994E-2</v>
          </cell>
          <cell r="N181">
            <v>5.7476564047078973E-2</v>
          </cell>
          <cell r="O181">
            <v>4.1860147107506476E-2</v>
          </cell>
          <cell r="P181">
            <v>1.431244072755468E-3</v>
          </cell>
          <cell r="Q181">
            <v>2.6366008248050007E-2</v>
          </cell>
          <cell r="R181">
            <v>1.1358835290400771E-2</v>
          </cell>
          <cell r="S181">
            <v>6.3170747700872151E-2</v>
          </cell>
          <cell r="T181">
            <v>5.4216840253042596E-2</v>
          </cell>
          <cell r="U181">
            <v>-2.064156300434308E-2</v>
          </cell>
          <cell r="V181">
            <v>9.0212477610746109E-4</v>
          </cell>
          <cell r="W181">
            <v>1.6339692352345208E-2</v>
          </cell>
          <cell r="X181">
            <v>-9.4621275437795263E-2</v>
          </cell>
          <cell r="Y181">
            <v>-0.18859830079249451</v>
          </cell>
          <cell r="Z181">
            <v>-7.3157760594501672E-2</v>
          </cell>
          <cell r="AA181">
            <v>-1.6697028601658673E-2</v>
          </cell>
          <cell r="AB181">
            <v>3.7086029683534305E-2</v>
          </cell>
          <cell r="AC181">
            <v>8.3069854705051599E-2</v>
          </cell>
          <cell r="AD181">
            <v>9.7038252140650427E-2</v>
          </cell>
          <cell r="AE181">
            <v>2.4168924998698282E-2</v>
          </cell>
          <cell r="AF181">
            <v>-2.5001648659529127E-2</v>
          </cell>
          <cell r="AG181">
            <v>-1.7116334487127627E-2</v>
          </cell>
          <cell r="AH181">
            <v>-2.7890142918623414E-3</v>
          </cell>
          <cell r="AI181">
            <v>-2.1852321307508542E-3</v>
          </cell>
          <cell r="AJ181">
            <v>-1.874389236120976E-3</v>
          </cell>
          <cell r="AK181">
            <v>-3.3412048433081511E-5</v>
          </cell>
          <cell r="AL181">
            <v>6.9723191507486742E-4</v>
          </cell>
          <cell r="AM181">
            <v>1.2482368781488483E-3</v>
          </cell>
          <cell r="AN181">
            <v>172.52262885698661</v>
          </cell>
          <cell r="AO181">
            <v>-172.52262885698661</v>
          </cell>
          <cell r="AP181">
            <v>6.0585782002774806E-2</v>
          </cell>
        </row>
        <row r="182">
          <cell r="A182" t="str">
            <v>Vietnam</v>
          </cell>
          <cell r="B182">
            <v>2.3197358426017056E-2</v>
          </cell>
          <cell r="C182">
            <v>8.100618702082554E-3</v>
          </cell>
          <cell r="D182">
            <v>1.9931452564027199E-2</v>
          </cell>
          <cell r="E182">
            <v>2.562125607527857E-2</v>
          </cell>
          <cell r="F182">
            <v>4.6917947618155605E-2</v>
          </cell>
          <cell r="G182">
            <v>4.3336118903729702E-2</v>
          </cell>
          <cell r="H182">
            <v>1.8343657207459486E-2</v>
          </cell>
          <cell r="I182">
            <v>-1.4280583995322409E-2</v>
          </cell>
          <cell r="J182">
            <v>-2.3725580882810349E-2</v>
          </cell>
          <cell r="K182">
            <v>-1.0611630266907606E-2</v>
          </cell>
          <cell r="L182">
            <v>-2.5562961841875034E-2</v>
          </cell>
          <cell r="M182">
            <v>-3.5996788364354181E-2</v>
          </cell>
          <cell r="N182">
            <v>-2.26920152970124E-2</v>
          </cell>
          <cell r="O182">
            <v>-1.6704883039765063E-2</v>
          </cell>
          <cell r="P182">
            <v>-4.8785408494207809E-3</v>
          </cell>
          <cell r="Q182">
            <v>1.3265394314881411E-2</v>
          </cell>
          <cell r="R182">
            <v>3.0144372773502483E-2</v>
          </cell>
          <cell r="S182">
            <v>3.6613686429908664E-2</v>
          </cell>
          <cell r="T182">
            <v>2.0816875440170062E-2</v>
          </cell>
          <cell r="U182">
            <v>-3.7497962276417996E-3</v>
          </cell>
          <cell r="V182">
            <v>-9.0108860451390046E-3</v>
          </cell>
          <cell r="W182">
            <v>-1.3456576230764959E-2</v>
          </cell>
          <cell r="X182">
            <v>-1.6454136220055014E-2</v>
          </cell>
          <cell r="Y182">
            <v>-1.7237617394358074E-2</v>
          </cell>
          <cell r="Z182">
            <v>-1.3867289659365819E-2</v>
          </cell>
          <cell r="AA182">
            <v>-4.0947063437343058E-3</v>
          </cell>
          <cell r="AB182">
            <v>4.6057712495618909E-3</v>
          </cell>
          <cell r="AC182">
            <v>1.6664076140035993E-2</v>
          </cell>
          <cell r="AD182">
            <v>9.880504344197202E-3</v>
          </cell>
          <cell r="AE182">
            <v>-4.837558165758195E-3</v>
          </cell>
          <cell r="AF182">
            <v>-4.4844942525664802E-3</v>
          </cell>
          <cell r="AG182">
            <v>-1.1301295002662297E-2</v>
          </cell>
          <cell r="AH182">
            <v>-1.9420382666212835E-2</v>
          </cell>
          <cell r="AI182">
            <v>-2.0175800571562295E-2</v>
          </cell>
          <cell r="AJ182">
            <v>-1.3288518182944065E-2</v>
          </cell>
          <cell r="AK182">
            <v>-1.3869992482293772E-3</v>
          </cell>
          <cell r="AL182">
            <v>1.5303948609068377E-2</v>
          </cell>
          <cell r="AM182">
            <v>3.4955539969380139E-2</v>
          </cell>
          <cell r="AN182">
            <v>10.570651404020227</v>
          </cell>
          <cell r="AO182">
            <v>10.570651404020227</v>
          </cell>
          <cell r="AP182">
            <v>2.1303744026332668E-2</v>
          </cell>
        </row>
        <row r="183">
          <cell r="A183" t="str">
            <v>Republic of Yemen</v>
          </cell>
          <cell r="B183">
            <v>0</v>
          </cell>
          <cell r="C183">
            <v>0</v>
          </cell>
          <cell r="D183">
            <v>0</v>
          </cell>
          <cell r="E183">
            <v>0</v>
          </cell>
          <cell r="F183">
            <v>0</v>
          </cell>
          <cell r="G183">
            <v>0</v>
          </cell>
          <cell r="H183">
            <v>0</v>
          </cell>
          <cell r="I183">
            <v>0</v>
          </cell>
          <cell r="J183">
            <v>0</v>
          </cell>
          <cell r="K183">
            <v>0</v>
          </cell>
          <cell r="L183">
            <v>1.0260125615936829E-2</v>
          </cell>
          <cell r="M183">
            <v>1.0272458397779451E-3</v>
          </cell>
          <cell r="N183">
            <v>1.4311141367768362E-2</v>
          </cell>
          <cell r="O183">
            <v>-8.336443153673689E-3</v>
          </cell>
          <cell r="P183">
            <v>-1.9189053765199184E-3</v>
          </cell>
          <cell r="Q183">
            <v>-2.621055131849659E-3</v>
          </cell>
          <cell r="R183">
            <v>-1.0724840436052072E-2</v>
          </cell>
          <cell r="S183">
            <v>-1.1100074186122973E-2</v>
          </cell>
          <cell r="T183">
            <v>-2.2483519165003465E-3</v>
          </cell>
          <cell r="U183">
            <v>-1.2615766668550814E-2</v>
          </cell>
          <cell r="V183">
            <v>1.6838231249783435E-3</v>
          </cell>
          <cell r="W183">
            <v>-4.5856223990545977E-3</v>
          </cell>
          <cell r="X183">
            <v>-7.5331356897121058E-3</v>
          </cell>
          <cell r="Y183">
            <v>-1.0148122944666112E-2</v>
          </cell>
          <cell r="Z183">
            <v>-8.3643594213910974E-3</v>
          </cell>
          <cell r="AA183">
            <v>1.1398838842743534E-2</v>
          </cell>
          <cell r="AB183">
            <v>1.0668453088413798E-2</v>
          </cell>
          <cell r="AC183">
            <v>1.4487750251200476E-2</v>
          </cell>
          <cell r="AD183">
            <v>2.4318918092456444E-2</v>
          </cell>
          <cell r="AE183">
            <v>3.9308547443952187E-2</v>
          </cell>
          <cell r="AF183">
            <v>9.616100005434533E-2</v>
          </cell>
          <cell r="AG183">
            <v>-3.7319903042417578E-2</v>
          </cell>
          <cell r="AH183">
            <v>-6.3469419226096543E-2</v>
          </cell>
          <cell r="AI183">
            <v>-5.4624202650641121E-2</v>
          </cell>
          <cell r="AJ183">
            <v>-3.3105644546026623E-2</v>
          </cell>
          <cell r="AK183">
            <v>-9.7760922324022191E-3</v>
          </cell>
          <cell r="AL183">
            <v>1.4507770511293856E-2</v>
          </cell>
          <cell r="AM183">
            <v>3.7389894880892234E-2</v>
          </cell>
          <cell r="AN183">
            <v>5.3082716252911446</v>
          </cell>
          <cell r="AO183">
            <v>5.3082716252911446</v>
          </cell>
          <cell r="AP183">
            <v>2.5602581447646485E-2</v>
          </cell>
        </row>
        <row r="184">
          <cell r="A184" t="str">
            <v>Zambia</v>
          </cell>
          <cell r="B184">
            <v>-2.169127042422404E-2</v>
          </cell>
          <cell r="C184">
            <v>3.7221125941787905E-2</v>
          </cell>
          <cell r="D184">
            <v>1.5115962809938513E-3</v>
          </cell>
          <cell r="E184">
            <v>-1.5281625196476066E-2</v>
          </cell>
          <cell r="F184">
            <v>-3.7488439516429099E-2</v>
          </cell>
          <cell r="G184">
            <v>-3.1000259183958313E-2</v>
          </cell>
          <cell r="H184">
            <v>-1.9771407986269286E-2</v>
          </cell>
          <cell r="I184">
            <v>-9.5269479263637713E-3</v>
          </cell>
          <cell r="J184">
            <v>7.9432660604029343E-2</v>
          </cell>
          <cell r="K184">
            <v>3.9989221323662151E-2</v>
          </cell>
          <cell r="L184">
            <v>3.696306306581517E-2</v>
          </cell>
          <cell r="M184">
            <v>3.5745532291043117E-2</v>
          </cell>
          <cell r="N184">
            <v>6.5015952292620693E-2</v>
          </cell>
          <cell r="O184">
            <v>7.343980380329726E-2</v>
          </cell>
          <cell r="P184">
            <v>-6.1589173914472092E-2</v>
          </cell>
          <cell r="Q184">
            <v>-8.3359635556151071E-2</v>
          </cell>
          <cell r="R184">
            <v>-1.9365800622571747E-2</v>
          </cell>
          <cell r="S184">
            <v>7.4874355987219789E-3</v>
          </cell>
          <cell r="T184">
            <v>-2.2912570870635127E-2</v>
          </cell>
          <cell r="U184">
            <v>-1.9879496015400122E-2</v>
          </cell>
          <cell r="V184">
            <v>-1.0998632976688152E-2</v>
          </cell>
          <cell r="W184">
            <v>3.6108248617667937E-3</v>
          </cell>
          <cell r="X184">
            <v>-3.4444496173154661E-3</v>
          </cell>
          <cell r="Y184">
            <v>8.1379044963047044E-4</v>
          </cell>
          <cell r="Z184">
            <v>2.288461711364639E-3</v>
          </cell>
          <cell r="AA184">
            <v>-1.5766833044025708E-3</v>
          </cell>
          <cell r="AB184">
            <v>-1.1707357423217204E-3</v>
          </cell>
          <cell r="AC184">
            <v>-4.4718749723000112E-3</v>
          </cell>
          <cell r="AD184">
            <v>-1.5281445140137597E-2</v>
          </cell>
          <cell r="AE184">
            <v>-2.1423044597670079E-2</v>
          </cell>
          <cell r="AF184">
            <v>-1.7821835082471957E-2</v>
          </cell>
          <cell r="AG184">
            <v>-2.4519200858586512E-2</v>
          </cell>
          <cell r="AH184">
            <v>-2.0718947643875298E-2</v>
          </cell>
          <cell r="AI184">
            <v>-1.0886383840250513E-2</v>
          </cell>
          <cell r="AJ184">
            <v>-3.0188372089661759E-3</v>
          </cell>
          <cell r="AK184">
            <v>8.6800217589880924E-3</v>
          </cell>
          <cell r="AL184">
            <v>2.2691345867710506E-2</v>
          </cell>
          <cell r="AM184">
            <v>3.8019805820399433E-2</v>
          </cell>
          <cell r="AN184">
            <v>19.191051793319026</v>
          </cell>
          <cell r="AO184">
            <v>-19.191051793319026</v>
          </cell>
          <cell r="AP184">
            <v>3.5416523115132721E-2</v>
          </cell>
        </row>
        <row r="185">
          <cell r="A185" t="str">
            <v>Zimbabwe</v>
          </cell>
          <cell r="B185">
            <v>0</v>
          </cell>
          <cell r="C185">
            <v>0</v>
          </cell>
          <cell r="D185">
            <v>0</v>
          </cell>
          <cell r="E185">
            <v>0</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4.8761011441099948E-2</v>
          </cell>
          <cell r="W185">
            <v>0.1188699877356256</v>
          </cell>
          <cell r="X185">
            <v>7.8658806682329274E-2</v>
          </cell>
          <cell r="Y185">
            <v>-4.6570862134682658E-2</v>
          </cell>
          <cell r="Z185">
            <v>-4.4727448792038833E-2</v>
          </cell>
          <cell r="AA185">
            <v>-4.6605626754570896E-2</v>
          </cell>
          <cell r="AB185">
            <v>-3.4168729430099583E-2</v>
          </cell>
          <cell r="AC185">
            <v>-3.383423751389486E-2</v>
          </cell>
          <cell r="AD185">
            <v>-0.18486134105739863</v>
          </cell>
          <cell r="AE185">
            <v>-0.13087803650475593</v>
          </cell>
          <cell r="AF185">
            <v>-6.7958227467373677E-2</v>
          </cell>
          <cell r="AG185">
            <v>-2.6468278843504557E-3</v>
          </cell>
          <cell r="AH185">
            <v>1.1723831168058949E-2</v>
          </cell>
          <cell r="AI185">
            <v>3.5491965089524104E-2</v>
          </cell>
          <cell r="AJ185">
            <v>4.5237079367444422E-2</v>
          </cell>
          <cell r="AK185">
            <v>4.8808942783993593E-2</v>
          </cell>
          <cell r="AL185">
            <v>4.7051060256654266E-2</v>
          </cell>
          <cell r="AM185">
            <v>4.1046945317348815E-2</v>
          </cell>
          <cell r="AN185">
            <v>4.8015267390892022</v>
          </cell>
          <cell r="AO185">
            <v>-4.8015267390892022</v>
          </cell>
          <cell r="AP185">
            <v>8.3830259902047649E-2</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row r="13">
          <cell r="C13" t="str">
            <v xml:space="preserve"> Long-term average Real GDP growth</v>
          </cell>
        </row>
      </sheetData>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Investment)"/>
      <sheetName val="Source (Public Gross Debt)"/>
      <sheetName val="Source (Current Acct.)"/>
      <sheetName val="Source (Gov exp)"/>
      <sheetName val="Source (GDP growth)"/>
      <sheetName val="Source (Savings)"/>
      <sheetName val="Source (Inflation)"/>
      <sheetName val="Source (GDP PPP pc)"/>
      <sheetName val="Source (Population)"/>
      <sheetName val="Source(Compet-overall)"/>
      <sheetName val="Source (Basic Req)"/>
      <sheetName val="Source (Land area)"/>
      <sheetName val="Source (World Risk Index)"/>
      <sheetName val="Source (Real GDP pc nat. curr.)"/>
      <sheetName val="Source (GDP pc USD)"/>
      <sheetName val="Source (Real GDP nat curr)"/>
      <sheetName val="Source (Trend)"/>
      <sheetName val="Source (Cycle)"/>
      <sheetName val="Trend_Cycle estimations"/>
      <sheetName val="Source (GDP US$)"/>
      <sheetName val="Source( Number of disast)"/>
      <sheetName val="Source (Cost Natural Disast)"/>
      <sheetName val="VoiceandAccountability"/>
      <sheetName val="Political StabilityNoViolence"/>
      <sheetName val="GovernmentEffectiveness"/>
      <sheetName val="RegulatoryQuality"/>
      <sheetName val="RuleofLaw"/>
      <sheetName val="ControlofCorruption"/>
      <sheetName val="Analysis"/>
      <sheetName val="List Variables"/>
      <sheetName val="Graph (Three dim)"/>
      <sheetName val="Small states (data set)"/>
    </sheetNames>
    <sheetDataSet>
      <sheetData sheetId="0" refreshError="1"/>
      <sheetData sheetId="1">
        <row r="1">
          <cell r="A1" t="str">
            <v>Country</v>
          </cell>
        </row>
      </sheetData>
      <sheetData sheetId="2">
        <row r="1">
          <cell r="A1" t="str">
            <v>Country</v>
          </cell>
        </row>
      </sheetData>
      <sheetData sheetId="3">
        <row r="1">
          <cell r="A1" t="str">
            <v>Country</v>
          </cell>
        </row>
      </sheetData>
      <sheetData sheetId="4">
        <row r="1">
          <cell r="A1" t="str">
            <v>Country</v>
          </cell>
          <cell r="B1" t="str">
            <v>Subject Descriptor</v>
          </cell>
          <cell r="C1" t="str">
            <v>Units</v>
          </cell>
          <cell r="D1" t="str">
            <v>Scale</v>
          </cell>
          <cell r="E1" t="str">
            <v>Country/Series-specific Notes</v>
          </cell>
          <cell r="F1">
            <v>1980</v>
          </cell>
          <cell r="G1">
            <v>1981</v>
          </cell>
          <cell r="H1">
            <v>1982</v>
          </cell>
          <cell r="I1">
            <v>1983</v>
          </cell>
          <cell r="J1">
            <v>1984</v>
          </cell>
          <cell r="K1">
            <v>1985</v>
          </cell>
          <cell r="L1">
            <v>1986</v>
          </cell>
          <cell r="M1">
            <v>1987</v>
          </cell>
          <cell r="N1">
            <v>1988</v>
          </cell>
          <cell r="O1">
            <v>1989</v>
          </cell>
          <cell r="P1">
            <v>1990</v>
          </cell>
          <cell r="Q1">
            <v>1991</v>
          </cell>
          <cell r="R1">
            <v>1992</v>
          </cell>
          <cell r="S1">
            <v>1993</v>
          </cell>
          <cell r="T1">
            <v>1994</v>
          </cell>
          <cell r="U1">
            <v>1995</v>
          </cell>
          <cell r="V1">
            <v>1996</v>
          </cell>
          <cell r="W1">
            <v>1997</v>
          </cell>
          <cell r="X1">
            <v>1998</v>
          </cell>
          <cell r="Y1">
            <v>1999</v>
          </cell>
          <cell r="Z1">
            <v>2000</v>
          </cell>
          <cell r="AA1">
            <v>2001</v>
          </cell>
          <cell r="AB1">
            <v>2002</v>
          </cell>
          <cell r="AC1">
            <v>2003</v>
          </cell>
          <cell r="AD1">
            <v>2004</v>
          </cell>
          <cell r="AE1">
            <v>2005</v>
          </cell>
          <cell r="AF1">
            <v>2006</v>
          </cell>
          <cell r="AG1">
            <v>2007</v>
          </cell>
          <cell r="AH1">
            <v>2008</v>
          </cell>
          <cell r="AI1">
            <v>2009</v>
          </cell>
          <cell r="AJ1">
            <v>2010</v>
          </cell>
          <cell r="AK1">
            <v>2011</v>
          </cell>
          <cell r="AL1">
            <v>2012</v>
          </cell>
          <cell r="AM1">
            <v>2013</v>
          </cell>
          <cell r="AN1">
            <v>2014</v>
          </cell>
          <cell r="AO1">
            <v>2015</v>
          </cell>
          <cell r="AP1">
            <v>2016</v>
          </cell>
          <cell r="AQ1">
            <v>2017</v>
          </cell>
          <cell r="AR1" t="str">
            <v>Variance</v>
          </cell>
          <cell r="AS1" t="str">
            <v>Average til 2011</v>
          </cell>
        </row>
        <row r="2">
          <cell r="A2" t="str">
            <v>Afghanistan</v>
          </cell>
          <cell r="B2" t="str">
            <v>Gross domestic product, constant prices</v>
          </cell>
          <cell r="C2" t="str">
            <v>Percent change</v>
          </cell>
          <cell r="E2" t="str">
            <v>See notes for:  Gross domestic product, constant prices (National currency).</v>
          </cell>
          <cell r="F2" t="str">
            <v>n/a</v>
          </cell>
          <cell r="G2" t="str">
            <v>n/a</v>
          </cell>
          <cell r="H2" t="str">
            <v>n/a</v>
          </cell>
          <cell r="I2" t="str">
            <v>n/a</v>
          </cell>
          <cell r="J2" t="str">
            <v>n/a</v>
          </cell>
          <cell r="K2" t="str">
            <v>n/a</v>
          </cell>
          <cell r="L2" t="str">
            <v>n/a</v>
          </cell>
          <cell r="M2" t="str">
            <v>n/a</v>
          </cell>
          <cell r="N2" t="str">
            <v>n/a</v>
          </cell>
          <cell r="O2" t="str">
            <v>n/a</v>
          </cell>
          <cell r="P2" t="str">
            <v>n/a</v>
          </cell>
          <cell r="Q2" t="str">
            <v>n/a</v>
          </cell>
          <cell r="R2" t="str">
            <v>n/a</v>
          </cell>
          <cell r="S2" t="str">
            <v>n/a</v>
          </cell>
          <cell r="T2" t="str">
            <v>n/a</v>
          </cell>
          <cell r="U2" t="str">
            <v>n/a</v>
          </cell>
          <cell r="V2" t="str">
            <v>n/a</v>
          </cell>
          <cell r="W2" t="str">
            <v>n/a</v>
          </cell>
          <cell r="X2" t="str">
            <v>n/a</v>
          </cell>
          <cell r="Y2" t="str">
            <v>n/a</v>
          </cell>
          <cell r="Z2" t="str">
            <v>n/a</v>
          </cell>
          <cell r="AA2" t="str">
            <v>n/a</v>
          </cell>
          <cell r="AB2" t="str">
            <v>n/a</v>
          </cell>
          <cell r="AC2">
            <v>8.4440000000000008</v>
          </cell>
          <cell r="AD2">
            <v>1.056</v>
          </cell>
          <cell r="AE2">
            <v>11.175000000000001</v>
          </cell>
          <cell r="AF2">
            <v>5.5540000000000003</v>
          </cell>
          <cell r="AG2">
            <v>13.74</v>
          </cell>
          <cell r="AH2">
            <v>3.6110000000000002</v>
          </cell>
          <cell r="AI2">
            <v>21.02</v>
          </cell>
          <cell r="AJ2">
            <v>8.4350000000000005</v>
          </cell>
          <cell r="AK2">
            <v>5.7370000000000001</v>
          </cell>
          <cell r="AL2">
            <v>7.173</v>
          </cell>
          <cell r="AM2">
            <v>5.7789999999999999</v>
          </cell>
          <cell r="AN2">
            <v>5.4219999999999997</v>
          </cell>
          <cell r="AO2">
            <v>6.2910000000000004</v>
          </cell>
          <cell r="AP2">
            <v>6.5019999999999998</v>
          </cell>
          <cell r="AQ2">
            <v>6.585</v>
          </cell>
          <cell r="AR2">
            <v>35.803246777777815</v>
          </cell>
        </row>
        <row r="3">
          <cell r="A3" t="str">
            <v>Albania</v>
          </cell>
          <cell r="B3" t="str">
            <v>Gross domestic product, constant prices</v>
          </cell>
          <cell r="C3" t="str">
            <v>Percent change</v>
          </cell>
          <cell r="E3" t="str">
            <v>See notes for:  Gross domestic product, constant prices (National currency).</v>
          </cell>
          <cell r="F3">
            <v>2.6840000000000002</v>
          </cell>
          <cell r="G3">
            <v>5.7</v>
          </cell>
          <cell r="H3">
            <v>2.9</v>
          </cell>
          <cell r="I3">
            <v>1.1000000000000001</v>
          </cell>
          <cell r="J3">
            <v>2</v>
          </cell>
          <cell r="K3">
            <v>-1.5</v>
          </cell>
          <cell r="L3">
            <v>5.6</v>
          </cell>
          <cell r="M3">
            <v>-0.8</v>
          </cell>
          <cell r="N3">
            <v>-1.4</v>
          </cell>
          <cell r="O3">
            <v>9.8000000000000007</v>
          </cell>
          <cell r="P3">
            <v>-10</v>
          </cell>
          <cell r="Q3">
            <v>-28</v>
          </cell>
          <cell r="R3">
            <v>-7.2</v>
          </cell>
          <cell r="S3">
            <v>9.6</v>
          </cell>
          <cell r="T3">
            <v>9.4</v>
          </cell>
          <cell r="U3">
            <v>8.9</v>
          </cell>
          <cell r="V3">
            <v>9.1</v>
          </cell>
          <cell r="W3">
            <v>-10.199999999999999</v>
          </cell>
          <cell r="X3">
            <v>12.7</v>
          </cell>
          <cell r="Y3">
            <v>10.1</v>
          </cell>
          <cell r="Z3">
            <v>7.3</v>
          </cell>
          <cell r="AA3">
            <v>7.94</v>
          </cell>
          <cell r="AB3">
            <v>4.2309999999999999</v>
          </cell>
          <cell r="AC3">
            <v>5.7729999999999997</v>
          </cell>
          <cell r="AD3">
            <v>5.71</v>
          </cell>
          <cell r="AE3">
            <v>5.7590000000000003</v>
          </cell>
          <cell r="AF3">
            <v>5.431</v>
          </cell>
          <cell r="AG3">
            <v>5.9</v>
          </cell>
          <cell r="AH3">
            <v>7.5359999999999996</v>
          </cell>
          <cell r="AI3">
            <v>3.3149999999999999</v>
          </cell>
          <cell r="AJ3">
            <v>3.5</v>
          </cell>
          <cell r="AK3">
            <v>2</v>
          </cell>
          <cell r="AL3">
            <v>0.5</v>
          </cell>
          <cell r="AM3">
            <v>1.7</v>
          </cell>
          <cell r="AN3">
            <v>2.5</v>
          </cell>
          <cell r="AO3">
            <v>2.5</v>
          </cell>
          <cell r="AP3">
            <v>2.5</v>
          </cell>
          <cell r="AQ3">
            <v>2.5</v>
          </cell>
          <cell r="AR3">
            <v>62.310952869959657</v>
          </cell>
          <cell r="AS3">
            <v>2.9649687500000002</v>
          </cell>
        </row>
        <row r="4">
          <cell r="A4" t="str">
            <v>Algeria</v>
          </cell>
          <cell r="B4" t="str">
            <v>Gross domestic product, constant prices</v>
          </cell>
          <cell r="C4" t="str">
            <v>Percent change</v>
          </cell>
          <cell r="E4" t="str">
            <v>See notes for:  Gross domestic product, constant prices (National currency).</v>
          </cell>
          <cell r="F4">
            <v>-5.4</v>
          </cell>
          <cell r="G4">
            <v>3</v>
          </cell>
          <cell r="H4">
            <v>6.4</v>
          </cell>
          <cell r="I4">
            <v>5.4</v>
          </cell>
          <cell r="J4">
            <v>5.6</v>
          </cell>
          <cell r="K4">
            <v>5.6</v>
          </cell>
          <cell r="L4">
            <v>-0.2</v>
          </cell>
          <cell r="M4">
            <v>-0.7</v>
          </cell>
          <cell r="N4">
            <v>-1.9</v>
          </cell>
          <cell r="O4">
            <v>4.8</v>
          </cell>
          <cell r="P4">
            <v>1.252</v>
          </cell>
          <cell r="Q4">
            <v>-1.2</v>
          </cell>
          <cell r="R4">
            <v>1.6</v>
          </cell>
          <cell r="S4">
            <v>-2.1019999999999999</v>
          </cell>
          <cell r="T4">
            <v>-0.9</v>
          </cell>
          <cell r="U4">
            <v>3.8479999999999999</v>
          </cell>
          <cell r="V4">
            <v>3.8</v>
          </cell>
          <cell r="W4">
            <v>1.1000000000000001</v>
          </cell>
          <cell r="X4">
            <v>5.101</v>
          </cell>
          <cell r="Y4">
            <v>3.2</v>
          </cell>
          <cell r="Z4">
            <v>2.15</v>
          </cell>
          <cell r="AA4">
            <v>2.7</v>
          </cell>
          <cell r="AB4">
            <v>4.7</v>
          </cell>
          <cell r="AC4">
            <v>6.9</v>
          </cell>
          <cell r="AD4">
            <v>5.2</v>
          </cell>
          <cell r="AE4">
            <v>5.0999999999999996</v>
          </cell>
          <cell r="AF4">
            <v>2</v>
          </cell>
          <cell r="AG4">
            <v>3</v>
          </cell>
          <cell r="AH4">
            <v>2.4</v>
          </cell>
          <cell r="AI4">
            <v>2.4390000000000001</v>
          </cell>
          <cell r="AJ4">
            <v>3.2869999999999999</v>
          </cell>
          <cell r="AK4">
            <v>2.4700000000000002</v>
          </cell>
          <cell r="AL4">
            <v>3.0670000000000002</v>
          </cell>
          <cell r="AM4">
            <v>3.4239999999999999</v>
          </cell>
          <cell r="AN4">
            <v>3.3839999999999999</v>
          </cell>
          <cell r="AO4">
            <v>3.512</v>
          </cell>
          <cell r="AP4">
            <v>4.2549999999999999</v>
          </cell>
          <cell r="AQ4">
            <v>4.3479999999999999</v>
          </cell>
          <cell r="AR4">
            <v>8.0236032973790277</v>
          </cell>
          <cell r="AS4">
            <v>2.5201562500000012</v>
          </cell>
        </row>
        <row r="5">
          <cell r="A5" t="str">
            <v>Angola</v>
          </cell>
          <cell r="B5" t="str">
            <v>Gross domestic product, constant prices</v>
          </cell>
          <cell r="C5" t="str">
            <v>Percent change</v>
          </cell>
          <cell r="E5" t="str">
            <v>See notes for:  Gross domestic product, constant prices (National currency).</v>
          </cell>
          <cell r="F5">
            <v>2.4060000000000001</v>
          </cell>
          <cell r="G5">
            <v>-4.4000000000000004</v>
          </cell>
          <cell r="H5">
            <v>0</v>
          </cell>
          <cell r="I5">
            <v>4.2</v>
          </cell>
          <cell r="J5">
            <v>6</v>
          </cell>
          <cell r="K5">
            <v>3.5</v>
          </cell>
          <cell r="L5">
            <v>2.9</v>
          </cell>
          <cell r="M5">
            <v>4.0830000000000002</v>
          </cell>
          <cell r="N5">
            <v>6.1289999999999996</v>
          </cell>
          <cell r="O5">
            <v>4.2000000000000003E-2</v>
          </cell>
          <cell r="P5">
            <v>-3.45</v>
          </cell>
          <cell r="Q5">
            <v>0.99099999999999999</v>
          </cell>
          <cell r="R5">
            <v>-5.8380000000000001</v>
          </cell>
          <cell r="S5">
            <v>-23.983000000000001</v>
          </cell>
          <cell r="T5">
            <v>1.339</v>
          </cell>
          <cell r="U5">
            <v>15</v>
          </cell>
          <cell r="V5">
            <v>20</v>
          </cell>
          <cell r="W5">
            <v>5.5</v>
          </cell>
          <cell r="X5">
            <v>0</v>
          </cell>
          <cell r="Y5">
            <v>3.24</v>
          </cell>
          <cell r="Z5">
            <v>3.012</v>
          </cell>
          <cell r="AA5">
            <v>3.1419999999999999</v>
          </cell>
          <cell r="AB5">
            <v>14.532</v>
          </cell>
          <cell r="AC5">
            <v>3.3079999999999998</v>
          </cell>
          <cell r="AD5">
            <v>11.183</v>
          </cell>
          <cell r="AE5">
            <v>20.613</v>
          </cell>
          <cell r="AF5">
            <v>20.734999999999999</v>
          </cell>
          <cell r="AG5">
            <v>22.593</v>
          </cell>
          <cell r="AH5">
            <v>13.817</v>
          </cell>
          <cell r="AI5">
            <v>2.4129999999999998</v>
          </cell>
          <cell r="AJ5">
            <v>3.4079999999999999</v>
          </cell>
          <cell r="AK5">
            <v>3.4039999999999999</v>
          </cell>
          <cell r="AL5">
            <v>9.657</v>
          </cell>
          <cell r="AM5">
            <v>6.7530000000000001</v>
          </cell>
          <cell r="AN5">
            <v>6.6710000000000003</v>
          </cell>
          <cell r="AO5">
            <v>6.6319999999999997</v>
          </cell>
          <cell r="AP5">
            <v>6.0629999999999997</v>
          </cell>
          <cell r="AQ5">
            <v>6.1619999999999999</v>
          </cell>
          <cell r="AR5">
            <v>83.758897007056461</v>
          </cell>
          <cell r="AS5">
            <v>4.9943437499999996</v>
          </cell>
        </row>
        <row r="6">
          <cell r="A6" t="str">
            <v>Antigua and Barbuda</v>
          </cell>
          <cell r="B6" t="str">
            <v>Gross domestic product, constant prices</v>
          </cell>
          <cell r="C6" t="str">
            <v>Percent change</v>
          </cell>
          <cell r="E6" t="str">
            <v>See notes for:  Gross domestic product, constant prices (National currency).</v>
          </cell>
          <cell r="F6">
            <v>7.6189999999999998</v>
          </cell>
          <cell r="G6">
            <v>3.585</v>
          </cell>
          <cell r="H6">
            <v>-0.95799999999999996</v>
          </cell>
          <cell r="I6">
            <v>5.7910000000000004</v>
          </cell>
          <cell r="J6">
            <v>9.8420000000000005</v>
          </cell>
          <cell r="K6">
            <v>7.9340000000000002</v>
          </cell>
          <cell r="L6">
            <v>8.9030000000000005</v>
          </cell>
          <cell r="M6">
            <v>8.9789999999999992</v>
          </cell>
          <cell r="N6">
            <v>5.6669999999999998</v>
          </cell>
          <cell r="O6">
            <v>6.8289999999999997</v>
          </cell>
          <cell r="P6">
            <v>2.2770000000000001</v>
          </cell>
          <cell r="Q6">
            <v>2.7280000000000002</v>
          </cell>
          <cell r="R6">
            <v>0.84799999999999998</v>
          </cell>
          <cell r="S6">
            <v>5.0810000000000004</v>
          </cell>
          <cell r="T6">
            <v>6.1719999999999997</v>
          </cell>
          <cell r="U6">
            <v>-4.9509999999999996</v>
          </cell>
          <cell r="V6">
            <v>6.0720000000000001</v>
          </cell>
          <cell r="W6">
            <v>5.5579999999999998</v>
          </cell>
          <cell r="X6">
            <v>4.9279999999999999</v>
          </cell>
          <cell r="Y6">
            <v>4.9329999999999998</v>
          </cell>
          <cell r="Z6">
            <v>3.3239999999999998</v>
          </cell>
          <cell r="AA6">
            <v>-4.4219999999999997</v>
          </cell>
          <cell r="AB6">
            <v>2.5990000000000002</v>
          </cell>
          <cell r="AC6">
            <v>5.74</v>
          </cell>
          <cell r="AD6">
            <v>3.2240000000000002</v>
          </cell>
          <cell r="AE6">
            <v>7.556</v>
          </cell>
          <cell r="AF6">
            <v>12.773999999999999</v>
          </cell>
          <cell r="AG6">
            <v>7.2439999999999998</v>
          </cell>
          <cell r="AH6">
            <v>1.4710000000000001</v>
          </cell>
          <cell r="AI6">
            <v>-10.346</v>
          </cell>
          <cell r="AJ6">
            <v>-8.8819999999999997</v>
          </cell>
          <cell r="AK6">
            <v>-0.495</v>
          </cell>
          <cell r="AL6">
            <v>1.0309999999999999</v>
          </cell>
          <cell r="AM6">
            <v>2.5139999999999998</v>
          </cell>
          <cell r="AN6">
            <v>3.1760000000000002</v>
          </cell>
          <cell r="AO6">
            <v>3.3879999999999999</v>
          </cell>
          <cell r="AP6">
            <v>3.5019999999999998</v>
          </cell>
          <cell r="AQ6">
            <v>3.504</v>
          </cell>
          <cell r="AR6">
            <v>26.818651225806455</v>
          </cell>
          <cell r="AS6">
            <v>3.675749999999999</v>
          </cell>
        </row>
        <row r="7">
          <cell r="A7" t="str">
            <v>Argentina</v>
          </cell>
          <cell r="B7" t="str">
            <v>Gross domestic product, constant prices</v>
          </cell>
          <cell r="C7" t="str">
            <v>Percent change</v>
          </cell>
          <cell r="E7" t="str">
            <v>See notes for:  Gross domestic product, constant prices (National currency).</v>
          </cell>
          <cell r="F7">
            <v>0.7</v>
          </cell>
          <cell r="G7">
            <v>-5.7439999999999998</v>
          </cell>
          <cell r="H7">
            <v>-3.149</v>
          </cell>
          <cell r="I7">
            <v>3.7330000000000001</v>
          </cell>
          <cell r="J7">
            <v>2</v>
          </cell>
          <cell r="K7">
            <v>-6.9509999999999996</v>
          </cell>
          <cell r="L7">
            <v>7.1459999999999999</v>
          </cell>
          <cell r="M7">
            <v>2.5289999999999999</v>
          </cell>
          <cell r="N7">
            <v>-1.9570000000000001</v>
          </cell>
          <cell r="O7">
            <v>-7.0069999999999997</v>
          </cell>
          <cell r="P7">
            <v>-1.3380000000000001</v>
          </cell>
          <cell r="Q7">
            <v>10.497999999999999</v>
          </cell>
          <cell r="R7">
            <v>10.298999999999999</v>
          </cell>
          <cell r="S7">
            <v>6.2510000000000003</v>
          </cell>
          <cell r="T7">
            <v>5.8360000000000003</v>
          </cell>
          <cell r="U7">
            <v>-2.8450000000000002</v>
          </cell>
          <cell r="V7">
            <v>5.5270000000000001</v>
          </cell>
          <cell r="W7">
            <v>8.1110000000000007</v>
          </cell>
          <cell r="X7">
            <v>3.85</v>
          </cell>
          <cell r="Y7">
            <v>-3.3849999999999998</v>
          </cell>
          <cell r="Z7">
            <v>-0.78900000000000003</v>
          </cell>
          <cell r="AA7">
            <v>-4.4089999999999998</v>
          </cell>
          <cell r="AB7">
            <v>-10.895</v>
          </cell>
          <cell r="AC7">
            <v>8.9550000000000001</v>
          </cell>
          <cell r="AD7">
            <v>8.9109999999999996</v>
          </cell>
          <cell r="AE7">
            <v>9.1790000000000003</v>
          </cell>
          <cell r="AF7">
            <v>8.4659999999999993</v>
          </cell>
          <cell r="AG7">
            <v>8.6530000000000005</v>
          </cell>
          <cell r="AH7">
            <v>6.758</v>
          </cell>
          <cell r="AI7">
            <v>0.85</v>
          </cell>
          <cell r="AJ7">
            <v>9.1609999999999996</v>
          </cell>
          <cell r="AK7">
            <v>8.8699999999999992</v>
          </cell>
          <cell r="AL7">
            <v>4.2210000000000001</v>
          </cell>
          <cell r="AM7">
            <v>3.9830000000000001</v>
          </cell>
          <cell r="AN7">
            <v>4.2190000000000003</v>
          </cell>
          <cell r="AO7">
            <v>4.2880000000000003</v>
          </cell>
          <cell r="AP7">
            <v>4.4240000000000004</v>
          </cell>
          <cell r="AQ7">
            <v>4.4710000000000001</v>
          </cell>
          <cell r="AR7">
            <v>36.746161641129028</v>
          </cell>
          <cell r="AS7">
            <v>2.7441875000000007</v>
          </cell>
        </row>
        <row r="8">
          <cell r="A8" t="str">
            <v>Armenia</v>
          </cell>
          <cell r="B8" t="str">
            <v>Gross domestic product, constant prices</v>
          </cell>
          <cell r="C8" t="str">
            <v>Percent change</v>
          </cell>
          <cell r="E8" t="str">
            <v>See notes for:  Gross domestic product, constant prices (National currency).</v>
          </cell>
          <cell r="F8" t="str">
            <v>n/a</v>
          </cell>
          <cell r="G8" t="str">
            <v>n/a</v>
          </cell>
          <cell r="H8" t="str">
            <v>n/a</v>
          </cell>
          <cell r="I8" t="str">
            <v>n/a</v>
          </cell>
          <cell r="J8" t="str">
            <v>n/a</v>
          </cell>
          <cell r="K8" t="str">
            <v>n/a</v>
          </cell>
          <cell r="L8" t="str">
            <v>n/a</v>
          </cell>
          <cell r="M8" t="str">
            <v>n/a</v>
          </cell>
          <cell r="N8" t="str">
            <v>n/a</v>
          </cell>
          <cell r="O8" t="str">
            <v>n/a</v>
          </cell>
          <cell r="P8" t="str">
            <v>n/a</v>
          </cell>
          <cell r="Q8" t="str">
            <v>n/a</v>
          </cell>
          <cell r="R8" t="str">
            <v>n/a</v>
          </cell>
          <cell r="S8">
            <v>-14.054</v>
          </cell>
          <cell r="T8">
            <v>5.4</v>
          </cell>
          <cell r="U8">
            <v>8.0329999999999995</v>
          </cell>
          <cell r="V8">
            <v>5.1689999999999996</v>
          </cell>
          <cell r="W8">
            <v>3.387</v>
          </cell>
          <cell r="X8">
            <v>6.2709999999999999</v>
          </cell>
          <cell r="Y8">
            <v>3.17</v>
          </cell>
          <cell r="Z8">
            <v>5.8529999999999998</v>
          </cell>
          <cell r="AA8">
            <v>9.468</v>
          </cell>
          <cell r="AB8">
            <v>14.807</v>
          </cell>
          <cell r="AC8">
            <v>14.052</v>
          </cell>
          <cell r="AD8">
            <v>10.473000000000001</v>
          </cell>
          <cell r="AE8">
            <v>14.113</v>
          </cell>
          <cell r="AF8">
            <v>13.198</v>
          </cell>
          <cell r="AG8">
            <v>13.749000000000001</v>
          </cell>
          <cell r="AH8">
            <v>6.9480000000000004</v>
          </cell>
          <cell r="AI8">
            <v>-14.15</v>
          </cell>
          <cell r="AJ8">
            <v>2.0960000000000001</v>
          </cell>
          <cell r="AK8">
            <v>4.4000000000000004</v>
          </cell>
          <cell r="AL8">
            <v>3.8090000000000002</v>
          </cell>
          <cell r="AM8">
            <v>4</v>
          </cell>
          <cell r="AN8">
            <v>4</v>
          </cell>
          <cell r="AO8">
            <v>4</v>
          </cell>
          <cell r="AP8">
            <v>4</v>
          </cell>
          <cell r="AQ8">
            <v>4</v>
          </cell>
          <cell r="AR8">
            <v>66.609709432748531</v>
          </cell>
          <cell r="AS8">
            <v>5.9148947368421059</v>
          </cell>
        </row>
        <row r="9">
          <cell r="A9" t="str">
            <v>Australia</v>
          </cell>
          <cell r="B9" t="str">
            <v>Gross domestic product, constant prices</v>
          </cell>
          <cell r="C9" t="str">
            <v>Percent change</v>
          </cell>
          <cell r="E9" t="str">
            <v>See notes for:  Gross domestic product, constant prices (National currency).</v>
          </cell>
          <cell r="F9">
            <v>2.5979999999999999</v>
          </cell>
          <cell r="G9">
            <v>4.1559999999999997</v>
          </cell>
          <cell r="H9">
            <v>-0.01</v>
          </cell>
          <cell r="I9">
            <v>-0.52600000000000002</v>
          </cell>
          <cell r="J9">
            <v>6.4139999999999997</v>
          </cell>
          <cell r="K9">
            <v>5.7160000000000002</v>
          </cell>
          <cell r="L9">
            <v>2.1110000000000002</v>
          </cell>
          <cell r="M9">
            <v>4.3959999999999999</v>
          </cell>
          <cell r="N9">
            <v>4.03</v>
          </cell>
          <cell r="O9">
            <v>4.4539999999999997</v>
          </cell>
          <cell r="P9">
            <v>1.65</v>
          </cell>
          <cell r="Q9">
            <v>-1.0920000000000001</v>
          </cell>
          <cell r="R9">
            <v>2.746</v>
          </cell>
          <cell r="S9">
            <v>3.996</v>
          </cell>
          <cell r="T9">
            <v>4.84</v>
          </cell>
          <cell r="U9">
            <v>3.234</v>
          </cell>
          <cell r="V9">
            <v>4.2060000000000004</v>
          </cell>
          <cell r="W9">
            <v>4.0549999999999997</v>
          </cell>
          <cell r="X9">
            <v>5.0659999999999998</v>
          </cell>
          <cell r="Y9">
            <v>4.0659999999999998</v>
          </cell>
          <cell r="Z9">
            <v>3.1459999999999999</v>
          </cell>
          <cell r="AA9">
            <v>2.613</v>
          </cell>
          <cell r="AB9">
            <v>3.9350000000000001</v>
          </cell>
          <cell r="AC9">
            <v>3.1379999999999999</v>
          </cell>
          <cell r="AD9">
            <v>4.0830000000000002</v>
          </cell>
          <cell r="AE9">
            <v>3.113</v>
          </cell>
          <cell r="AF9">
            <v>2.6819999999999999</v>
          </cell>
          <cell r="AG9">
            <v>4.6760000000000002</v>
          </cell>
          <cell r="AH9">
            <v>2.5</v>
          </cell>
          <cell r="AI9">
            <v>1.373</v>
          </cell>
          <cell r="AJ9">
            <v>2.544</v>
          </cell>
          <cell r="AK9">
            <v>2.0350000000000001</v>
          </cell>
          <cell r="AL9">
            <v>3.0339999999999998</v>
          </cell>
          <cell r="AM9">
            <v>3.5019999999999998</v>
          </cell>
          <cell r="AN9">
            <v>3.4950000000000001</v>
          </cell>
          <cell r="AO9">
            <v>3.5070000000000001</v>
          </cell>
          <cell r="AP9">
            <v>3.4929999999999999</v>
          </cell>
          <cell r="AQ9">
            <v>3.4849999999999999</v>
          </cell>
          <cell r="AR9">
            <v>2.8085564516128994</v>
          </cell>
          <cell r="AS9">
            <v>3.1857500000000005</v>
          </cell>
        </row>
        <row r="10">
          <cell r="A10" t="str">
            <v>Austria</v>
          </cell>
          <cell r="B10" t="str">
            <v>Gross domestic product, constant prices</v>
          </cell>
          <cell r="C10" t="str">
            <v>Percent change</v>
          </cell>
          <cell r="E10" t="str">
            <v>See notes for:  Gross domestic product, constant prices (National currency).</v>
          </cell>
          <cell r="F10">
            <v>2.3140000000000001</v>
          </cell>
          <cell r="G10">
            <v>-9.9000000000000005E-2</v>
          </cell>
          <cell r="H10">
            <v>1.9079999999999999</v>
          </cell>
          <cell r="I10">
            <v>2.8039999999999998</v>
          </cell>
          <cell r="J10">
            <v>0.33200000000000002</v>
          </cell>
          <cell r="K10">
            <v>2.2429999999999999</v>
          </cell>
          <cell r="L10">
            <v>2.3410000000000002</v>
          </cell>
          <cell r="M10">
            <v>1.681</v>
          </cell>
          <cell r="N10">
            <v>0.96099999999999997</v>
          </cell>
          <cell r="O10">
            <v>3.742</v>
          </cell>
          <cell r="P10">
            <v>4.1710000000000003</v>
          </cell>
          <cell r="Q10">
            <v>3.3380000000000001</v>
          </cell>
          <cell r="R10">
            <v>1.8879999999999999</v>
          </cell>
          <cell r="S10">
            <v>0.374</v>
          </cell>
          <cell r="T10">
            <v>2.2130000000000001</v>
          </cell>
          <cell r="U10">
            <v>1.972</v>
          </cell>
          <cell r="V10">
            <v>2.4670000000000001</v>
          </cell>
          <cell r="W10">
            <v>2.3090000000000002</v>
          </cell>
          <cell r="X10">
            <v>3.786</v>
          </cell>
          <cell r="Y10">
            <v>3.5390000000000001</v>
          </cell>
          <cell r="Z10">
            <v>3.6680000000000001</v>
          </cell>
          <cell r="AA10">
            <v>0.85699999999999998</v>
          </cell>
          <cell r="AB10">
            <v>1.694</v>
          </cell>
          <cell r="AC10">
            <v>0.86599999999999999</v>
          </cell>
          <cell r="AD10">
            <v>2.59</v>
          </cell>
          <cell r="AE10">
            <v>2.4009999999999998</v>
          </cell>
          <cell r="AF10">
            <v>3.67</v>
          </cell>
          <cell r="AG10">
            <v>3.706</v>
          </cell>
          <cell r="AH10">
            <v>1.3959999999999999</v>
          </cell>
          <cell r="AI10">
            <v>-3.81</v>
          </cell>
          <cell r="AJ10">
            <v>2.3149999999999999</v>
          </cell>
          <cell r="AK10">
            <v>3.1070000000000002</v>
          </cell>
          <cell r="AL10">
            <v>0.93700000000000006</v>
          </cell>
          <cell r="AM10">
            <v>1.8280000000000001</v>
          </cell>
          <cell r="AN10">
            <v>2.2109999999999999</v>
          </cell>
          <cell r="AO10">
            <v>2.1459999999999999</v>
          </cell>
          <cell r="AP10">
            <v>2.0830000000000002</v>
          </cell>
          <cell r="AQ10">
            <v>1.796</v>
          </cell>
          <cell r="AR10">
            <v>2.3966908387096773</v>
          </cell>
          <cell r="AS10">
            <v>2.08575</v>
          </cell>
        </row>
        <row r="11">
          <cell r="A11" t="str">
            <v>Azerbaijan</v>
          </cell>
          <cell r="B11" t="str">
            <v>Gross domestic product, constant prices</v>
          </cell>
          <cell r="C11" t="str">
            <v>Percent change</v>
          </cell>
          <cell r="E11" t="str">
            <v>See notes for:  Gross domestic product, constant prices (National currency).</v>
          </cell>
          <cell r="F11" t="str">
            <v>n/a</v>
          </cell>
          <cell r="G11" t="str">
            <v>n/a</v>
          </cell>
          <cell r="H11" t="str">
            <v>n/a</v>
          </cell>
          <cell r="I11" t="str">
            <v>n/a</v>
          </cell>
          <cell r="J11" t="str">
            <v>n/a</v>
          </cell>
          <cell r="K11" t="str">
            <v>n/a</v>
          </cell>
          <cell r="L11" t="str">
            <v>n/a</v>
          </cell>
          <cell r="M11" t="str">
            <v>n/a</v>
          </cell>
          <cell r="N11" t="str">
            <v>n/a</v>
          </cell>
          <cell r="O11" t="str">
            <v>n/a</v>
          </cell>
          <cell r="P11" t="str">
            <v>n/a</v>
          </cell>
          <cell r="Q11" t="str">
            <v>n/a</v>
          </cell>
          <cell r="R11" t="str">
            <v>n/a</v>
          </cell>
          <cell r="S11">
            <v>-23.097999999999999</v>
          </cell>
          <cell r="T11">
            <v>-19.672999999999998</v>
          </cell>
          <cell r="U11">
            <v>-13.026999999999999</v>
          </cell>
          <cell r="V11">
            <v>2.5310000000000001</v>
          </cell>
          <cell r="W11">
            <v>8.8840000000000003</v>
          </cell>
          <cell r="X11">
            <v>6.0069999999999997</v>
          </cell>
          <cell r="Y11">
            <v>11.396000000000001</v>
          </cell>
          <cell r="Z11">
            <v>6.2270000000000003</v>
          </cell>
          <cell r="AA11">
            <v>6.4859999999999998</v>
          </cell>
          <cell r="AB11">
            <v>8.1370000000000005</v>
          </cell>
          <cell r="AC11">
            <v>10.478</v>
          </cell>
          <cell r="AD11">
            <v>10.199999999999999</v>
          </cell>
          <cell r="AE11">
            <v>26.4</v>
          </cell>
          <cell r="AF11">
            <v>34.5</v>
          </cell>
          <cell r="AG11">
            <v>25</v>
          </cell>
          <cell r="AH11">
            <v>10.8</v>
          </cell>
          <cell r="AI11">
            <v>9.3000000000000007</v>
          </cell>
          <cell r="AJ11">
            <v>4.9589999999999996</v>
          </cell>
          <cell r="AK11">
            <v>9.4E-2</v>
          </cell>
          <cell r="AL11">
            <v>3.1030000000000002</v>
          </cell>
          <cell r="AM11">
            <v>1.9019999999999999</v>
          </cell>
          <cell r="AN11">
            <v>2.83</v>
          </cell>
          <cell r="AO11">
            <v>2.903</v>
          </cell>
          <cell r="AP11">
            <v>2.9809999999999999</v>
          </cell>
          <cell r="AQ11">
            <v>3.056</v>
          </cell>
          <cell r="AR11">
            <v>200.66998403508774</v>
          </cell>
          <cell r="AS11">
            <v>6.6105789473684204</v>
          </cell>
        </row>
        <row r="12">
          <cell r="A12" t="str">
            <v>The Bahamas</v>
          </cell>
          <cell r="B12" t="str">
            <v>Gross domestic product, constant prices</v>
          </cell>
          <cell r="C12" t="str">
            <v>Percent change</v>
          </cell>
          <cell r="E12" t="str">
            <v>See notes for:  Gross domestic product, constant prices (National currency).</v>
          </cell>
          <cell r="F12">
            <v>7.1</v>
          </cell>
          <cell r="G12">
            <v>-2.9</v>
          </cell>
          <cell r="H12">
            <v>6.3</v>
          </cell>
          <cell r="I12">
            <v>6.8</v>
          </cell>
          <cell r="J12">
            <v>2.4</v>
          </cell>
          <cell r="K12">
            <v>4.0999999999999996</v>
          </cell>
          <cell r="L12">
            <v>2.6</v>
          </cell>
          <cell r="M12">
            <v>3.7</v>
          </cell>
          <cell r="N12">
            <v>2.2549999999999999</v>
          </cell>
          <cell r="O12">
            <v>2.2999999999999998</v>
          </cell>
          <cell r="P12">
            <v>1.052</v>
          </cell>
          <cell r="Q12">
            <v>-5.077</v>
          </cell>
          <cell r="R12">
            <v>-3.3809999999999998</v>
          </cell>
          <cell r="S12">
            <v>0.308</v>
          </cell>
          <cell r="T12">
            <v>2.7</v>
          </cell>
          <cell r="U12">
            <v>3.137</v>
          </cell>
          <cell r="V12">
            <v>4.7430000000000003</v>
          </cell>
          <cell r="W12">
            <v>11.7</v>
          </cell>
          <cell r="X12">
            <v>4.72</v>
          </cell>
          <cell r="Y12">
            <v>7.1440000000000001</v>
          </cell>
          <cell r="Z12">
            <v>4.149</v>
          </cell>
          <cell r="AA12">
            <v>2.6230000000000002</v>
          </cell>
          <cell r="AB12">
            <v>2.7050000000000001</v>
          </cell>
          <cell r="AC12">
            <v>-1.2669999999999999</v>
          </cell>
          <cell r="AD12">
            <v>0.88400000000000001</v>
          </cell>
          <cell r="AE12">
            <v>3.4009999999999998</v>
          </cell>
          <cell r="AF12">
            <v>2.5110000000000001</v>
          </cell>
          <cell r="AG12">
            <v>1.446</v>
          </cell>
          <cell r="AH12">
            <v>-1.3360000000000001</v>
          </cell>
          <cell r="AI12">
            <v>-5.3659999999999997</v>
          </cell>
          <cell r="AJ12">
            <v>0.95599999999999996</v>
          </cell>
          <cell r="AK12">
            <v>2</v>
          </cell>
          <cell r="AL12">
            <v>2.5</v>
          </cell>
          <cell r="AM12">
            <v>2.7</v>
          </cell>
          <cell r="AN12">
            <v>2.3279999999999998</v>
          </cell>
          <cell r="AO12">
            <v>2.5</v>
          </cell>
          <cell r="AP12">
            <v>2.7</v>
          </cell>
          <cell r="AQ12">
            <v>2.5</v>
          </cell>
          <cell r="AR12">
            <v>12.987961660282259</v>
          </cell>
          <cell r="AS12">
            <v>2.3252187499999994</v>
          </cell>
        </row>
        <row r="13">
          <cell r="A13" t="str">
            <v>Bahrain</v>
          </cell>
          <cell r="B13" t="str">
            <v>Gross domestic product, constant prices</v>
          </cell>
          <cell r="C13" t="str">
            <v>Percent change</v>
          </cell>
          <cell r="E13" t="str">
            <v>See notes for:  Gross domestic product, constant prices (National currency).</v>
          </cell>
          <cell r="F13">
            <v>7.4939999999999998</v>
          </cell>
          <cell r="G13">
            <v>2.7770000000000001</v>
          </cell>
          <cell r="H13">
            <v>6.4059999999999997</v>
          </cell>
          <cell r="I13">
            <v>6.9939999999999998</v>
          </cell>
          <cell r="J13">
            <v>4.1859999999999999</v>
          </cell>
          <cell r="K13">
            <v>-0.93</v>
          </cell>
          <cell r="L13">
            <v>0.48399999999999999</v>
          </cell>
          <cell r="M13">
            <v>-1.222</v>
          </cell>
          <cell r="N13">
            <v>5.952</v>
          </cell>
          <cell r="O13">
            <v>4.4089999999999998</v>
          </cell>
          <cell r="P13">
            <v>7.2750000000000004</v>
          </cell>
          <cell r="Q13">
            <v>1.73</v>
          </cell>
          <cell r="R13">
            <v>6.7</v>
          </cell>
          <cell r="S13">
            <v>12.87</v>
          </cell>
          <cell r="T13">
            <v>-0.25</v>
          </cell>
          <cell r="U13">
            <v>3.93</v>
          </cell>
          <cell r="V13">
            <v>4.0999999999999996</v>
          </cell>
          <cell r="W13">
            <v>3.14</v>
          </cell>
          <cell r="X13">
            <v>4.8099999999999996</v>
          </cell>
          <cell r="Y13">
            <v>4.32</v>
          </cell>
          <cell r="Z13">
            <v>5.23</v>
          </cell>
          <cell r="AA13">
            <v>4.6180000000000003</v>
          </cell>
          <cell r="AB13">
            <v>5.1929999999999996</v>
          </cell>
          <cell r="AC13">
            <v>7.2450000000000001</v>
          </cell>
          <cell r="AD13">
            <v>5.6440000000000001</v>
          </cell>
          <cell r="AE13">
            <v>7.8529999999999998</v>
          </cell>
          <cell r="AF13">
            <v>6.6529999999999996</v>
          </cell>
          <cell r="AG13">
            <v>8.3840000000000003</v>
          </cell>
          <cell r="AH13">
            <v>6.3079999999999998</v>
          </cell>
          <cell r="AI13">
            <v>3.0840000000000001</v>
          </cell>
          <cell r="AJ13">
            <v>4.5060000000000002</v>
          </cell>
          <cell r="AK13">
            <v>1.788</v>
          </cell>
          <cell r="AL13">
            <v>1.9930000000000001</v>
          </cell>
          <cell r="AM13">
            <v>2.827</v>
          </cell>
          <cell r="AN13">
            <v>2.58</v>
          </cell>
          <cell r="AO13">
            <v>2.605</v>
          </cell>
          <cell r="AP13">
            <v>2.9020000000000001</v>
          </cell>
          <cell r="AQ13">
            <v>2.8940000000000001</v>
          </cell>
          <cell r="AR13">
            <v>8.6861519667338687</v>
          </cell>
          <cell r="AS13">
            <v>4.7400312500000004</v>
          </cell>
        </row>
        <row r="14">
          <cell r="A14" t="str">
            <v>Bangladesh</v>
          </cell>
          <cell r="B14" t="str">
            <v>Gross domestic product, constant prices</v>
          </cell>
          <cell r="C14" t="str">
            <v>Percent change</v>
          </cell>
          <cell r="E14" t="str">
            <v>See notes for:  Gross domestic product, constant prices (National currency).</v>
          </cell>
          <cell r="F14">
            <v>0.375</v>
          </cell>
          <cell r="G14">
            <v>3.0760000000000001</v>
          </cell>
          <cell r="H14">
            <v>3.206</v>
          </cell>
          <cell r="I14">
            <v>4.6100000000000003</v>
          </cell>
          <cell r="J14">
            <v>4.1769999999999996</v>
          </cell>
          <cell r="K14">
            <v>3.7440000000000002</v>
          </cell>
          <cell r="L14">
            <v>3.9849999999999999</v>
          </cell>
          <cell r="M14">
            <v>2.931</v>
          </cell>
          <cell r="N14">
            <v>2.3879999999999999</v>
          </cell>
          <cell r="O14">
            <v>4.298</v>
          </cell>
          <cell r="P14">
            <v>4.6029999999999998</v>
          </cell>
          <cell r="Q14">
            <v>4.2030000000000003</v>
          </cell>
          <cell r="R14">
            <v>4.8010000000000002</v>
          </cell>
          <cell r="S14">
            <v>4.3239999999999998</v>
          </cell>
          <cell r="T14">
            <v>4.5129999999999999</v>
          </cell>
          <cell r="U14">
            <v>4.7699999999999996</v>
          </cell>
          <cell r="V14">
            <v>5.0129999999999999</v>
          </cell>
          <cell r="W14">
            <v>5.3040000000000003</v>
          </cell>
          <cell r="X14">
            <v>5.0439999999999996</v>
          </cell>
          <cell r="Y14">
            <v>5.4210000000000003</v>
          </cell>
          <cell r="Z14">
            <v>5.6</v>
          </cell>
          <cell r="AA14">
            <v>4.8339999999999996</v>
          </cell>
          <cell r="AB14">
            <v>4.8449999999999998</v>
          </cell>
          <cell r="AC14">
            <v>5.7759999999999998</v>
          </cell>
          <cell r="AD14">
            <v>6.1079999999999997</v>
          </cell>
          <cell r="AE14">
            <v>6.3019999999999996</v>
          </cell>
          <cell r="AF14">
            <v>6.5250000000000004</v>
          </cell>
          <cell r="AG14">
            <v>6.3049999999999997</v>
          </cell>
          <cell r="AH14">
            <v>5.9589999999999996</v>
          </cell>
          <cell r="AI14">
            <v>5.91</v>
          </cell>
          <cell r="AJ14">
            <v>6.375</v>
          </cell>
          <cell r="AK14">
            <v>6.0620000000000003</v>
          </cell>
          <cell r="AL14">
            <v>5.859</v>
          </cell>
          <cell r="AM14">
            <v>6.4059999999999997</v>
          </cell>
          <cell r="AN14">
            <v>6.806</v>
          </cell>
          <cell r="AO14">
            <v>7.0519999999999996</v>
          </cell>
          <cell r="AP14">
            <v>7.1520000000000001</v>
          </cell>
          <cell r="AQ14">
            <v>7.2519999999999998</v>
          </cell>
          <cell r="AR14">
            <v>1.7938272328628879</v>
          </cell>
          <cell r="AS14">
            <v>4.7308437500000009</v>
          </cell>
        </row>
        <row r="15">
          <cell r="A15" t="str">
            <v>Barbados</v>
          </cell>
          <cell r="B15" t="str">
            <v>Gross domestic product, constant prices</v>
          </cell>
          <cell r="C15" t="str">
            <v>Percent change</v>
          </cell>
          <cell r="E15" t="str">
            <v>See notes for:  Gross domestic product, constant prices (National currency).</v>
          </cell>
          <cell r="F15">
            <v>4.3710000000000004</v>
          </cell>
          <cell r="G15">
            <v>-1.9</v>
          </cell>
          <cell r="H15">
            <v>-4.9000000000000004</v>
          </cell>
          <cell r="I15">
            <v>0.5</v>
          </cell>
          <cell r="J15">
            <v>3.6</v>
          </cell>
          <cell r="K15">
            <v>1.1000000000000001</v>
          </cell>
          <cell r="L15">
            <v>5.0999999999999996</v>
          </cell>
          <cell r="M15">
            <v>2.6</v>
          </cell>
          <cell r="N15">
            <v>3.5</v>
          </cell>
          <cell r="O15">
            <v>3.6</v>
          </cell>
          <cell r="P15">
            <v>-3.3</v>
          </cell>
          <cell r="Q15">
            <v>-3.9</v>
          </cell>
          <cell r="R15">
            <v>-5.7</v>
          </cell>
          <cell r="S15">
            <v>0.8</v>
          </cell>
          <cell r="T15">
            <v>2</v>
          </cell>
          <cell r="U15">
            <v>2.056</v>
          </cell>
          <cell r="V15">
            <v>3.7789999999999999</v>
          </cell>
          <cell r="W15">
            <v>4.7309999999999999</v>
          </cell>
          <cell r="X15">
            <v>3.7210000000000001</v>
          </cell>
          <cell r="Y15">
            <v>0.36599999999999999</v>
          </cell>
          <cell r="Z15">
            <v>2.282</v>
          </cell>
          <cell r="AA15">
            <v>-2.556</v>
          </cell>
          <cell r="AB15">
            <v>0.68899999999999995</v>
          </cell>
          <cell r="AC15">
            <v>1.954</v>
          </cell>
          <cell r="AD15">
            <v>4.7889999999999997</v>
          </cell>
          <cell r="AE15">
            <v>3.8769999999999998</v>
          </cell>
          <cell r="AF15">
            <v>3.5590000000000002</v>
          </cell>
          <cell r="AG15">
            <v>3.8260000000000001</v>
          </cell>
          <cell r="AH15">
            <v>-0.18</v>
          </cell>
          <cell r="AI15">
            <v>-4.1680000000000001</v>
          </cell>
          <cell r="AJ15">
            <v>0.20100000000000001</v>
          </cell>
          <cell r="AK15">
            <v>0.5</v>
          </cell>
          <cell r="AL15">
            <v>0.9</v>
          </cell>
          <cell r="AM15">
            <v>1.5</v>
          </cell>
          <cell r="AN15">
            <v>2</v>
          </cell>
          <cell r="AO15">
            <v>2.5</v>
          </cell>
          <cell r="AP15">
            <v>2.8</v>
          </cell>
          <cell r="AQ15">
            <v>3.1</v>
          </cell>
          <cell r="AR15">
            <v>9.4735906764112929</v>
          </cell>
          <cell r="AS15">
            <v>1.15303125</v>
          </cell>
        </row>
        <row r="16">
          <cell r="A16" t="str">
            <v>Belarus</v>
          </cell>
          <cell r="B16" t="str">
            <v>Gross domestic product, constant prices</v>
          </cell>
          <cell r="C16" t="str">
            <v>Percent change</v>
          </cell>
          <cell r="E16" t="str">
            <v>See notes for:  Gross domestic product, constant prices (National currency).</v>
          </cell>
          <cell r="F16" t="str">
            <v>n/a</v>
          </cell>
          <cell r="G16" t="str">
            <v>n/a</v>
          </cell>
          <cell r="H16" t="str">
            <v>n/a</v>
          </cell>
          <cell r="I16" t="str">
            <v>n/a</v>
          </cell>
          <cell r="J16" t="str">
            <v>n/a</v>
          </cell>
          <cell r="K16" t="str">
            <v>n/a</v>
          </cell>
          <cell r="L16" t="str">
            <v>n/a</v>
          </cell>
          <cell r="M16" t="str">
            <v>n/a</v>
          </cell>
          <cell r="N16" t="str">
            <v>n/a</v>
          </cell>
          <cell r="O16" t="str">
            <v>n/a</v>
          </cell>
          <cell r="P16" t="str">
            <v>n/a</v>
          </cell>
          <cell r="Q16" t="str">
            <v>n/a</v>
          </cell>
          <cell r="R16" t="str">
            <v>n/a</v>
          </cell>
          <cell r="S16">
            <v>-7.6</v>
          </cell>
          <cell r="T16">
            <v>-11.7</v>
          </cell>
          <cell r="U16">
            <v>-11.314</v>
          </cell>
          <cell r="V16">
            <v>2.7759999999999998</v>
          </cell>
          <cell r="W16">
            <v>11.43</v>
          </cell>
          <cell r="X16">
            <v>8.4139999999999997</v>
          </cell>
          <cell r="Y16">
            <v>3.3530000000000002</v>
          </cell>
          <cell r="Z16">
            <v>5.8049999999999997</v>
          </cell>
          <cell r="AA16">
            <v>4.7249999999999996</v>
          </cell>
          <cell r="AB16">
            <v>5.0449999999999999</v>
          </cell>
          <cell r="AC16">
            <v>7.0430000000000001</v>
          </cell>
          <cell r="AD16">
            <v>11.45</v>
          </cell>
          <cell r="AE16">
            <v>9.4410000000000007</v>
          </cell>
          <cell r="AF16">
            <v>9.9979999999999993</v>
          </cell>
          <cell r="AG16">
            <v>8.6470000000000002</v>
          </cell>
          <cell r="AH16">
            <v>10.247999999999999</v>
          </cell>
          <cell r="AI16">
            <v>0.16400000000000001</v>
          </cell>
          <cell r="AJ16">
            <v>7.7409999999999997</v>
          </cell>
          <cell r="AK16">
            <v>5.3460000000000001</v>
          </cell>
          <cell r="AL16">
            <v>2.9969999999999999</v>
          </cell>
          <cell r="AM16">
            <v>3.3460000000000001</v>
          </cell>
          <cell r="AN16">
            <v>4.4109999999999996</v>
          </cell>
          <cell r="AO16">
            <v>4.8090000000000002</v>
          </cell>
          <cell r="AP16">
            <v>4.9039999999999999</v>
          </cell>
          <cell r="AQ16">
            <v>4.9710000000000001</v>
          </cell>
          <cell r="AR16">
            <v>50.956882175438587</v>
          </cell>
          <cell r="AS16">
            <v>4.2637894736842101</v>
          </cell>
        </row>
        <row r="17">
          <cell r="A17" t="str">
            <v>Belgium</v>
          </cell>
          <cell r="B17" t="str">
            <v>Gross domestic product, constant prices</v>
          </cell>
          <cell r="C17" t="str">
            <v>Percent change</v>
          </cell>
          <cell r="E17" t="str">
            <v>See notes for:  Gross domestic product, constant prices (National currency).</v>
          </cell>
          <cell r="F17">
            <v>4.1349999999999998</v>
          </cell>
          <cell r="G17">
            <v>0.14599999999999999</v>
          </cell>
          <cell r="H17">
            <v>0.57999999999999996</v>
          </cell>
          <cell r="I17">
            <v>0.39700000000000002</v>
          </cell>
          <cell r="J17">
            <v>2.1019999999999999</v>
          </cell>
          <cell r="K17">
            <v>1.847</v>
          </cell>
          <cell r="L17">
            <v>1.853</v>
          </cell>
          <cell r="M17">
            <v>2.3730000000000002</v>
          </cell>
          <cell r="N17">
            <v>4.5659999999999998</v>
          </cell>
          <cell r="O17">
            <v>3.6179999999999999</v>
          </cell>
          <cell r="P17">
            <v>3.09</v>
          </cell>
          <cell r="Q17">
            <v>1.8009999999999999</v>
          </cell>
          <cell r="R17">
            <v>1.3320000000000001</v>
          </cell>
          <cell r="S17">
            <v>-0.69299999999999995</v>
          </cell>
          <cell r="T17">
            <v>3.2919999999999998</v>
          </cell>
          <cell r="U17">
            <v>4.2770000000000001</v>
          </cell>
          <cell r="V17">
            <v>1.4239999999999999</v>
          </cell>
          <cell r="W17">
            <v>3.7349999999999999</v>
          </cell>
          <cell r="X17">
            <v>1.929</v>
          </cell>
          <cell r="Y17">
            <v>3.54</v>
          </cell>
          <cell r="Z17">
            <v>3.669</v>
          </cell>
          <cell r="AA17">
            <v>0.80800000000000005</v>
          </cell>
          <cell r="AB17">
            <v>1.359</v>
          </cell>
          <cell r="AC17">
            <v>0.80700000000000005</v>
          </cell>
          <cell r="AD17">
            <v>3.2690000000000001</v>
          </cell>
          <cell r="AE17">
            <v>1.7310000000000001</v>
          </cell>
          <cell r="AF17">
            <v>2.702</v>
          </cell>
          <cell r="AG17">
            <v>2.9</v>
          </cell>
          <cell r="AH17">
            <v>0.95699999999999996</v>
          </cell>
          <cell r="AI17">
            <v>-2.8410000000000002</v>
          </cell>
          <cell r="AJ17">
            <v>2.266</v>
          </cell>
          <cell r="AK17">
            <v>1.893</v>
          </cell>
          <cell r="AL17">
            <v>7.0000000000000001E-3</v>
          </cell>
          <cell r="AM17">
            <v>0.82699999999999996</v>
          </cell>
          <cell r="AN17">
            <v>1.3049999999999999</v>
          </cell>
          <cell r="AO17">
            <v>1.5649999999999999</v>
          </cell>
          <cell r="AP17">
            <v>1.748</v>
          </cell>
          <cell r="AQ17">
            <v>1.7430000000000001</v>
          </cell>
          <cell r="AR17">
            <v>2.4866218709677441</v>
          </cell>
          <cell r="AS17">
            <v>2.0269999999999997</v>
          </cell>
        </row>
        <row r="18">
          <cell r="A18" t="str">
            <v>Belize</v>
          </cell>
          <cell r="B18" t="str">
            <v>Gross domestic product, constant prices</v>
          </cell>
          <cell r="C18" t="str">
            <v>Percent change</v>
          </cell>
          <cell r="E18" t="str">
            <v>See notes for:  Gross domestic product, constant prices (National currency).</v>
          </cell>
          <cell r="F18">
            <v>5.0129999999999999</v>
          </cell>
          <cell r="G18">
            <v>0.214</v>
          </cell>
          <cell r="H18">
            <v>-7.5510000000000002</v>
          </cell>
          <cell r="I18">
            <v>6.0759999999999996</v>
          </cell>
          <cell r="J18">
            <v>11.332000000000001</v>
          </cell>
          <cell r="K18">
            <v>-1.419</v>
          </cell>
          <cell r="L18">
            <v>7.2750000000000004</v>
          </cell>
          <cell r="M18">
            <v>21.997</v>
          </cell>
          <cell r="N18">
            <v>10.861000000000001</v>
          </cell>
          <cell r="O18">
            <v>15.474</v>
          </cell>
          <cell r="P18">
            <v>11.209</v>
          </cell>
          <cell r="Q18">
            <v>11.465</v>
          </cell>
          <cell r="R18">
            <v>12.04</v>
          </cell>
          <cell r="S18">
            <v>6.27</v>
          </cell>
          <cell r="T18">
            <v>0.159</v>
          </cell>
          <cell r="U18">
            <v>0.65800000000000003</v>
          </cell>
          <cell r="V18">
            <v>1.4410000000000001</v>
          </cell>
          <cell r="W18">
            <v>3.5720000000000001</v>
          </cell>
          <cell r="X18">
            <v>3.7160000000000002</v>
          </cell>
          <cell r="Y18">
            <v>8.7409999999999997</v>
          </cell>
          <cell r="Z18">
            <v>13.073</v>
          </cell>
          <cell r="AA18">
            <v>4.9580000000000002</v>
          </cell>
          <cell r="AB18">
            <v>5.101</v>
          </cell>
          <cell r="AC18">
            <v>9.3209999999999997</v>
          </cell>
          <cell r="AD18">
            <v>4.6189999999999998</v>
          </cell>
          <cell r="AE18">
            <v>3.0289999999999999</v>
          </cell>
          <cell r="AF18">
            <v>4.6550000000000002</v>
          </cell>
          <cell r="AG18">
            <v>1.3</v>
          </cell>
          <cell r="AH18">
            <v>3.55</v>
          </cell>
          <cell r="AI18">
            <v>-2.5000000000000001E-2</v>
          </cell>
          <cell r="AJ18">
            <v>2.7429999999999999</v>
          </cell>
          <cell r="AK18">
            <v>2.5</v>
          </cell>
          <cell r="AL18">
            <v>2.75</v>
          </cell>
          <cell r="AM18">
            <v>2.5</v>
          </cell>
          <cell r="AN18">
            <v>2.5</v>
          </cell>
          <cell r="AO18">
            <v>2.5</v>
          </cell>
          <cell r="AP18">
            <v>2.5</v>
          </cell>
          <cell r="AQ18">
            <v>2.5</v>
          </cell>
          <cell r="AR18">
            <v>33.177687918346763</v>
          </cell>
          <cell r="AS18">
            <v>5.7302187500000006</v>
          </cell>
        </row>
        <row r="19">
          <cell r="A19" t="str">
            <v>Benin</v>
          </cell>
          <cell r="B19" t="str">
            <v>Gross domestic product, constant prices</v>
          </cell>
          <cell r="C19" t="str">
            <v>Percent change</v>
          </cell>
          <cell r="E19" t="str">
            <v>See notes for:  Gross domestic product, constant prices (National currency).</v>
          </cell>
          <cell r="F19">
            <v>9.2550000000000008</v>
          </cell>
          <cell r="G19">
            <v>1.929</v>
          </cell>
          <cell r="H19">
            <v>1.6819999999999999</v>
          </cell>
          <cell r="I19">
            <v>-2</v>
          </cell>
          <cell r="J19">
            <v>0.4</v>
          </cell>
          <cell r="K19">
            <v>4.327</v>
          </cell>
          <cell r="L19">
            <v>2.7480000000000002</v>
          </cell>
          <cell r="M19">
            <v>-2.0739999999999998</v>
          </cell>
          <cell r="N19">
            <v>3.4279999999999999</v>
          </cell>
          <cell r="O19">
            <v>-2.8490000000000002</v>
          </cell>
          <cell r="P19">
            <v>8.9760000000000009</v>
          </cell>
          <cell r="Q19">
            <v>4.226</v>
          </cell>
          <cell r="R19">
            <v>2.9580000000000002</v>
          </cell>
          <cell r="S19">
            <v>5.8360000000000003</v>
          </cell>
          <cell r="T19">
            <v>2.02</v>
          </cell>
          <cell r="U19">
            <v>6.0449999999999999</v>
          </cell>
          <cell r="V19">
            <v>4.3239999999999998</v>
          </cell>
          <cell r="W19">
            <v>5.7350000000000003</v>
          </cell>
          <cell r="X19">
            <v>3.9609999999999999</v>
          </cell>
          <cell r="Y19">
            <v>5.3410000000000002</v>
          </cell>
          <cell r="Z19">
            <v>4.8620000000000001</v>
          </cell>
          <cell r="AA19">
            <v>6.1959999999999997</v>
          </cell>
          <cell r="AB19">
            <v>4.4420000000000002</v>
          </cell>
          <cell r="AC19">
            <v>3.9510000000000001</v>
          </cell>
          <cell r="AD19">
            <v>3.0819999999999999</v>
          </cell>
          <cell r="AE19">
            <v>2.8650000000000002</v>
          </cell>
          <cell r="AF19">
            <v>3.7519999999999998</v>
          </cell>
          <cell r="AG19">
            <v>4.6260000000000003</v>
          </cell>
          <cell r="AH19">
            <v>5.0179999999999998</v>
          </cell>
          <cell r="AI19">
            <v>2.6669999999999998</v>
          </cell>
          <cell r="AJ19">
            <v>2.5760000000000001</v>
          </cell>
          <cell r="AK19">
            <v>3.06</v>
          </cell>
          <cell r="AL19">
            <v>3.5009999999999999</v>
          </cell>
          <cell r="AM19">
            <v>4.7460000000000004</v>
          </cell>
          <cell r="AN19">
            <v>4.782</v>
          </cell>
          <cell r="AO19">
            <v>4.8440000000000003</v>
          </cell>
          <cell r="AP19">
            <v>4.8789999999999996</v>
          </cell>
          <cell r="AQ19">
            <v>4.8869999999999996</v>
          </cell>
          <cell r="AR19">
            <v>7.1517981038306502</v>
          </cell>
          <cell r="AS19">
            <v>3.5426562499999994</v>
          </cell>
        </row>
        <row r="20">
          <cell r="A20" t="str">
            <v>Bhutan</v>
          </cell>
          <cell r="B20" t="str">
            <v>Gross domestic product, constant prices</v>
          </cell>
          <cell r="C20" t="str">
            <v>Percent change</v>
          </cell>
          <cell r="E20" t="str">
            <v>See notes for:  Gross domestic product, constant prices (National currency).</v>
          </cell>
          <cell r="F20">
            <v>4.9950000000000001</v>
          </cell>
          <cell r="G20">
            <v>13.589</v>
          </cell>
          <cell r="H20">
            <v>3.4460000000000002</v>
          </cell>
          <cell r="I20">
            <v>11.097</v>
          </cell>
          <cell r="J20">
            <v>4.4829999999999997</v>
          </cell>
          <cell r="K20">
            <v>4.2210000000000001</v>
          </cell>
          <cell r="L20">
            <v>11.536</v>
          </cell>
          <cell r="M20">
            <v>28.023</v>
          </cell>
          <cell r="N20">
            <v>4.9690000000000003</v>
          </cell>
          <cell r="O20">
            <v>7.3609999999999998</v>
          </cell>
          <cell r="P20">
            <v>10.715</v>
          </cell>
          <cell r="Q20">
            <v>-0.36</v>
          </cell>
          <cell r="R20">
            <v>4.5350000000000001</v>
          </cell>
          <cell r="S20">
            <v>1.9079999999999999</v>
          </cell>
          <cell r="T20">
            <v>5.0830000000000002</v>
          </cell>
          <cell r="U20">
            <v>6.9450000000000003</v>
          </cell>
          <cell r="V20">
            <v>5.492</v>
          </cell>
          <cell r="W20">
            <v>5.3070000000000004</v>
          </cell>
          <cell r="X20">
            <v>5.82</v>
          </cell>
          <cell r="Y20">
            <v>7.8550000000000004</v>
          </cell>
          <cell r="Z20">
            <v>5.1989999999999998</v>
          </cell>
          <cell r="AA20">
            <v>8.2040000000000006</v>
          </cell>
          <cell r="AB20">
            <v>10.728</v>
          </cell>
          <cell r="AC20">
            <v>7.6639999999999997</v>
          </cell>
          <cell r="AD20">
            <v>5.8959999999999999</v>
          </cell>
          <cell r="AE20">
            <v>7.1230000000000002</v>
          </cell>
          <cell r="AF20">
            <v>6.8490000000000002</v>
          </cell>
          <cell r="AG20">
            <v>17.925999999999998</v>
          </cell>
          <cell r="AH20">
            <v>4.6689999999999996</v>
          </cell>
          <cell r="AI20">
            <v>6.7279999999999998</v>
          </cell>
          <cell r="AJ20">
            <v>10.606</v>
          </cell>
          <cell r="AK20">
            <v>5.8540000000000001</v>
          </cell>
          <cell r="AL20">
            <v>7.0129999999999999</v>
          </cell>
          <cell r="AM20">
            <v>9.8889999999999993</v>
          </cell>
          <cell r="AN20">
            <v>11.055999999999999</v>
          </cell>
          <cell r="AO20">
            <v>5.1059999999999999</v>
          </cell>
          <cell r="AP20">
            <v>15.992000000000001</v>
          </cell>
          <cell r="AQ20">
            <v>4.008</v>
          </cell>
          <cell r="AR20">
            <v>26.29112270564519</v>
          </cell>
          <cell r="AS20">
            <v>7.6395624999999985</v>
          </cell>
        </row>
        <row r="21">
          <cell r="A21" t="str">
            <v>Bolivia</v>
          </cell>
          <cell r="B21" t="str">
            <v>Gross domestic product, constant prices</v>
          </cell>
          <cell r="C21" t="str">
            <v>Percent change</v>
          </cell>
          <cell r="E21" t="str">
            <v>See notes for:  Gross domestic product, constant prices (National currency).</v>
          </cell>
          <cell r="F21">
            <v>0.61</v>
          </cell>
          <cell r="G21">
            <v>0.3</v>
          </cell>
          <cell r="H21">
            <v>-3.9390000000000001</v>
          </cell>
          <cell r="I21">
            <v>-4.0419999999999998</v>
          </cell>
          <cell r="J21">
            <v>-0.20100000000000001</v>
          </cell>
          <cell r="K21">
            <v>-1.6759999999999999</v>
          </cell>
          <cell r="L21">
            <v>-2.5739999999999998</v>
          </cell>
          <cell r="M21">
            <v>2.4630000000000001</v>
          </cell>
          <cell r="N21">
            <v>2.91</v>
          </cell>
          <cell r="O21">
            <v>3.79</v>
          </cell>
          <cell r="P21">
            <v>4.6360000000000001</v>
          </cell>
          <cell r="Q21">
            <v>5.2670000000000003</v>
          </cell>
          <cell r="R21">
            <v>1.6459999999999999</v>
          </cell>
          <cell r="S21">
            <v>4.2690000000000001</v>
          </cell>
          <cell r="T21">
            <v>4.6669999999999998</v>
          </cell>
          <cell r="U21">
            <v>4.6779999999999999</v>
          </cell>
          <cell r="V21">
            <v>4.3609999999999998</v>
          </cell>
          <cell r="W21">
            <v>4.9539999999999997</v>
          </cell>
          <cell r="X21">
            <v>5.0289999999999999</v>
          </cell>
          <cell r="Y21">
            <v>0.42699999999999999</v>
          </cell>
          <cell r="Z21">
            <v>2.508</v>
          </cell>
          <cell r="AA21">
            <v>1.6839999999999999</v>
          </cell>
          <cell r="AB21">
            <v>2.4860000000000002</v>
          </cell>
          <cell r="AC21">
            <v>3.1179999999999999</v>
          </cell>
          <cell r="AD21">
            <v>2.6549999999999998</v>
          </cell>
          <cell r="AE21">
            <v>6.819</v>
          </cell>
          <cell r="AF21">
            <v>2.802</v>
          </cell>
          <cell r="AG21">
            <v>5.3250000000000002</v>
          </cell>
          <cell r="AH21">
            <v>6.1479999999999997</v>
          </cell>
          <cell r="AI21">
            <v>3.3570000000000002</v>
          </cell>
          <cell r="AJ21">
            <v>4.1269999999999998</v>
          </cell>
          <cell r="AK21">
            <v>5.09</v>
          </cell>
          <cell r="AL21">
            <v>5</v>
          </cell>
          <cell r="AM21">
            <v>5</v>
          </cell>
          <cell r="AN21">
            <v>5</v>
          </cell>
          <cell r="AO21">
            <v>5</v>
          </cell>
          <cell r="AP21">
            <v>5</v>
          </cell>
          <cell r="AQ21">
            <v>5</v>
          </cell>
          <cell r="AR21">
            <v>7.7886599959677385</v>
          </cell>
          <cell r="AS21">
            <v>2.6154375000000001</v>
          </cell>
        </row>
        <row r="22">
          <cell r="A22" t="str">
            <v>Bosnia and Herzegovina</v>
          </cell>
          <cell r="B22" t="str">
            <v>Gross domestic product, constant prices</v>
          </cell>
          <cell r="C22" t="str">
            <v>Percent change</v>
          </cell>
          <cell r="E22" t="str">
            <v>See notes for:  Gross domestic product, constant prices (National currency).</v>
          </cell>
          <cell r="F22" t="str">
            <v>n/a</v>
          </cell>
          <cell r="G22" t="str">
            <v>n/a</v>
          </cell>
          <cell r="H22" t="str">
            <v>n/a</v>
          </cell>
          <cell r="I22" t="str">
            <v>n/a</v>
          </cell>
          <cell r="J22" t="str">
            <v>n/a</v>
          </cell>
          <cell r="K22" t="str">
            <v>n/a</v>
          </cell>
          <cell r="L22" t="str">
            <v>n/a</v>
          </cell>
          <cell r="M22" t="str">
            <v>n/a</v>
          </cell>
          <cell r="N22" t="str">
            <v>n/a</v>
          </cell>
          <cell r="O22" t="str">
            <v>n/a</v>
          </cell>
          <cell r="P22" t="str">
            <v>n/a</v>
          </cell>
          <cell r="Q22" t="str">
            <v>n/a</v>
          </cell>
          <cell r="R22" t="str">
            <v>n/a</v>
          </cell>
          <cell r="S22" t="str">
            <v>n/a</v>
          </cell>
          <cell r="T22" t="str">
            <v>n/a</v>
          </cell>
          <cell r="U22" t="str">
            <v>n/a</v>
          </cell>
          <cell r="V22" t="str">
            <v>n/a</v>
          </cell>
          <cell r="W22" t="str">
            <v>n/a</v>
          </cell>
          <cell r="X22" t="str">
            <v>n/a</v>
          </cell>
          <cell r="Y22">
            <v>10.76</v>
          </cell>
          <cell r="Z22">
            <v>4.3090000000000002</v>
          </cell>
          <cell r="AA22">
            <v>2.3620000000000001</v>
          </cell>
          <cell r="AB22">
            <v>5.0529999999999999</v>
          </cell>
          <cell r="AC22">
            <v>3.8580000000000001</v>
          </cell>
          <cell r="AD22">
            <v>6.2569999999999997</v>
          </cell>
          <cell r="AE22">
            <v>3.8679999999999999</v>
          </cell>
          <cell r="AF22">
            <v>5.9710000000000001</v>
          </cell>
          <cell r="AG22">
            <v>6.1929999999999996</v>
          </cell>
          <cell r="AH22">
            <v>5.71</v>
          </cell>
          <cell r="AI22">
            <v>-2.9489999999999998</v>
          </cell>
          <cell r="AJ22">
            <v>0.69699999999999995</v>
          </cell>
          <cell r="AK22">
            <v>1.7</v>
          </cell>
          <cell r="AL22">
            <v>0</v>
          </cell>
          <cell r="AM22">
            <v>1</v>
          </cell>
          <cell r="AN22">
            <v>2.5</v>
          </cell>
          <cell r="AO22">
            <v>3.5</v>
          </cell>
          <cell r="AP22">
            <v>3.5</v>
          </cell>
          <cell r="AQ22">
            <v>3.5</v>
          </cell>
          <cell r="AR22">
            <v>10.881414756410253</v>
          </cell>
        </row>
        <row r="23">
          <cell r="A23" t="str">
            <v>Botswana</v>
          </cell>
          <cell r="B23" t="str">
            <v>Gross domestic product, constant prices</v>
          </cell>
          <cell r="C23" t="str">
            <v>Percent change</v>
          </cell>
          <cell r="E23" t="str">
            <v>See notes for:  Gross domestic product, constant prices (National currency).</v>
          </cell>
          <cell r="F23">
            <v>12.02</v>
          </cell>
          <cell r="G23">
            <v>8.1539999999999999</v>
          </cell>
          <cell r="H23">
            <v>15.874000000000001</v>
          </cell>
          <cell r="I23">
            <v>10.792999999999999</v>
          </cell>
          <cell r="J23">
            <v>6.5170000000000003</v>
          </cell>
          <cell r="K23">
            <v>7.6950000000000003</v>
          </cell>
          <cell r="L23">
            <v>8.6159999999999997</v>
          </cell>
          <cell r="M23">
            <v>14.89</v>
          </cell>
          <cell r="N23">
            <v>23.42</v>
          </cell>
          <cell r="O23">
            <v>4.665</v>
          </cell>
          <cell r="P23">
            <v>8.7870000000000008</v>
          </cell>
          <cell r="Q23">
            <v>6.2370000000000001</v>
          </cell>
          <cell r="R23">
            <v>-0.20799999999999999</v>
          </cell>
          <cell r="S23">
            <v>4.0270000000000001</v>
          </cell>
          <cell r="T23">
            <v>-0.78600000000000003</v>
          </cell>
          <cell r="U23">
            <v>8.0039999999999996</v>
          </cell>
          <cell r="V23">
            <v>4.4379999999999997</v>
          </cell>
          <cell r="W23">
            <v>9.7289999999999992</v>
          </cell>
          <cell r="X23">
            <v>10.366</v>
          </cell>
          <cell r="Y23">
            <v>9.8409999999999993</v>
          </cell>
          <cell r="Z23">
            <v>5.8869999999999996</v>
          </cell>
          <cell r="AA23">
            <v>3.4950000000000001</v>
          </cell>
          <cell r="AB23">
            <v>8.9550000000000001</v>
          </cell>
          <cell r="AC23">
            <v>6.3090000000000002</v>
          </cell>
          <cell r="AD23">
            <v>5.95</v>
          </cell>
          <cell r="AE23">
            <v>1.635</v>
          </cell>
          <cell r="AF23">
            <v>5.1230000000000002</v>
          </cell>
          <cell r="AG23">
            <v>4.806</v>
          </cell>
          <cell r="AH23">
            <v>2.9710000000000001</v>
          </cell>
          <cell r="AI23">
            <v>-4.9340000000000002</v>
          </cell>
          <cell r="AJ23">
            <v>7.1970000000000001</v>
          </cell>
          <cell r="AK23">
            <v>4.6210000000000004</v>
          </cell>
          <cell r="AL23">
            <v>3.3279999999999998</v>
          </cell>
          <cell r="AM23">
            <v>4.5640000000000001</v>
          </cell>
          <cell r="AN23">
            <v>4.4260000000000002</v>
          </cell>
          <cell r="AO23">
            <v>4.5199999999999996</v>
          </cell>
          <cell r="AP23">
            <v>4.5609999999999999</v>
          </cell>
          <cell r="AQ23">
            <v>4.2750000000000004</v>
          </cell>
          <cell r="AR23">
            <v>27.106039899193547</v>
          </cell>
          <cell r="AS23">
            <v>7.0341875000000007</v>
          </cell>
        </row>
        <row r="24">
          <cell r="A24" t="str">
            <v>Brazil</v>
          </cell>
          <cell r="B24" t="str">
            <v>Gross domestic product, constant prices</v>
          </cell>
          <cell r="C24" t="str">
            <v>Percent change</v>
          </cell>
          <cell r="E24" t="str">
            <v>See notes for:  Gross domestic product, constant prices (National currency).</v>
          </cell>
          <cell r="F24">
            <v>9.19</v>
          </cell>
          <cell r="G24">
            <v>-4.4000000000000004</v>
          </cell>
          <cell r="H24">
            <v>0.59599999999999997</v>
          </cell>
          <cell r="I24">
            <v>-3.4</v>
          </cell>
          <cell r="J24">
            <v>5.3070000000000004</v>
          </cell>
          <cell r="K24">
            <v>7.9009999999999998</v>
          </cell>
          <cell r="L24">
            <v>7.5439999999999996</v>
          </cell>
          <cell r="M24">
            <v>3.601</v>
          </cell>
          <cell r="N24">
            <v>0.26400000000000001</v>
          </cell>
          <cell r="O24">
            <v>3.2</v>
          </cell>
          <cell r="P24">
            <v>-4.1680000000000001</v>
          </cell>
          <cell r="Q24">
            <v>1.0309999999999999</v>
          </cell>
          <cell r="R24">
            <v>-0.46700000000000003</v>
          </cell>
          <cell r="S24">
            <v>4.665</v>
          </cell>
          <cell r="T24">
            <v>5.3339999999999996</v>
          </cell>
          <cell r="U24">
            <v>4.4169999999999998</v>
          </cell>
          <cell r="V24">
            <v>2.15</v>
          </cell>
          <cell r="W24">
            <v>3.375</v>
          </cell>
          <cell r="X24">
            <v>3.5999999999999997E-2</v>
          </cell>
          <cell r="Y24">
            <v>0.25600000000000001</v>
          </cell>
          <cell r="Z24">
            <v>4.306</v>
          </cell>
          <cell r="AA24">
            <v>1.3149999999999999</v>
          </cell>
          <cell r="AB24">
            <v>2.6560000000000001</v>
          </cell>
          <cell r="AC24">
            <v>1.147</v>
          </cell>
          <cell r="AD24">
            <v>5.7140000000000004</v>
          </cell>
          <cell r="AE24">
            <v>3.1560000000000001</v>
          </cell>
          <cell r="AF24">
            <v>3.9550000000000001</v>
          </cell>
          <cell r="AG24">
            <v>6.0949999999999998</v>
          </cell>
          <cell r="AH24">
            <v>5.1689999999999996</v>
          </cell>
          <cell r="AI24">
            <v>-0.32800000000000001</v>
          </cell>
          <cell r="AJ24">
            <v>7.5339999999999998</v>
          </cell>
          <cell r="AK24">
            <v>2.7330000000000001</v>
          </cell>
          <cell r="AL24">
            <v>3.0259999999999998</v>
          </cell>
          <cell r="AM24">
            <v>4.1500000000000004</v>
          </cell>
          <cell r="AN24">
            <v>4.0010000000000003</v>
          </cell>
          <cell r="AO24">
            <v>4.1150000000000002</v>
          </cell>
          <cell r="AP24">
            <v>4.0739999999999998</v>
          </cell>
          <cell r="AQ24">
            <v>4.0750000000000002</v>
          </cell>
          <cell r="AR24">
            <v>11.406217983870969</v>
          </cell>
          <cell r="AS24">
            <v>2.8088749999999996</v>
          </cell>
        </row>
        <row r="25">
          <cell r="A25" t="str">
            <v>Brunei Darussalam</v>
          </cell>
          <cell r="B25" t="str">
            <v>Gross domestic product, constant prices</v>
          </cell>
          <cell r="C25" t="str">
            <v>Percent change</v>
          </cell>
          <cell r="E25" t="str">
            <v>See notes for:  Gross domestic product, constant prices (National currency).</v>
          </cell>
          <cell r="F25" t="str">
            <v>n/a</v>
          </cell>
          <cell r="G25" t="str">
            <v>n/a</v>
          </cell>
          <cell r="H25" t="str">
            <v>n/a</v>
          </cell>
          <cell r="I25" t="str">
            <v>n/a</v>
          </cell>
          <cell r="J25" t="str">
            <v>n/a</v>
          </cell>
          <cell r="K25" t="str">
            <v>n/a</v>
          </cell>
          <cell r="L25">
            <v>-2.778</v>
          </cell>
          <cell r="M25">
            <v>0.311</v>
          </cell>
          <cell r="N25">
            <v>-0.36</v>
          </cell>
          <cell r="O25">
            <v>2.206</v>
          </cell>
          <cell r="P25">
            <v>1.085</v>
          </cell>
          <cell r="Q25">
            <v>3.1480000000000001</v>
          </cell>
          <cell r="R25">
            <v>4.7590000000000003</v>
          </cell>
          <cell r="S25">
            <v>0.30099999999999999</v>
          </cell>
          <cell r="T25">
            <v>3.149</v>
          </cell>
          <cell r="U25">
            <v>4.4770000000000003</v>
          </cell>
          <cell r="V25">
            <v>2.8809999999999998</v>
          </cell>
          <cell r="W25">
            <v>-1.4750000000000001</v>
          </cell>
          <cell r="X25">
            <v>-0.56000000000000005</v>
          </cell>
          <cell r="Y25">
            <v>3.0529999999999999</v>
          </cell>
          <cell r="Z25">
            <v>2.8530000000000002</v>
          </cell>
          <cell r="AA25">
            <v>2.7450000000000001</v>
          </cell>
          <cell r="AB25">
            <v>3.8719999999999999</v>
          </cell>
          <cell r="AC25">
            <v>2.903</v>
          </cell>
          <cell r="AD25">
            <v>0.504</v>
          </cell>
          <cell r="AE25">
            <v>0.38800000000000001</v>
          </cell>
          <cell r="AF25">
            <v>4.3970000000000002</v>
          </cell>
          <cell r="AG25">
            <v>0.154</v>
          </cell>
          <cell r="AH25">
            <v>-1.9379999999999999</v>
          </cell>
          <cell r="AI25">
            <v>-1.7649999999999999</v>
          </cell>
          <cell r="AJ25">
            <v>2.5979999999999999</v>
          </cell>
          <cell r="AK25">
            <v>1.8939999999999999</v>
          </cell>
          <cell r="AL25">
            <v>3.1520000000000001</v>
          </cell>
          <cell r="AM25">
            <v>1.6</v>
          </cell>
          <cell r="AN25">
            <v>4.9400000000000004</v>
          </cell>
          <cell r="AO25">
            <v>3.2669999999999999</v>
          </cell>
          <cell r="AP25">
            <v>4.0659999999999998</v>
          </cell>
          <cell r="AQ25">
            <v>3.573</v>
          </cell>
          <cell r="AR25">
            <v>4.5944996061538479</v>
          </cell>
          <cell r="AS25">
            <v>1.4923846153846154</v>
          </cell>
        </row>
        <row r="26">
          <cell r="A26" t="str">
            <v>Bulgaria</v>
          </cell>
          <cell r="B26" t="str">
            <v>Gross domestic product, constant prices</v>
          </cell>
          <cell r="C26" t="str">
            <v>Percent change</v>
          </cell>
          <cell r="E26" t="str">
            <v>See notes for:  Gross domestic product, constant prices (National currency).</v>
          </cell>
          <cell r="F26">
            <v>5.7</v>
          </cell>
          <cell r="G26">
            <v>5.3</v>
          </cell>
          <cell r="H26">
            <v>4.2</v>
          </cell>
          <cell r="I26">
            <v>3</v>
          </cell>
          <cell r="J26">
            <v>4.5999999999999996</v>
          </cell>
          <cell r="K26">
            <v>1.8</v>
          </cell>
          <cell r="L26">
            <v>5.3</v>
          </cell>
          <cell r="M26">
            <v>4.7</v>
          </cell>
          <cell r="N26">
            <v>2.4</v>
          </cell>
          <cell r="O26">
            <v>-0.5</v>
          </cell>
          <cell r="P26">
            <v>-9.1</v>
          </cell>
          <cell r="Q26">
            <v>-10.755000000000001</v>
          </cell>
          <cell r="R26">
            <v>-8.4260000000000002</v>
          </cell>
          <cell r="S26">
            <v>-11.625</v>
          </cell>
          <cell r="T26">
            <v>-3.665</v>
          </cell>
          <cell r="U26">
            <v>-1.601</v>
          </cell>
          <cell r="V26">
            <v>-8.0429999999999993</v>
          </cell>
          <cell r="W26">
            <v>-5.8419999999999996</v>
          </cell>
          <cell r="X26">
            <v>4.1189999999999998</v>
          </cell>
          <cell r="Y26">
            <v>2.2770000000000001</v>
          </cell>
          <cell r="Z26">
            <v>5.3940000000000001</v>
          </cell>
          <cell r="AA26">
            <v>4.1509999999999998</v>
          </cell>
          <cell r="AB26">
            <v>4.6500000000000004</v>
          </cell>
          <cell r="AC26">
            <v>5.5049999999999999</v>
          </cell>
          <cell r="AD26">
            <v>6.7480000000000002</v>
          </cell>
          <cell r="AE26">
            <v>6.3579999999999997</v>
          </cell>
          <cell r="AF26">
            <v>6.5110000000000001</v>
          </cell>
          <cell r="AG26">
            <v>6.4480000000000004</v>
          </cell>
          <cell r="AH26">
            <v>6.1909999999999998</v>
          </cell>
          <cell r="AI26">
            <v>-5.476</v>
          </cell>
          <cell r="AJ26">
            <v>0.39300000000000002</v>
          </cell>
          <cell r="AK26">
            <v>1.669</v>
          </cell>
          <cell r="AL26">
            <v>0.8</v>
          </cell>
          <cell r="AM26">
            <v>1.5</v>
          </cell>
          <cell r="AN26">
            <v>2.5</v>
          </cell>
          <cell r="AO26">
            <v>3.5</v>
          </cell>
          <cell r="AP26">
            <v>4.5</v>
          </cell>
          <cell r="AQ26">
            <v>4.5</v>
          </cell>
          <cell r="AR26">
            <v>32.776285184475817</v>
          </cell>
          <cell r="AS26">
            <v>1.01190625</v>
          </cell>
        </row>
        <row r="27">
          <cell r="A27" t="str">
            <v>Burkina Faso</v>
          </cell>
          <cell r="B27" t="str">
            <v>Gross domestic product, constant prices</v>
          </cell>
          <cell r="C27" t="str">
            <v>Percent change</v>
          </cell>
          <cell r="E27" t="str">
            <v>See notes for:  Gross domestic product, constant prices (National currency).</v>
          </cell>
          <cell r="F27">
            <v>4.0350000000000001</v>
          </cell>
          <cell r="G27">
            <v>2.661</v>
          </cell>
          <cell r="H27">
            <v>1.4</v>
          </cell>
          <cell r="I27">
            <v>-1.2</v>
          </cell>
          <cell r="J27">
            <v>1.6</v>
          </cell>
          <cell r="K27">
            <v>11.3</v>
          </cell>
          <cell r="L27">
            <v>7.9550000000000001</v>
          </cell>
          <cell r="M27">
            <v>-0.23599999999999999</v>
          </cell>
          <cell r="N27">
            <v>5.7960000000000003</v>
          </cell>
          <cell r="O27">
            <v>2.15</v>
          </cell>
          <cell r="P27">
            <v>-0.60299999999999998</v>
          </cell>
          <cell r="Q27">
            <v>9.07</v>
          </cell>
          <cell r="R27">
            <v>0.23300000000000001</v>
          </cell>
          <cell r="S27">
            <v>3.4609999999999999</v>
          </cell>
          <cell r="T27">
            <v>1.3149999999999999</v>
          </cell>
          <cell r="U27">
            <v>5.7160000000000002</v>
          </cell>
          <cell r="V27">
            <v>11.015000000000001</v>
          </cell>
          <cell r="W27">
            <v>6.3170000000000002</v>
          </cell>
          <cell r="X27">
            <v>7.3079999999999998</v>
          </cell>
          <cell r="Y27">
            <v>6.242</v>
          </cell>
          <cell r="Z27">
            <v>2.9340000000000002</v>
          </cell>
          <cell r="AA27">
            <v>6.6130000000000004</v>
          </cell>
          <cell r="AB27">
            <v>4.3529999999999998</v>
          </cell>
          <cell r="AC27">
            <v>7.8019999999999996</v>
          </cell>
          <cell r="AD27">
            <v>4.4779999999999998</v>
          </cell>
          <cell r="AE27">
            <v>8.6620000000000008</v>
          </cell>
          <cell r="AF27">
            <v>5.5149999999999997</v>
          </cell>
          <cell r="AG27">
            <v>3.55</v>
          </cell>
          <cell r="AH27">
            <v>5.1920000000000002</v>
          </cell>
          <cell r="AI27">
            <v>3.1669999999999998</v>
          </cell>
          <cell r="AJ27">
            <v>7.9290000000000003</v>
          </cell>
          <cell r="AK27">
            <v>5.5759999999999996</v>
          </cell>
          <cell r="AL27">
            <v>4.9960000000000004</v>
          </cell>
          <cell r="AM27">
            <v>6.3680000000000003</v>
          </cell>
          <cell r="AN27">
            <v>6.7679999999999998</v>
          </cell>
          <cell r="AO27">
            <v>6.7450000000000001</v>
          </cell>
          <cell r="AP27">
            <v>6.9619999999999997</v>
          </cell>
          <cell r="AQ27">
            <v>6.9630000000000001</v>
          </cell>
          <cell r="AR27">
            <v>10.549007576612915</v>
          </cell>
          <cell r="AS27">
            <v>4.7283124999999995</v>
          </cell>
        </row>
        <row r="28">
          <cell r="A28" t="str">
            <v>Burundi</v>
          </cell>
          <cell r="B28" t="str">
            <v>Gross domestic product, constant prices</v>
          </cell>
          <cell r="C28" t="str">
            <v>Percent change</v>
          </cell>
          <cell r="E28" t="str">
            <v>See notes for:  Gross domestic product, constant prices (National currency).</v>
          </cell>
          <cell r="F28">
            <v>-6.8250000000000002</v>
          </cell>
          <cell r="G28">
            <v>12.164</v>
          </cell>
          <cell r="H28">
            <v>-1.054</v>
          </cell>
          <cell r="I28">
            <v>3.7149999999999999</v>
          </cell>
          <cell r="J28">
            <v>0.155</v>
          </cell>
          <cell r="K28">
            <v>11.784000000000001</v>
          </cell>
          <cell r="L28">
            <v>3.25</v>
          </cell>
          <cell r="M28">
            <v>5.5030000000000001</v>
          </cell>
          <cell r="N28">
            <v>5.0309999999999997</v>
          </cell>
          <cell r="O28">
            <v>1.349</v>
          </cell>
          <cell r="P28">
            <v>3.4580000000000002</v>
          </cell>
          <cell r="Q28">
            <v>5.7809999999999997</v>
          </cell>
          <cell r="R28">
            <v>1.0069999999999999</v>
          </cell>
          <cell r="S28">
            <v>-6.2359999999999998</v>
          </cell>
          <cell r="T28">
            <v>-3.8290000000000002</v>
          </cell>
          <cell r="U28">
            <v>-7.9189999999999996</v>
          </cell>
          <cell r="V28">
            <v>-8.0009999999999994</v>
          </cell>
          <cell r="W28">
            <v>0.41299999999999998</v>
          </cell>
          <cell r="X28">
            <v>4.7519999999999998</v>
          </cell>
          <cell r="Y28">
            <v>-1.0089999999999999</v>
          </cell>
          <cell r="Z28">
            <v>-0.85699999999999998</v>
          </cell>
          <cell r="AA28">
            <v>1.665</v>
          </cell>
          <cell r="AB28">
            <v>2.3530000000000002</v>
          </cell>
          <cell r="AC28">
            <v>2.4700000000000002</v>
          </cell>
          <cell r="AD28">
            <v>3.7669999999999999</v>
          </cell>
          <cell r="AE28">
            <v>4.3710000000000004</v>
          </cell>
          <cell r="AF28">
            <v>5.3849999999999998</v>
          </cell>
          <cell r="AG28">
            <v>4.7859999999999996</v>
          </cell>
          <cell r="AH28">
            <v>5.048</v>
          </cell>
          <cell r="AI28">
            <v>3.468</v>
          </cell>
          <cell r="AJ28">
            <v>3.786</v>
          </cell>
          <cell r="AK28">
            <v>4.1920000000000002</v>
          </cell>
          <cell r="AL28">
            <v>4.8049999999999997</v>
          </cell>
          <cell r="AM28">
            <v>5.03</v>
          </cell>
          <cell r="AN28">
            <v>5.9649999999999999</v>
          </cell>
          <cell r="AO28">
            <v>5.7679999999999998</v>
          </cell>
          <cell r="AP28">
            <v>5.9029999999999996</v>
          </cell>
          <cell r="AQ28">
            <v>6.0430000000000001</v>
          </cell>
          <cell r="AR28">
            <v>22.865289603830647</v>
          </cell>
          <cell r="AS28">
            <v>1.9975937499999998</v>
          </cell>
        </row>
        <row r="29">
          <cell r="A29" t="str">
            <v>Cambodia</v>
          </cell>
          <cell r="B29" t="str">
            <v>Gross domestic product, constant prices</v>
          </cell>
          <cell r="C29" t="str">
            <v>Percent change</v>
          </cell>
          <cell r="E29" t="str">
            <v>See notes for:  Gross domestic product, constant prices (National currency).</v>
          </cell>
          <cell r="F29" t="str">
            <v>n/a</v>
          </cell>
          <cell r="G29" t="str">
            <v>n/a</v>
          </cell>
          <cell r="H29" t="str">
            <v>n/a</v>
          </cell>
          <cell r="I29" t="str">
            <v>n/a</v>
          </cell>
          <cell r="J29" t="str">
            <v>n/a</v>
          </cell>
          <cell r="K29" t="str">
            <v>n/a</v>
          </cell>
          <cell r="L29" t="str">
            <v>n/a</v>
          </cell>
          <cell r="M29">
            <v>21.532</v>
          </cell>
          <cell r="N29">
            <v>9.6159999999999997</v>
          </cell>
          <cell r="O29">
            <v>3.327</v>
          </cell>
          <cell r="P29">
            <v>1.1180000000000001</v>
          </cell>
          <cell r="Q29">
            <v>7.5919999999999996</v>
          </cell>
          <cell r="R29">
            <v>7.069</v>
          </cell>
          <cell r="S29">
            <v>4.0419999999999998</v>
          </cell>
          <cell r="T29">
            <v>8.1809999999999992</v>
          </cell>
          <cell r="U29">
            <v>6.4429999999999996</v>
          </cell>
          <cell r="V29">
            <v>5.4119999999999999</v>
          </cell>
          <cell r="W29">
            <v>5.62</v>
          </cell>
          <cell r="X29">
            <v>5.0090000000000003</v>
          </cell>
          <cell r="Y29">
            <v>11.91</v>
          </cell>
          <cell r="Z29">
            <v>8.7669999999999995</v>
          </cell>
          <cell r="AA29">
            <v>8.1479999999999997</v>
          </cell>
          <cell r="AB29">
            <v>6.5789999999999997</v>
          </cell>
          <cell r="AC29">
            <v>8.5060000000000002</v>
          </cell>
          <cell r="AD29">
            <v>10.340999999999999</v>
          </cell>
          <cell r="AE29">
            <v>13.25</v>
          </cell>
          <cell r="AF29">
            <v>10.771000000000001</v>
          </cell>
          <cell r="AG29">
            <v>10.212999999999999</v>
          </cell>
          <cell r="AH29">
            <v>6.6920000000000002</v>
          </cell>
          <cell r="AI29">
            <v>8.7999999999999995E-2</v>
          </cell>
          <cell r="AJ29">
            <v>5.9610000000000003</v>
          </cell>
          <cell r="AK29">
            <v>6.0869999999999997</v>
          </cell>
          <cell r="AL29">
            <v>6.2480000000000002</v>
          </cell>
          <cell r="AM29">
            <v>6.3959999999999999</v>
          </cell>
          <cell r="AN29">
            <v>6.9139999999999997</v>
          </cell>
          <cell r="AO29">
            <v>7.5810000000000004</v>
          </cell>
          <cell r="AP29">
            <v>7.7069999999999999</v>
          </cell>
          <cell r="AQ29">
            <v>7.6959999999999997</v>
          </cell>
          <cell r="AR29">
            <v>17.871740540000005</v>
          </cell>
          <cell r="AS29">
            <v>7.6909600000000005</v>
          </cell>
        </row>
        <row r="30">
          <cell r="A30" t="str">
            <v>Cameroon</v>
          </cell>
          <cell r="B30" t="str">
            <v>Gross domestic product, constant prices</v>
          </cell>
          <cell r="C30" t="str">
            <v>Percent change</v>
          </cell>
          <cell r="E30" t="str">
            <v>See notes for:  Gross domestic product, constant prices (National currency).</v>
          </cell>
          <cell r="F30">
            <v>9.9</v>
          </cell>
          <cell r="G30">
            <v>17.050999999999998</v>
          </cell>
          <cell r="H30">
            <v>7.5629999999999997</v>
          </cell>
          <cell r="I30">
            <v>6.8440000000000003</v>
          </cell>
          <cell r="J30">
            <v>7.468</v>
          </cell>
          <cell r="K30">
            <v>8.1069999999999993</v>
          </cell>
          <cell r="L30">
            <v>6.7910000000000004</v>
          </cell>
          <cell r="M30">
            <v>-2.153</v>
          </cell>
          <cell r="N30">
            <v>-7.8650000000000002</v>
          </cell>
          <cell r="O30">
            <v>-1.77</v>
          </cell>
          <cell r="P30">
            <v>-6.1609999999999996</v>
          </cell>
          <cell r="Q30">
            <v>-3.7639999999999998</v>
          </cell>
          <cell r="R30">
            <v>-3.05</v>
          </cell>
          <cell r="S30">
            <v>-3.1579999999999999</v>
          </cell>
          <cell r="T30">
            <v>-2.4950000000000001</v>
          </cell>
          <cell r="U30">
            <v>3.3039999999999998</v>
          </cell>
          <cell r="V30">
            <v>5</v>
          </cell>
          <cell r="W30">
            <v>5.0999999999999996</v>
          </cell>
          <cell r="X30">
            <v>5.05</v>
          </cell>
          <cell r="Y30">
            <v>4.4000000000000004</v>
          </cell>
          <cell r="Z30">
            <v>4.1500000000000004</v>
          </cell>
          <cell r="AA30">
            <v>4.5140000000000002</v>
          </cell>
          <cell r="AB30">
            <v>4.0090000000000003</v>
          </cell>
          <cell r="AC30">
            <v>4.0309999999999997</v>
          </cell>
          <cell r="AD30">
            <v>3.702</v>
          </cell>
          <cell r="AE30">
            <v>2.2970000000000002</v>
          </cell>
          <cell r="AF30">
            <v>3.222</v>
          </cell>
          <cell r="AG30">
            <v>3.3839999999999999</v>
          </cell>
          <cell r="AH30">
            <v>2.5579999999999998</v>
          </cell>
          <cell r="AI30">
            <v>1.9750000000000001</v>
          </cell>
          <cell r="AJ30">
            <v>2.927</v>
          </cell>
          <cell r="AK30">
            <v>4.0999999999999996</v>
          </cell>
          <cell r="AL30">
            <v>4.0999999999999996</v>
          </cell>
          <cell r="AM30">
            <v>4.5</v>
          </cell>
          <cell r="AN30">
            <v>4.7</v>
          </cell>
          <cell r="AO30">
            <v>4.8</v>
          </cell>
          <cell r="AP30">
            <v>5</v>
          </cell>
          <cell r="AQ30">
            <v>5</v>
          </cell>
          <cell r="AR30">
            <v>24.734684111895145</v>
          </cell>
          <cell r="AS30">
            <v>3.0322187499999997</v>
          </cell>
        </row>
        <row r="31">
          <cell r="A31" t="str">
            <v>Canada</v>
          </cell>
          <cell r="B31" t="str">
            <v>Gross domestic product, constant prices</v>
          </cell>
          <cell r="C31" t="str">
            <v>Percent change</v>
          </cell>
          <cell r="E31" t="str">
            <v>See notes for:  Gross domestic product, constant prices (National currency).</v>
          </cell>
          <cell r="F31">
            <v>2.1629999999999998</v>
          </cell>
          <cell r="G31">
            <v>3.5030000000000001</v>
          </cell>
          <cell r="H31">
            <v>-2.859</v>
          </cell>
          <cell r="I31">
            <v>2.718</v>
          </cell>
          <cell r="J31">
            <v>5.8140000000000001</v>
          </cell>
          <cell r="K31">
            <v>4.78</v>
          </cell>
          <cell r="L31">
            <v>2.4209999999999998</v>
          </cell>
          <cell r="M31">
            <v>4.2530000000000001</v>
          </cell>
          <cell r="N31">
            <v>4.9740000000000002</v>
          </cell>
          <cell r="O31">
            <v>2.6190000000000002</v>
          </cell>
          <cell r="P31">
            <v>0.193</v>
          </cell>
          <cell r="Q31">
            <v>-2.0920000000000001</v>
          </cell>
          <cell r="R31">
            <v>0.875</v>
          </cell>
          <cell r="S31">
            <v>2.339</v>
          </cell>
          <cell r="T31">
            <v>4.8040000000000003</v>
          </cell>
          <cell r="U31">
            <v>2.8079999999999998</v>
          </cell>
          <cell r="V31">
            <v>1.619</v>
          </cell>
          <cell r="W31">
            <v>4.226</v>
          </cell>
          <cell r="X31">
            <v>4.0970000000000004</v>
          </cell>
          <cell r="Y31">
            <v>5.532</v>
          </cell>
          <cell r="Z31">
            <v>5.2329999999999997</v>
          </cell>
          <cell r="AA31">
            <v>1.784</v>
          </cell>
          <cell r="AB31">
            <v>2.9249999999999998</v>
          </cell>
          <cell r="AC31">
            <v>1.881</v>
          </cell>
          <cell r="AD31">
            <v>3.12</v>
          </cell>
          <cell r="AE31">
            <v>3.0190000000000001</v>
          </cell>
          <cell r="AF31">
            <v>2.823</v>
          </cell>
          <cell r="AG31">
            <v>2.2000000000000002</v>
          </cell>
          <cell r="AH31">
            <v>0.68899999999999995</v>
          </cell>
          <cell r="AI31">
            <v>-2.77</v>
          </cell>
          <cell r="AJ31">
            <v>3.2149999999999999</v>
          </cell>
          <cell r="AK31">
            <v>2.46</v>
          </cell>
          <cell r="AL31">
            <v>2.0569999999999999</v>
          </cell>
          <cell r="AM31">
            <v>2.1629999999999998</v>
          </cell>
          <cell r="AN31">
            <v>2.3660000000000001</v>
          </cell>
          <cell r="AO31">
            <v>2.4220000000000002</v>
          </cell>
          <cell r="AP31">
            <v>2.3180000000000001</v>
          </cell>
          <cell r="AQ31">
            <v>2.2309999999999999</v>
          </cell>
          <cell r="AR31">
            <v>4.7148138991935493</v>
          </cell>
          <cell r="AS31">
            <v>2.5426875</v>
          </cell>
        </row>
        <row r="32">
          <cell r="A32" t="str">
            <v>Cape Verde</v>
          </cell>
          <cell r="B32" t="str">
            <v>Gross domestic product, constant prices</v>
          </cell>
          <cell r="C32" t="str">
            <v>Percent change</v>
          </cell>
          <cell r="E32" t="str">
            <v>See notes for:  Gross domestic product, constant prices (National currency).</v>
          </cell>
          <cell r="F32">
            <v>5.2629999999999999</v>
          </cell>
          <cell r="G32">
            <v>8.4499999999999993</v>
          </cell>
          <cell r="H32">
            <v>2.8220000000000001</v>
          </cell>
          <cell r="I32">
            <v>9.5229999999999997</v>
          </cell>
          <cell r="J32">
            <v>3.78</v>
          </cell>
          <cell r="K32">
            <v>8.6430000000000007</v>
          </cell>
          <cell r="L32">
            <v>2.8719999999999999</v>
          </cell>
          <cell r="M32">
            <v>4.3079999999999998</v>
          </cell>
          <cell r="N32">
            <v>5.9969999999999999</v>
          </cell>
          <cell r="O32">
            <v>5.6980000000000004</v>
          </cell>
          <cell r="P32">
            <v>0.69199999999999995</v>
          </cell>
          <cell r="Q32">
            <v>1.403</v>
          </cell>
          <cell r="R32">
            <v>3.0449999999999999</v>
          </cell>
          <cell r="S32">
            <v>7.31</v>
          </cell>
          <cell r="T32">
            <v>6.93</v>
          </cell>
          <cell r="U32">
            <v>7.492</v>
          </cell>
          <cell r="V32">
            <v>6.694</v>
          </cell>
          <cell r="W32">
            <v>7.6390000000000002</v>
          </cell>
          <cell r="X32">
            <v>8.4130000000000003</v>
          </cell>
          <cell r="Y32">
            <v>11.86</v>
          </cell>
          <cell r="Z32">
            <v>7.2670000000000003</v>
          </cell>
          <cell r="AA32">
            <v>6.1379999999999999</v>
          </cell>
          <cell r="AB32">
            <v>5.2830000000000004</v>
          </cell>
          <cell r="AC32">
            <v>4.6829999999999998</v>
          </cell>
          <cell r="AD32">
            <v>4.28</v>
          </cell>
          <cell r="AE32">
            <v>6.5209999999999999</v>
          </cell>
          <cell r="AF32">
            <v>10.141999999999999</v>
          </cell>
          <cell r="AG32">
            <v>8.6489999999999991</v>
          </cell>
          <cell r="AH32">
            <v>6.1980000000000004</v>
          </cell>
          <cell r="AI32">
            <v>3.7130000000000001</v>
          </cell>
          <cell r="AJ32">
            <v>5.21</v>
          </cell>
          <cell r="AK32">
            <v>5.0460000000000003</v>
          </cell>
          <cell r="AL32">
            <v>4.2919999999999998</v>
          </cell>
          <cell r="AM32">
            <v>4.4059999999999997</v>
          </cell>
          <cell r="AN32">
            <v>4.548</v>
          </cell>
          <cell r="AO32">
            <v>4.7149999999999999</v>
          </cell>
          <cell r="AP32">
            <v>5.0010000000000003</v>
          </cell>
          <cell r="AQ32">
            <v>5.0250000000000004</v>
          </cell>
          <cell r="AR32">
            <v>6.3859853387096823</v>
          </cell>
          <cell r="AS32">
            <v>5.9988749999999982</v>
          </cell>
        </row>
        <row r="33">
          <cell r="A33" t="str">
            <v>Central African Republic</v>
          </cell>
          <cell r="B33" t="str">
            <v>Gross domestic product, constant prices</v>
          </cell>
          <cell r="C33" t="str">
            <v>Percent change</v>
          </cell>
          <cell r="E33" t="str">
            <v>See notes for:  Gross domestic product, constant prices (National currency).</v>
          </cell>
          <cell r="F33">
            <v>-2.9950000000000001</v>
          </cell>
          <cell r="G33">
            <v>12.954000000000001</v>
          </cell>
          <cell r="H33">
            <v>-3.5720000000000001</v>
          </cell>
          <cell r="I33">
            <v>-6.0270000000000001</v>
          </cell>
          <cell r="J33">
            <v>9.9120000000000008</v>
          </cell>
          <cell r="K33">
            <v>3.7330000000000001</v>
          </cell>
          <cell r="L33">
            <v>7.1929999999999996</v>
          </cell>
          <cell r="M33">
            <v>-4.2889999999999997</v>
          </cell>
          <cell r="N33">
            <v>1.718</v>
          </cell>
          <cell r="O33">
            <v>1.5529999999999999</v>
          </cell>
          <cell r="P33">
            <v>-3.8050000000000002</v>
          </cell>
          <cell r="Q33">
            <v>-2.0030000000000001</v>
          </cell>
          <cell r="R33">
            <v>-3.2240000000000002</v>
          </cell>
          <cell r="S33">
            <v>-1.4390000000000001</v>
          </cell>
          <cell r="T33">
            <v>3.9870000000000001</v>
          </cell>
          <cell r="U33">
            <v>4.9210000000000003</v>
          </cell>
          <cell r="V33">
            <v>-8.0920000000000005</v>
          </cell>
          <cell r="W33">
            <v>7.5110000000000001</v>
          </cell>
          <cell r="X33">
            <v>3.9060000000000001</v>
          </cell>
          <cell r="Y33">
            <v>3.5539999999999998</v>
          </cell>
          <cell r="Z33">
            <v>1.9</v>
          </cell>
          <cell r="AA33">
            <v>0.6</v>
          </cell>
          <cell r="AB33">
            <v>-0.6</v>
          </cell>
          <cell r="AC33">
            <v>-7.1</v>
          </cell>
          <cell r="AD33">
            <v>1</v>
          </cell>
          <cell r="AE33">
            <v>2.4</v>
          </cell>
          <cell r="AF33">
            <v>3.8</v>
          </cell>
          <cell r="AG33">
            <v>3.7</v>
          </cell>
          <cell r="AH33">
            <v>2</v>
          </cell>
          <cell r="AI33">
            <v>1.7</v>
          </cell>
          <cell r="AJ33">
            <v>3.3</v>
          </cell>
          <cell r="AK33">
            <v>3.1440000000000001</v>
          </cell>
          <cell r="AL33">
            <v>4.05</v>
          </cell>
          <cell r="AM33">
            <v>4.234</v>
          </cell>
          <cell r="AN33">
            <v>5.8689999999999998</v>
          </cell>
          <cell r="AO33">
            <v>5.391</v>
          </cell>
          <cell r="AP33">
            <v>5.6559999999999997</v>
          </cell>
          <cell r="AQ33">
            <v>5.6840000000000002</v>
          </cell>
          <cell r="AR33">
            <v>22.525177145161287</v>
          </cell>
          <cell r="AS33">
            <v>1.2918749999999999</v>
          </cell>
        </row>
        <row r="34">
          <cell r="A34" t="str">
            <v>Chad</v>
          </cell>
          <cell r="B34" t="str">
            <v>Gross domestic product, constant prices</v>
          </cell>
          <cell r="C34" t="str">
            <v>Percent change</v>
          </cell>
          <cell r="E34" t="str">
            <v>See notes for:  Gross domestic product, constant prices (National currency).</v>
          </cell>
          <cell r="F34">
            <v>-6.008</v>
          </cell>
          <cell r="G34">
            <v>-10.805</v>
          </cell>
          <cell r="H34">
            <v>5.3760000000000003</v>
          </cell>
          <cell r="I34">
            <v>15.659000000000001</v>
          </cell>
          <cell r="J34">
            <v>5.2560000000000002</v>
          </cell>
          <cell r="K34">
            <v>7.8970000000000002</v>
          </cell>
          <cell r="L34">
            <v>5.9660000000000002</v>
          </cell>
          <cell r="M34">
            <v>3.6469999999999998</v>
          </cell>
          <cell r="N34">
            <v>7.5439999999999996</v>
          </cell>
          <cell r="O34">
            <v>1.952</v>
          </cell>
          <cell r="P34">
            <v>3.202</v>
          </cell>
          <cell r="Q34">
            <v>10.401999999999999</v>
          </cell>
          <cell r="R34">
            <v>2.3919999999999999</v>
          </cell>
          <cell r="S34">
            <v>-2.0739999999999998</v>
          </cell>
          <cell r="T34">
            <v>5.4939999999999998</v>
          </cell>
          <cell r="U34">
            <v>-0.77500000000000002</v>
          </cell>
          <cell r="V34">
            <v>2.1150000000000002</v>
          </cell>
          <cell r="W34">
            <v>5.6529999999999996</v>
          </cell>
          <cell r="X34">
            <v>6.952</v>
          </cell>
          <cell r="Y34">
            <v>-0.68300000000000005</v>
          </cell>
          <cell r="Z34">
            <v>-0.88</v>
          </cell>
          <cell r="AA34">
            <v>11.657999999999999</v>
          </cell>
          <cell r="AB34">
            <v>8.4909999999999997</v>
          </cell>
          <cell r="AC34">
            <v>14.722</v>
          </cell>
          <cell r="AD34">
            <v>33.628999999999998</v>
          </cell>
          <cell r="AE34">
            <v>7.9349999999999996</v>
          </cell>
          <cell r="AF34">
            <v>0.152</v>
          </cell>
          <cell r="AG34">
            <v>0.182</v>
          </cell>
          <cell r="AH34">
            <v>1.6519999999999999</v>
          </cell>
          <cell r="AI34">
            <v>-1.202</v>
          </cell>
          <cell r="AJ34">
            <v>13.032</v>
          </cell>
          <cell r="AK34">
            <v>1.6240000000000001</v>
          </cell>
          <cell r="AL34">
            <v>6.8890000000000002</v>
          </cell>
          <cell r="AM34">
            <v>0.14399999999999999</v>
          </cell>
          <cell r="AN34">
            <v>3.2130000000000001</v>
          </cell>
          <cell r="AO34">
            <v>3.3039999999999998</v>
          </cell>
          <cell r="AP34">
            <v>3.0840000000000001</v>
          </cell>
          <cell r="AQ34">
            <v>2.6379999999999999</v>
          </cell>
          <cell r="AR34">
            <v>60.179480410282274</v>
          </cell>
          <cell r="AS34">
            <v>5.0049062499999994</v>
          </cell>
        </row>
        <row r="35">
          <cell r="A35" t="str">
            <v>Chile</v>
          </cell>
          <cell r="B35" t="str">
            <v>Gross domestic product, constant prices</v>
          </cell>
          <cell r="C35" t="str">
            <v>Percent change</v>
          </cell>
          <cell r="E35" t="str">
            <v>See notes for:  Gross domestic product, constant prices (National currency).</v>
          </cell>
          <cell r="F35">
            <v>7.9450000000000003</v>
          </cell>
          <cell r="G35">
            <v>6.2119999999999997</v>
          </cell>
          <cell r="H35">
            <v>-13.587999999999999</v>
          </cell>
          <cell r="I35">
            <v>-2.802</v>
          </cell>
          <cell r="J35">
            <v>5.8860000000000001</v>
          </cell>
          <cell r="K35">
            <v>1.968</v>
          </cell>
          <cell r="L35">
            <v>5.5960000000000001</v>
          </cell>
          <cell r="M35">
            <v>6.5810000000000004</v>
          </cell>
          <cell r="N35">
            <v>7.2880000000000003</v>
          </cell>
          <cell r="O35">
            <v>10.605</v>
          </cell>
          <cell r="P35">
            <v>3.6709999999999998</v>
          </cell>
          <cell r="Q35">
            <v>7.968</v>
          </cell>
          <cell r="R35">
            <v>12.276999999999999</v>
          </cell>
          <cell r="S35">
            <v>6.9989999999999997</v>
          </cell>
          <cell r="T35">
            <v>5.7140000000000004</v>
          </cell>
          <cell r="U35">
            <v>10.631</v>
          </cell>
          <cell r="V35">
            <v>7.4020000000000001</v>
          </cell>
          <cell r="W35">
            <v>6.6059999999999999</v>
          </cell>
          <cell r="X35">
            <v>3.2669999999999999</v>
          </cell>
          <cell r="Y35">
            <v>-0.70899999999999996</v>
          </cell>
          <cell r="Z35">
            <v>4.4690000000000003</v>
          </cell>
          <cell r="AA35">
            <v>3.3420000000000001</v>
          </cell>
          <cell r="AB35">
            <v>2.17</v>
          </cell>
          <cell r="AC35">
            <v>3.387</v>
          </cell>
          <cell r="AD35">
            <v>6.7969999999999997</v>
          </cell>
          <cell r="AE35">
            <v>6.3049999999999997</v>
          </cell>
          <cell r="AF35">
            <v>5.8250000000000002</v>
          </cell>
          <cell r="AG35">
            <v>5.2069999999999999</v>
          </cell>
          <cell r="AH35">
            <v>3.0339999999999998</v>
          </cell>
          <cell r="AI35">
            <v>-0.86</v>
          </cell>
          <cell r="AJ35">
            <v>6.1369999999999996</v>
          </cell>
          <cell r="AK35">
            <v>5.9240000000000004</v>
          </cell>
          <cell r="AL35">
            <v>4.2990000000000004</v>
          </cell>
          <cell r="AM35">
            <v>4.53</v>
          </cell>
          <cell r="AN35">
            <v>4.5</v>
          </cell>
          <cell r="AO35">
            <v>4.5199999999999996</v>
          </cell>
          <cell r="AP35">
            <v>4.5199999999999996</v>
          </cell>
          <cell r="AQ35">
            <v>4.5199999999999996</v>
          </cell>
          <cell r="AR35">
            <v>21.514763125000012</v>
          </cell>
          <cell r="AS35">
            <v>4.7266874999999979</v>
          </cell>
        </row>
        <row r="36">
          <cell r="A36" t="str">
            <v>China</v>
          </cell>
          <cell r="B36" t="str">
            <v>Gross domestic product, constant prices</v>
          </cell>
          <cell r="C36" t="str">
            <v>Percent change</v>
          </cell>
          <cell r="E36" t="str">
            <v>See notes for:  Gross domestic product, constant prices (National currency).</v>
          </cell>
          <cell r="F36">
            <v>7.91</v>
          </cell>
          <cell r="G36">
            <v>5.2</v>
          </cell>
          <cell r="H36">
            <v>9.1</v>
          </cell>
          <cell r="I36">
            <v>10.9</v>
          </cell>
          <cell r="J36">
            <v>15.2</v>
          </cell>
          <cell r="K36">
            <v>13.5</v>
          </cell>
          <cell r="L36">
            <v>8.8000000000000007</v>
          </cell>
          <cell r="M36">
            <v>11.6</v>
          </cell>
          <cell r="N36">
            <v>11.3</v>
          </cell>
          <cell r="O36">
            <v>4.0999999999999996</v>
          </cell>
          <cell r="P36">
            <v>3.839</v>
          </cell>
          <cell r="Q36">
            <v>9.1790000000000003</v>
          </cell>
          <cell r="R36">
            <v>14.241</v>
          </cell>
          <cell r="S36">
            <v>13.964</v>
          </cell>
          <cell r="T36">
            <v>13.081</v>
          </cell>
          <cell r="U36">
            <v>10.925000000000001</v>
          </cell>
          <cell r="V36">
            <v>10.009</v>
          </cell>
          <cell r="W36">
            <v>9.2970000000000006</v>
          </cell>
          <cell r="X36">
            <v>7.8330000000000002</v>
          </cell>
          <cell r="Y36">
            <v>7.62</v>
          </cell>
          <cell r="Z36">
            <v>8.4309999999999992</v>
          </cell>
          <cell r="AA36">
            <v>8.3000000000000007</v>
          </cell>
          <cell r="AB36">
            <v>9.0820000000000007</v>
          </cell>
          <cell r="AC36">
            <v>10.025</v>
          </cell>
          <cell r="AD36">
            <v>10.085000000000001</v>
          </cell>
          <cell r="AE36">
            <v>11.31</v>
          </cell>
          <cell r="AF36">
            <v>12.677</v>
          </cell>
          <cell r="AG36">
            <v>14.162000000000001</v>
          </cell>
          <cell r="AH36">
            <v>9.6349999999999998</v>
          </cell>
          <cell r="AI36">
            <v>9.2140000000000004</v>
          </cell>
          <cell r="AJ36">
            <v>10.446999999999999</v>
          </cell>
          <cell r="AK36">
            <v>9.2370000000000001</v>
          </cell>
          <cell r="AL36">
            <v>8.2330000000000005</v>
          </cell>
          <cell r="AM36">
            <v>8.7919999999999998</v>
          </cell>
          <cell r="AN36">
            <v>8.734</v>
          </cell>
          <cell r="AO36">
            <v>8.6959999999999997</v>
          </cell>
          <cell r="AP36">
            <v>8.5570000000000004</v>
          </cell>
          <cell r="AQ36">
            <v>8.4760000000000009</v>
          </cell>
          <cell r="AR36">
            <v>7.6222878457661105</v>
          </cell>
          <cell r="AS36">
            <v>10.006343750000001</v>
          </cell>
        </row>
        <row r="37">
          <cell r="A37" t="str">
            <v>Colombia</v>
          </cell>
          <cell r="B37" t="str">
            <v>Gross domestic product, constant prices</v>
          </cell>
          <cell r="C37" t="str">
            <v>Percent change</v>
          </cell>
          <cell r="E37" t="str">
            <v>See notes for:  Gross domestic product, constant prices (National currency).</v>
          </cell>
          <cell r="F37">
            <v>4.4290000000000003</v>
          </cell>
          <cell r="G37">
            <v>2.2770000000000001</v>
          </cell>
          <cell r="H37">
            <v>0.94799999999999995</v>
          </cell>
          <cell r="I37">
            <v>1.5740000000000001</v>
          </cell>
          <cell r="J37">
            <v>3.351</v>
          </cell>
          <cell r="K37">
            <v>3.1070000000000002</v>
          </cell>
          <cell r="L37">
            <v>5.8239999999999998</v>
          </cell>
          <cell r="M37">
            <v>5.3689999999999998</v>
          </cell>
          <cell r="N37">
            <v>4.0640000000000001</v>
          </cell>
          <cell r="O37">
            <v>3.4140000000000001</v>
          </cell>
          <cell r="P37">
            <v>4.282</v>
          </cell>
          <cell r="Q37">
            <v>2.3719999999999999</v>
          </cell>
          <cell r="R37">
            <v>4.3529999999999998</v>
          </cell>
          <cell r="S37">
            <v>5.71</v>
          </cell>
          <cell r="T37">
            <v>5.1470000000000002</v>
          </cell>
          <cell r="U37">
            <v>5.202</v>
          </cell>
          <cell r="V37">
            <v>2.056</v>
          </cell>
          <cell r="W37">
            <v>3.43</v>
          </cell>
          <cell r="X37">
            <v>0.56999999999999995</v>
          </cell>
          <cell r="Y37">
            <v>-4.2039999999999997</v>
          </cell>
          <cell r="Z37">
            <v>2.9249999999999998</v>
          </cell>
          <cell r="AA37">
            <v>1.6779999999999999</v>
          </cell>
          <cell r="AB37">
            <v>2.504</v>
          </cell>
          <cell r="AC37">
            <v>3.9180000000000001</v>
          </cell>
          <cell r="AD37">
            <v>5.3330000000000002</v>
          </cell>
          <cell r="AE37">
            <v>4.7069999999999999</v>
          </cell>
          <cell r="AF37">
            <v>6.6980000000000004</v>
          </cell>
          <cell r="AG37">
            <v>6.9009999999999998</v>
          </cell>
          <cell r="AH37">
            <v>3.5470000000000002</v>
          </cell>
          <cell r="AI37">
            <v>1.6519999999999999</v>
          </cell>
          <cell r="AJ37">
            <v>4.0010000000000003</v>
          </cell>
          <cell r="AK37">
            <v>5.9290000000000003</v>
          </cell>
          <cell r="AL37">
            <v>4.72</v>
          </cell>
          <cell r="AM37">
            <v>4.431</v>
          </cell>
          <cell r="AN37">
            <v>4.4779999999999998</v>
          </cell>
          <cell r="AO37">
            <v>4.4779999999999998</v>
          </cell>
          <cell r="AP37">
            <v>4.4889999999999999</v>
          </cell>
          <cell r="AQ37">
            <v>4.4950000000000001</v>
          </cell>
          <cell r="AR37">
            <v>4.7119133387096825</v>
          </cell>
          <cell r="AS37">
            <v>3.5333749999999995</v>
          </cell>
        </row>
        <row r="38">
          <cell r="A38" t="str">
            <v>Comoros</v>
          </cell>
          <cell r="B38" t="str">
            <v>Gross domestic product, constant prices</v>
          </cell>
          <cell r="C38" t="str">
            <v>Percent change</v>
          </cell>
          <cell r="E38" t="str">
            <v>See notes for:  Gross domestic product, constant prices (National currency).</v>
          </cell>
          <cell r="F38">
            <v>7.383</v>
          </cell>
          <cell r="G38">
            <v>5.4619999999999997</v>
          </cell>
          <cell r="H38">
            <v>4.0579999999999998</v>
          </cell>
          <cell r="I38">
            <v>3.093</v>
          </cell>
          <cell r="J38">
            <v>4.1669999999999998</v>
          </cell>
          <cell r="K38">
            <v>2</v>
          </cell>
          <cell r="L38">
            <v>2</v>
          </cell>
          <cell r="M38">
            <v>1.6379999999999999</v>
          </cell>
          <cell r="N38">
            <v>2.6880000000000002</v>
          </cell>
          <cell r="O38">
            <v>-3.181</v>
          </cell>
          <cell r="P38">
            <v>5.0910000000000002</v>
          </cell>
          <cell r="Q38">
            <v>-5.3959999999999999</v>
          </cell>
          <cell r="R38">
            <v>8.5310000000000006</v>
          </cell>
          <cell r="S38">
            <v>3.0059999999999998</v>
          </cell>
          <cell r="T38">
            <v>-5.2770000000000001</v>
          </cell>
          <cell r="U38">
            <v>3.61</v>
          </cell>
          <cell r="V38">
            <v>-1.34</v>
          </cell>
          <cell r="W38">
            <v>4.2160000000000002</v>
          </cell>
          <cell r="X38">
            <v>1.153</v>
          </cell>
          <cell r="Y38">
            <v>1.9239999999999999</v>
          </cell>
          <cell r="Z38">
            <v>1.417</v>
          </cell>
          <cell r="AA38">
            <v>3.3290000000000002</v>
          </cell>
          <cell r="AB38">
            <v>4.1500000000000004</v>
          </cell>
          <cell r="AC38">
            <v>2.4740000000000002</v>
          </cell>
          <cell r="AD38">
            <v>-0.23899999999999999</v>
          </cell>
          <cell r="AE38">
            <v>4.2300000000000004</v>
          </cell>
          <cell r="AF38">
            <v>1.242</v>
          </cell>
          <cell r="AG38">
            <v>0.49199999999999999</v>
          </cell>
          <cell r="AH38">
            <v>0.97499999999999998</v>
          </cell>
          <cell r="AI38">
            <v>1.81</v>
          </cell>
          <cell r="AJ38">
            <v>2.0510000000000002</v>
          </cell>
          <cell r="AK38">
            <v>2.2269999999999999</v>
          </cell>
          <cell r="AL38">
            <v>2.4500000000000002</v>
          </cell>
          <cell r="AM38">
            <v>4.0039999999999996</v>
          </cell>
          <cell r="AN38">
            <v>4.008</v>
          </cell>
          <cell r="AO38">
            <v>3.9689999999999999</v>
          </cell>
          <cell r="AP38">
            <v>3.97</v>
          </cell>
          <cell r="AQ38">
            <v>3.97</v>
          </cell>
          <cell r="AR38">
            <v>8.9982290322580649</v>
          </cell>
          <cell r="AS38">
            <v>2.1557499999999994</v>
          </cell>
        </row>
        <row r="39">
          <cell r="A39" t="str">
            <v>Democratic Republic of Congo</v>
          </cell>
          <cell r="B39" t="str">
            <v>Gross domestic product, constant prices</v>
          </cell>
          <cell r="C39" t="str">
            <v>Percent change</v>
          </cell>
          <cell r="E39" t="str">
            <v>See notes for:  Gross domestic product, constant prices (National currency).</v>
          </cell>
          <cell r="F39">
            <v>2.4049999999999998</v>
          </cell>
          <cell r="G39">
            <v>0.94499999999999995</v>
          </cell>
          <cell r="H39">
            <v>-0.45400000000000001</v>
          </cell>
          <cell r="I39">
            <v>1.41</v>
          </cell>
          <cell r="J39">
            <v>4.8440000000000003</v>
          </cell>
          <cell r="K39">
            <v>0.46400000000000002</v>
          </cell>
          <cell r="L39">
            <v>4.72</v>
          </cell>
          <cell r="M39">
            <v>2.6709999999999998</v>
          </cell>
          <cell r="N39">
            <v>0.46500000000000002</v>
          </cell>
          <cell r="O39">
            <v>-1.26</v>
          </cell>
          <cell r="P39">
            <v>-6.5679999999999996</v>
          </cell>
          <cell r="Q39">
            <v>-8.4450000000000003</v>
          </cell>
          <cell r="R39">
            <v>-10.462</v>
          </cell>
          <cell r="S39">
            <v>-13.468</v>
          </cell>
          <cell r="T39">
            <v>-3.867</v>
          </cell>
          <cell r="U39">
            <v>0.66100000000000003</v>
          </cell>
          <cell r="V39">
            <v>-1.1140000000000001</v>
          </cell>
          <cell r="W39">
            <v>-5.4089999999999998</v>
          </cell>
          <cell r="X39">
            <v>-1.7370000000000001</v>
          </cell>
          <cell r="Y39">
            <v>-4.2699999999999996</v>
          </cell>
          <cell r="Z39">
            <v>-6.9</v>
          </cell>
          <cell r="AA39">
            <v>-2.1</v>
          </cell>
          <cell r="AB39">
            <v>3.468</v>
          </cell>
          <cell r="AC39">
            <v>5.7910000000000004</v>
          </cell>
          <cell r="AD39">
            <v>6.64</v>
          </cell>
          <cell r="AE39">
            <v>7.8010000000000002</v>
          </cell>
          <cell r="AF39">
            <v>5.5810000000000004</v>
          </cell>
          <cell r="AG39">
            <v>6.258</v>
          </cell>
          <cell r="AH39">
            <v>6.1550000000000002</v>
          </cell>
          <cell r="AI39">
            <v>2.8340000000000001</v>
          </cell>
          <cell r="AJ39">
            <v>7.0060000000000002</v>
          </cell>
          <cell r="AK39">
            <v>6.9139999999999997</v>
          </cell>
          <cell r="AL39">
            <v>6.4809999999999999</v>
          </cell>
          <cell r="AM39">
            <v>6.7380000000000004</v>
          </cell>
          <cell r="AN39">
            <v>7.1580000000000004</v>
          </cell>
          <cell r="AO39">
            <v>6.9630000000000001</v>
          </cell>
          <cell r="AP39">
            <v>6.41</v>
          </cell>
          <cell r="AQ39">
            <v>5.6619999999999999</v>
          </cell>
          <cell r="AR39">
            <v>30.583150152217733</v>
          </cell>
          <cell r="AS39">
            <v>0.34309374999999981</v>
          </cell>
        </row>
        <row r="40">
          <cell r="A40" t="str">
            <v>Republic of Congo</v>
          </cell>
          <cell r="B40" t="str">
            <v>Gross domestic product, constant prices</v>
          </cell>
          <cell r="C40" t="str">
            <v>Percent change</v>
          </cell>
          <cell r="E40" t="str">
            <v>See notes for:  Gross domestic product, constant prices (National currency).</v>
          </cell>
          <cell r="F40">
            <v>12.678000000000001</v>
          </cell>
          <cell r="G40">
            <v>2.613</v>
          </cell>
          <cell r="H40">
            <v>2.41</v>
          </cell>
          <cell r="I40">
            <v>2.3929999999999998</v>
          </cell>
          <cell r="J40">
            <v>2.375</v>
          </cell>
          <cell r="K40">
            <v>2.359</v>
          </cell>
          <cell r="L40">
            <v>2.343</v>
          </cell>
          <cell r="M40">
            <v>2.327</v>
          </cell>
          <cell r="N40">
            <v>21.908000000000001</v>
          </cell>
          <cell r="O40">
            <v>21.268999999999998</v>
          </cell>
          <cell r="P40">
            <v>1.0029999999999999</v>
          </cell>
          <cell r="Q40">
            <v>2.395</v>
          </cell>
          <cell r="R40">
            <v>2.6120000000000001</v>
          </cell>
          <cell r="S40">
            <v>-0.98</v>
          </cell>
          <cell r="T40">
            <v>-5.4930000000000003</v>
          </cell>
          <cell r="U40">
            <v>3.9849999999999999</v>
          </cell>
          <cell r="V40">
            <v>4.29</v>
          </cell>
          <cell r="W40">
            <v>-0.625</v>
          </cell>
          <cell r="X40">
            <v>3.738</v>
          </cell>
          <cell r="Y40">
            <v>-2.5819999999999999</v>
          </cell>
          <cell r="Z40">
            <v>7.5759999999999996</v>
          </cell>
          <cell r="AA40">
            <v>3.8029999999999999</v>
          </cell>
          <cell r="AB40">
            <v>4.5819999999999999</v>
          </cell>
          <cell r="AC40">
            <v>0.81299999999999994</v>
          </cell>
          <cell r="AD40">
            <v>3.4769999999999999</v>
          </cell>
          <cell r="AE40">
            <v>7.7560000000000002</v>
          </cell>
          <cell r="AF40">
            <v>6.2359999999999998</v>
          </cell>
          <cell r="AG40">
            <v>-1.5820000000000001</v>
          </cell>
          <cell r="AH40">
            <v>5.5720000000000001</v>
          </cell>
          <cell r="AI40">
            <v>7.4690000000000003</v>
          </cell>
          <cell r="AJ40">
            <v>8.7520000000000007</v>
          </cell>
          <cell r="AK40">
            <v>4.46</v>
          </cell>
          <cell r="AL40">
            <v>3.0939999999999999</v>
          </cell>
          <cell r="AM40">
            <v>5.3650000000000002</v>
          </cell>
          <cell r="AN40">
            <v>5.3879999999999999</v>
          </cell>
          <cell r="AO40">
            <v>4.2039999999999997</v>
          </cell>
          <cell r="AP40">
            <v>4.1459999999999999</v>
          </cell>
          <cell r="AQ40">
            <v>4.274</v>
          </cell>
          <cell r="AR40">
            <v>32.648842693548382</v>
          </cell>
          <cell r="AS40">
            <v>4.3728750000000005</v>
          </cell>
        </row>
        <row r="41">
          <cell r="A41" t="str">
            <v>Costa Rica</v>
          </cell>
          <cell r="B41" t="str">
            <v>Gross domestic product, constant prices</v>
          </cell>
          <cell r="C41" t="str">
            <v>Percent change</v>
          </cell>
          <cell r="E41" t="str">
            <v>See notes for:  Gross domestic product, constant prices (National currency).</v>
          </cell>
          <cell r="F41">
            <v>0.752</v>
          </cell>
          <cell r="G41">
            <v>-2.2639999999999998</v>
          </cell>
          <cell r="H41">
            <v>-7.2859999999999996</v>
          </cell>
          <cell r="I41">
            <v>4.1559999999999997</v>
          </cell>
          <cell r="J41">
            <v>8.0280000000000005</v>
          </cell>
          <cell r="K41">
            <v>0.72199999999999998</v>
          </cell>
          <cell r="L41">
            <v>5.5359999999999996</v>
          </cell>
          <cell r="M41">
            <v>4.7649999999999997</v>
          </cell>
          <cell r="N41">
            <v>3.4319999999999999</v>
          </cell>
          <cell r="O41">
            <v>5.6660000000000004</v>
          </cell>
          <cell r="P41">
            <v>3.6</v>
          </cell>
          <cell r="Q41">
            <v>2.2629999999999999</v>
          </cell>
          <cell r="R41">
            <v>9.1519999999999992</v>
          </cell>
          <cell r="S41">
            <v>7.4139999999999997</v>
          </cell>
          <cell r="T41">
            <v>4.7300000000000004</v>
          </cell>
          <cell r="U41">
            <v>3.9209999999999998</v>
          </cell>
          <cell r="V41">
            <v>0.88700000000000001</v>
          </cell>
          <cell r="W41">
            <v>5.5780000000000003</v>
          </cell>
          <cell r="X41">
            <v>8.3979999999999997</v>
          </cell>
          <cell r="Y41">
            <v>8.2219999999999995</v>
          </cell>
          <cell r="Z41">
            <v>1.8</v>
          </cell>
          <cell r="AA41">
            <v>1.0760000000000001</v>
          </cell>
          <cell r="AB41">
            <v>2.9020000000000001</v>
          </cell>
          <cell r="AC41">
            <v>6.4050000000000002</v>
          </cell>
          <cell r="AD41">
            <v>4.2590000000000003</v>
          </cell>
          <cell r="AE41">
            <v>5.8860000000000001</v>
          </cell>
          <cell r="AF41">
            <v>8.7799999999999994</v>
          </cell>
          <cell r="AG41">
            <v>7.9349999999999996</v>
          </cell>
          <cell r="AH41">
            <v>2.7320000000000002</v>
          </cell>
          <cell r="AI41">
            <v>-1.016</v>
          </cell>
          <cell r="AJ41">
            <v>4.68</v>
          </cell>
          <cell r="AK41">
            <v>4.1639999999999997</v>
          </cell>
          <cell r="AL41">
            <v>4</v>
          </cell>
          <cell r="AM41">
            <v>4.2</v>
          </cell>
          <cell r="AN41">
            <v>4.4740000000000002</v>
          </cell>
          <cell r="AO41">
            <v>4.4939999999999998</v>
          </cell>
          <cell r="AP41">
            <v>4.5</v>
          </cell>
          <cell r="AQ41">
            <v>4.5</v>
          </cell>
          <cell r="AR41">
            <v>12.61414545866935</v>
          </cell>
          <cell r="AS41">
            <v>3.9773437499999997</v>
          </cell>
        </row>
        <row r="42">
          <cell r="A42" t="str">
            <v>Côte d'Ivoire</v>
          </cell>
          <cell r="B42" t="str">
            <v>Gross domestic product, constant prices</v>
          </cell>
          <cell r="C42" t="str">
            <v>Percent change</v>
          </cell>
          <cell r="E42" t="str">
            <v>See notes for:  Gross domestic product, constant prices (National currency).</v>
          </cell>
          <cell r="F42">
            <v>5.1959999999999997</v>
          </cell>
          <cell r="G42">
            <v>3.4980000000000002</v>
          </cell>
          <cell r="H42">
            <v>0.2</v>
          </cell>
          <cell r="I42">
            <v>-2.5</v>
          </cell>
          <cell r="J42">
            <v>-2</v>
          </cell>
          <cell r="K42">
            <v>3.6</v>
          </cell>
          <cell r="L42">
            <v>4.8</v>
          </cell>
          <cell r="M42">
            <v>-0.5</v>
          </cell>
          <cell r="N42">
            <v>1.1399999999999999</v>
          </cell>
          <cell r="O42">
            <v>2.95</v>
          </cell>
          <cell r="P42">
            <v>-1.0900000000000001</v>
          </cell>
          <cell r="Q42">
            <v>0.04</v>
          </cell>
          <cell r="R42">
            <v>-0.25</v>
          </cell>
          <cell r="S42">
            <v>12.986000000000001</v>
          </cell>
          <cell r="T42">
            <v>0.17100000000000001</v>
          </cell>
          <cell r="U42">
            <v>5.5720000000000001</v>
          </cell>
          <cell r="V42">
            <v>8.1359999999999992</v>
          </cell>
          <cell r="W42">
            <v>5.7220000000000004</v>
          </cell>
          <cell r="X42">
            <v>4.452</v>
          </cell>
          <cell r="Y42">
            <v>1.819</v>
          </cell>
          <cell r="Z42">
            <v>-4.6289999999999996</v>
          </cell>
          <cell r="AA42">
            <v>1.9E-2</v>
          </cell>
          <cell r="AB42">
            <v>-1.5740000000000001</v>
          </cell>
          <cell r="AC42">
            <v>-1.677</v>
          </cell>
          <cell r="AD42">
            <v>1.58</v>
          </cell>
          <cell r="AE42">
            <v>1.9</v>
          </cell>
          <cell r="AF42">
            <v>0.72899999999999998</v>
          </cell>
          <cell r="AG42">
            <v>1.585</v>
          </cell>
          <cell r="AH42">
            <v>2.3290000000000002</v>
          </cell>
          <cell r="AI42">
            <v>3.75</v>
          </cell>
          <cell r="AJ42">
            <v>2.3940000000000001</v>
          </cell>
          <cell r="AK42">
            <v>-4.7290000000000001</v>
          </cell>
          <cell r="AL42">
            <v>8.1300000000000008</v>
          </cell>
          <cell r="AM42">
            <v>6.21</v>
          </cell>
          <cell r="AN42">
            <v>6.5339999999999998</v>
          </cell>
          <cell r="AO42">
            <v>6.6459999999999999</v>
          </cell>
          <cell r="AP42">
            <v>6.7480000000000002</v>
          </cell>
          <cell r="AQ42">
            <v>6.7</v>
          </cell>
          <cell r="AR42">
            <v>13.08336905544355</v>
          </cell>
          <cell r="AS42">
            <v>1.73809375</v>
          </cell>
        </row>
        <row r="43">
          <cell r="A43" t="str">
            <v>Croatia</v>
          </cell>
          <cell r="B43" t="str">
            <v>Gross domestic product, constant prices</v>
          </cell>
          <cell r="C43" t="str">
            <v>Percent change</v>
          </cell>
          <cell r="E43" t="str">
            <v>See notes for:  Gross domestic product, constant prices (National currency).</v>
          </cell>
          <cell r="F43" t="str">
            <v>n/a</v>
          </cell>
          <cell r="G43" t="str">
            <v>n/a</v>
          </cell>
          <cell r="H43" t="str">
            <v>n/a</v>
          </cell>
          <cell r="I43" t="str">
            <v>n/a</v>
          </cell>
          <cell r="J43" t="str">
            <v>n/a</v>
          </cell>
          <cell r="K43" t="str">
            <v>n/a</v>
          </cell>
          <cell r="L43" t="str">
            <v>n/a</v>
          </cell>
          <cell r="M43" t="str">
            <v>n/a</v>
          </cell>
          <cell r="N43" t="str">
            <v>n/a</v>
          </cell>
          <cell r="O43" t="str">
            <v>n/a</v>
          </cell>
          <cell r="P43" t="str">
            <v>n/a</v>
          </cell>
          <cell r="Q43" t="str">
            <v>n/a</v>
          </cell>
          <cell r="R43" t="str">
            <v>n/a</v>
          </cell>
          <cell r="S43">
            <v>-8</v>
          </cell>
          <cell r="T43">
            <v>5.9</v>
          </cell>
          <cell r="U43">
            <v>6.6340000000000003</v>
          </cell>
          <cell r="V43">
            <v>5.8360000000000003</v>
          </cell>
          <cell r="W43">
            <v>5.3620000000000001</v>
          </cell>
          <cell r="X43">
            <v>2.5230000000000001</v>
          </cell>
          <cell r="Y43">
            <v>-0.86</v>
          </cell>
          <cell r="Z43">
            <v>4.1790000000000003</v>
          </cell>
          <cell r="AA43">
            <v>3.6560000000000001</v>
          </cell>
          <cell r="AB43">
            <v>4.8780000000000001</v>
          </cell>
          <cell r="AC43">
            <v>5.3710000000000004</v>
          </cell>
          <cell r="AD43">
            <v>4.1280000000000001</v>
          </cell>
          <cell r="AE43">
            <v>4.28</v>
          </cell>
          <cell r="AF43">
            <v>4.9349999999999996</v>
          </cell>
          <cell r="AG43">
            <v>5.0599999999999996</v>
          </cell>
          <cell r="AH43">
            <v>2.169</v>
          </cell>
          <cell r="AI43">
            <v>-5.9909999999999997</v>
          </cell>
          <cell r="AJ43">
            <v>-1.1910000000000001</v>
          </cell>
          <cell r="AK43">
            <v>-0.04</v>
          </cell>
          <cell r="AL43">
            <v>-0.50900000000000001</v>
          </cell>
          <cell r="AM43">
            <v>0.95599999999999996</v>
          </cell>
          <cell r="AN43">
            <v>1.5</v>
          </cell>
          <cell r="AO43">
            <v>2</v>
          </cell>
          <cell r="AP43">
            <v>2.5</v>
          </cell>
          <cell r="AQ43">
            <v>2.5</v>
          </cell>
          <cell r="AR43">
            <v>16.558516608187134</v>
          </cell>
          <cell r="AS43">
            <v>2.5699473684210532</v>
          </cell>
        </row>
        <row r="44">
          <cell r="A44" t="str">
            <v>Cyprus</v>
          </cell>
          <cell r="B44" t="str">
            <v>Gross domestic product, constant prices</v>
          </cell>
          <cell r="C44" t="str">
            <v>Percent change</v>
          </cell>
          <cell r="E44" t="str">
            <v>See notes for:  Gross domestic product, constant prices (National currency).</v>
          </cell>
          <cell r="F44">
            <v>5.92</v>
          </cell>
          <cell r="G44">
            <v>3.0510000000000002</v>
          </cell>
          <cell r="H44">
            <v>6.2789999999999999</v>
          </cell>
          <cell r="I44">
            <v>5.3070000000000004</v>
          </cell>
          <cell r="J44">
            <v>8.8369999999999997</v>
          </cell>
          <cell r="K44">
            <v>4.7460000000000004</v>
          </cell>
          <cell r="L44">
            <v>3.5830000000000002</v>
          </cell>
          <cell r="M44">
            <v>7.1390000000000002</v>
          </cell>
          <cell r="N44">
            <v>8.3170000000000002</v>
          </cell>
          <cell r="O44">
            <v>8.0879999999999992</v>
          </cell>
          <cell r="P44">
            <v>7.4050000000000002</v>
          </cell>
          <cell r="Q44">
            <v>0.74</v>
          </cell>
          <cell r="R44">
            <v>9.3650000000000002</v>
          </cell>
          <cell r="S44">
            <v>0.70099999999999996</v>
          </cell>
          <cell r="T44">
            <v>5.899</v>
          </cell>
          <cell r="U44">
            <v>9.9239999999999995</v>
          </cell>
          <cell r="V44">
            <v>1.8089999999999999</v>
          </cell>
          <cell r="W44">
            <v>2.2989999999999999</v>
          </cell>
          <cell r="X44">
            <v>5.0090000000000003</v>
          </cell>
          <cell r="Y44">
            <v>4.8310000000000004</v>
          </cell>
          <cell r="Z44">
            <v>5.0190000000000001</v>
          </cell>
          <cell r="AA44">
            <v>4.0229999999999997</v>
          </cell>
          <cell r="AB44">
            <v>2.129</v>
          </cell>
          <cell r="AC44">
            <v>1.8680000000000001</v>
          </cell>
          <cell r="AD44">
            <v>4.2350000000000003</v>
          </cell>
          <cell r="AE44">
            <v>3.8580000000000001</v>
          </cell>
          <cell r="AF44">
            <v>4.1289999999999996</v>
          </cell>
          <cell r="AG44">
            <v>5.0940000000000003</v>
          </cell>
          <cell r="AH44">
            <v>3.5859999999999999</v>
          </cell>
          <cell r="AI44">
            <v>-1.8560000000000001</v>
          </cell>
          <cell r="AJ44">
            <v>1.141</v>
          </cell>
          <cell r="AK44">
            <v>0.5</v>
          </cell>
          <cell r="AL44">
            <v>-1.163</v>
          </cell>
          <cell r="AM44">
            <v>0.78600000000000003</v>
          </cell>
          <cell r="AN44">
            <v>1.8</v>
          </cell>
          <cell r="AO44">
            <v>2.5</v>
          </cell>
          <cell r="AP44">
            <v>2.7</v>
          </cell>
          <cell r="AQ44">
            <v>3</v>
          </cell>
          <cell r="AR44">
            <v>8.0342700957661286</v>
          </cell>
          <cell r="AS44">
            <v>4.4679687499999998</v>
          </cell>
        </row>
        <row r="45">
          <cell r="A45" t="str">
            <v>Czech Republic</v>
          </cell>
          <cell r="B45" t="str">
            <v>Gross domestic product, constant prices</v>
          </cell>
          <cell r="C45" t="str">
            <v>Percent change</v>
          </cell>
          <cell r="E45" t="str">
            <v>See notes for:  Gross domestic product, constant prices (National currency).</v>
          </cell>
          <cell r="F45" t="str">
            <v>n/a</v>
          </cell>
          <cell r="G45" t="str">
            <v>n/a</v>
          </cell>
          <cell r="H45" t="str">
            <v>n/a</v>
          </cell>
          <cell r="I45" t="str">
            <v>n/a</v>
          </cell>
          <cell r="J45" t="str">
            <v>n/a</v>
          </cell>
          <cell r="K45" t="str">
            <v>n/a</v>
          </cell>
          <cell r="L45" t="str">
            <v>n/a</v>
          </cell>
          <cell r="M45" t="str">
            <v>n/a</v>
          </cell>
          <cell r="N45" t="str">
            <v>n/a</v>
          </cell>
          <cell r="O45" t="str">
            <v>n/a</v>
          </cell>
          <cell r="P45" t="str">
            <v>n/a</v>
          </cell>
          <cell r="Q45" t="str">
            <v>n/a</v>
          </cell>
          <cell r="R45" t="str">
            <v>n/a</v>
          </cell>
          <cell r="S45" t="str">
            <v>n/a</v>
          </cell>
          <cell r="T45" t="str">
            <v>n/a</v>
          </cell>
          <cell r="U45" t="str">
            <v>n/a</v>
          </cell>
          <cell r="V45">
            <v>4.54</v>
          </cell>
          <cell r="W45">
            <v>-0.85299999999999998</v>
          </cell>
          <cell r="X45">
            <v>-0.23599999999999999</v>
          </cell>
          <cell r="Y45">
            <v>1.679</v>
          </cell>
          <cell r="Z45">
            <v>4.1859999999999999</v>
          </cell>
          <cell r="AA45">
            <v>3.097</v>
          </cell>
          <cell r="AB45">
            <v>2.149</v>
          </cell>
          <cell r="AC45">
            <v>3.766</v>
          </cell>
          <cell r="AD45">
            <v>4.7430000000000003</v>
          </cell>
          <cell r="AE45">
            <v>6.7519999999999998</v>
          </cell>
          <cell r="AF45">
            <v>7.02</v>
          </cell>
          <cell r="AG45">
            <v>5.7350000000000003</v>
          </cell>
          <cell r="AH45">
            <v>3.0990000000000002</v>
          </cell>
          <cell r="AI45">
            <v>-4.6950000000000003</v>
          </cell>
          <cell r="AJ45">
            <v>2.7389999999999999</v>
          </cell>
          <cell r="AK45">
            <v>1.655</v>
          </cell>
          <cell r="AL45">
            <v>0.121</v>
          </cell>
          <cell r="AM45">
            <v>2.0630000000000002</v>
          </cell>
          <cell r="AN45">
            <v>3.3050000000000002</v>
          </cell>
          <cell r="AO45">
            <v>3.6219999999999999</v>
          </cell>
          <cell r="AP45">
            <v>3.64</v>
          </cell>
          <cell r="AQ45">
            <v>3.5369999999999999</v>
          </cell>
          <cell r="AR45">
            <v>8.9057814666666673</v>
          </cell>
          <cell r="AS45">
            <v>2.8360000000000003</v>
          </cell>
        </row>
        <row r="46">
          <cell r="A46" t="str">
            <v>Denmark</v>
          </cell>
          <cell r="B46" t="str">
            <v>Gross domestic product, constant prices</v>
          </cell>
          <cell r="C46" t="str">
            <v>Percent change</v>
          </cell>
          <cell r="E46" t="str">
            <v>See notes for:  Gross domestic product, constant prices (National currency).</v>
          </cell>
          <cell r="F46">
            <v>-0.48799999999999999</v>
          </cell>
          <cell r="G46">
            <v>-0.88700000000000001</v>
          </cell>
          <cell r="H46">
            <v>3.714</v>
          </cell>
          <cell r="I46">
            <v>2.6520000000000001</v>
          </cell>
          <cell r="J46">
            <v>4.1660000000000004</v>
          </cell>
          <cell r="K46">
            <v>4.024</v>
          </cell>
          <cell r="L46">
            <v>4.9489999999999998</v>
          </cell>
          <cell r="M46">
            <v>0.28999999999999998</v>
          </cell>
          <cell r="N46">
            <v>-0.14299999999999999</v>
          </cell>
          <cell r="O46">
            <v>0.57299999999999995</v>
          </cell>
          <cell r="P46">
            <v>1.607</v>
          </cell>
          <cell r="Q46">
            <v>1.3</v>
          </cell>
          <cell r="R46">
            <v>1.9750000000000001</v>
          </cell>
          <cell r="S46">
            <v>-0.09</v>
          </cell>
          <cell r="T46">
            <v>5.5250000000000004</v>
          </cell>
          <cell r="U46">
            <v>3.0649999999999999</v>
          </cell>
          <cell r="V46">
            <v>2.835</v>
          </cell>
          <cell r="W46">
            <v>3.198</v>
          </cell>
          <cell r="X46">
            <v>2.16</v>
          </cell>
          <cell r="Y46">
            <v>2.5609999999999999</v>
          </cell>
          <cell r="Z46">
            <v>3.5289999999999999</v>
          </cell>
          <cell r="AA46">
            <v>0.70499999999999996</v>
          </cell>
          <cell r="AB46">
            <v>0.46600000000000003</v>
          </cell>
          <cell r="AC46">
            <v>0.38400000000000001</v>
          </cell>
          <cell r="AD46">
            <v>2.2970000000000002</v>
          </cell>
          <cell r="AE46">
            <v>2.4449999999999998</v>
          </cell>
          <cell r="AF46">
            <v>3.395</v>
          </cell>
          <cell r="AG46">
            <v>1.583</v>
          </cell>
          <cell r="AH46">
            <v>-0.78400000000000003</v>
          </cell>
          <cell r="AI46">
            <v>-5.8339999999999996</v>
          </cell>
          <cell r="AJ46">
            <v>1.296</v>
          </cell>
          <cell r="AK46">
            <v>1.05</v>
          </cell>
          <cell r="AL46">
            <v>0.50700000000000001</v>
          </cell>
          <cell r="AM46">
            <v>1.175</v>
          </cell>
          <cell r="AN46">
            <v>1.8149999999999999</v>
          </cell>
          <cell r="AO46">
            <v>1.8979999999999999</v>
          </cell>
          <cell r="AP46">
            <v>1.794</v>
          </cell>
          <cell r="AQ46">
            <v>1.7969999999999999</v>
          </cell>
          <cell r="AR46">
            <v>4.6594723185483877</v>
          </cell>
          <cell r="AS46">
            <v>1.6724374999999998</v>
          </cell>
        </row>
        <row r="47">
          <cell r="A47" t="str">
            <v>Djibouti</v>
          </cell>
          <cell r="B47" t="str">
            <v>Gross domestic product, constant prices</v>
          </cell>
          <cell r="C47" t="str">
            <v>Percent change</v>
          </cell>
          <cell r="E47" t="str">
            <v>See notes for:  Gross domestic product, constant prices (National currency).</v>
          </cell>
          <cell r="F47" t="str">
            <v>n/a</v>
          </cell>
          <cell r="G47" t="str">
            <v>n/a</v>
          </cell>
          <cell r="H47" t="str">
            <v>n/a</v>
          </cell>
          <cell r="I47" t="str">
            <v>n/a</v>
          </cell>
          <cell r="J47" t="str">
            <v>n/a</v>
          </cell>
          <cell r="K47" t="str">
            <v>n/a</v>
          </cell>
          <cell r="L47" t="str">
            <v>n/a</v>
          </cell>
          <cell r="M47" t="str">
            <v>n/a</v>
          </cell>
          <cell r="N47" t="str">
            <v>n/a</v>
          </cell>
          <cell r="O47" t="str">
            <v>n/a</v>
          </cell>
          <cell r="P47" t="str">
            <v>n/a</v>
          </cell>
          <cell r="Q47" t="str">
            <v>n/a</v>
          </cell>
          <cell r="R47">
            <v>0.01</v>
          </cell>
          <cell r="S47">
            <v>-6.6550000000000002</v>
          </cell>
          <cell r="T47">
            <v>-0.94199999999999995</v>
          </cell>
          <cell r="U47">
            <v>-3.488</v>
          </cell>
          <cell r="V47">
            <v>-4.1150000000000002</v>
          </cell>
          <cell r="W47">
            <v>-0.746</v>
          </cell>
          <cell r="X47">
            <v>9.9000000000000005E-2</v>
          </cell>
          <cell r="Y47">
            <v>3</v>
          </cell>
          <cell r="Z47">
            <v>0.46</v>
          </cell>
          <cell r="AA47">
            <v>2.048</v>
          </cell>
          <cell r="AB47">
            <v>2.6190000000000002</v>
          </cell>
          <cell r="AC47">
            <v>3.2</v>
          </cell>
          <cell r="AD47">
            <v>2.9670000000000001</v>
          </cell>
          <cell r="AE47">
            <v>3.17</v>
          </cell>
          <cell r="AF47">
            <v>4.8170000000000002</v>
          </cell>
          <cell r="AG47">
            <v>5.0759999999999996</v>
          </cell>
          <cell r="AH47">
            <v>5.8230000000000004</v>
          </cell>
          <cell r="AI47">
            <v>5.0170000000000003</v>
          </cell>
          <cell r="AJ47">
            <v>3.4870000000000001</v>
          </cell>
          <cell r="AK47">
            <v>4.492</v>
          </cell>
          <cell r="AL47">
            <v>4.7750000000000004</v>
          </cell>
          <cell r="AM47">
            <v>4.9729999999999999</v>
          </cell>
          <cell r="AN47">
            <v>5.0220000000000002</v>
          </cell>
          <cell r="AO47">
            <v>5.5250000000000004</v>
          </cell>
          <cell r="AP47">
            <v>5.8179999999999996</v>
          </cell>
          <cell r="AQ47">
            <v>5.8330000000000002</v>
          </cell>
          <cell r="AR47">
            <v>11.503189418421048</v>
          </cell>
          <cell r="AS47">
            <v>1.51695</v>
          </cell>
        </row>
        <row r="48">
          <cell r="A48" t="str">
            <v>Dominica</v>
          </cell>
          <cell r="B48" t="str">
            <v>Gross domestic product, constant prices</v>
          </cell>
          <cell r="C48" t="str">
            <v>Percent change</v>
          </cell>
          <cell r="E48" t="str">
            <v>See notes for:  Gross domestic product, constant prices (National currency).</v>
          </cell>
          <cell r="F48">
            <v>16.353000000000002</v>
          </cell>
          <cell r="G48">
            <v>6.415</v>
          </cell>
          <cell r="H48">
            <v>2.3959999999999999</v>
          </cell>
          <cell r="I48">
            <v>2.0920000000000001</v>
          </cell>
          <cell r="J48">
            <v>5.36</v>
          </cell>
          <cell r="K48">
            <v>1.6859999999999999</v>
          </cell>
          <cell r="L48">
            <v>6.8419999999999996</v>
          </cell>
          <cell r="M48">
            <v>6.8019999999999996</v>
          </cell>
          <cell r="N48">
            <v>7.3789999999999996</v>
          </cell>
          <cell r="O48">
            <v>-1.1200000000000001</v>
          </cell>
          <cell r="P48">
            <v>6.343</v>
          </cell>
          <cell r="Q48">
            <v>2.1469999999999998</v>
          </cell>
          <cell r="R48">
            <v>2.742</v>
          </cell>
          <cell r="S48">
            <v>1.8580000000000001</v>
          </cell>
          <cell r="T48">
            <v>2.1469999999999998</v>
          </cell>
          <cell r="U48">
            <v>1.6020000000000001</v>
          </cell>
          <cell r="V48">
            <v>3.0779999999999998</v>
          </cell>
          <cell r="W48">
            <v>1.9770000000000001</v>
          </cell>
          <cell r="X48">
            <v>2.7679999999999998</v>
          </cell>
          <cell r="Y48">
            <v>1.631</v>
          </cell>
          <cell r="Z48">
            <v>1.3049999999999999</v>
          </cell>
          <cell r="AA48">
            <v>0.46100000000000002</v>
          </cell>
          <cell r="AB48">
            <v>-2.258</v>
          </cell>
          <cell r="AC48">
            <v>6.2060000000000004</v>
          </cell>
          <cell r="AD48">
            <v>0.82599999999999996</v>
          </cell>
          <cell r="AE48">
            <v>-1.73</v>
          </cell>
          <cell r="AF48">
            <v>3.6419999999999999</v>
          </cell>
          <cell r="AG48">
            <v>3.875</v>
          </cell>
          <cell r="AH48">
            <v>7.7709999999999999</v>
          </cell>
          <cell r="AI48">
            <v>-0.73699999999999999</v>
          </cell>
          <cell r="AJ48">
            <v>0.33500000000000002</v>
          </cell>
          <cell r="AK48">
            <v>0.53800000000000003</v>
          </cell>
          <cell r="AL48">
            <v>1.5</v>
          </cell>
          <cell r="AM48">
            <v>1.75</v>
          </cell>
          <cell r="AN48">
            <v>2.2000000000000002</v>
          </cell>
          <cell r="AO48">
            <v>2.2999999999999998</v>
          </cell>
          <cell r="AP48">
            <v>1.87</v>
          </cell>
          <cell r="AQ48">
            <v>1.92</v>
          </cell>
          <cell r="AR48">
            <v>13.144069725806451</v>
          </cell>
          <cell r="AS48">
            <v>3.1478750000000004</v>
          </cell>
        </row>
        <row r="49">
          <cell r="A49" t="str">
            <v>Dominican Republic</v>
          </cell>
          <cell r="B49" t="str">
            <v>Gross domestic product, constant prices</v>
          </cell>
          <cell r="C49" t="str">
            <v>Percent change</v>
          </cell>
          <cell r="E49" t="str">
            <v>See notes for:  Gross domestic product, constant prices (National currency).</v>
          </cell>
          <cell r="F49">
            <v>7.9690000000000003</v>
          </cell>
          <cell r="G49">
            <v>4.2789999999999999</v>
          </cell>
          <cell r="H49">
            <v>1.7</v>
          </cell>
          <cell r="I49">
            <v>4.6280000000000001</v>
          </cell>
          <cell r="J49">
            <v>1.2529999999999999</v>
          </cell>
          <cell r="K49">
            <v>-2.1230000000000002</v>
          </cell>
          <cell r="L49">
            <v>3.5219999999999998</v>
          </cell>
          <cell r="M49">
            <v>10.117000000000001</v>
          </cell>
          <cell r="N49">
            <v>2.1560000000000001</v>
          </cell>
          <cell r="O49">
            <v>4.4009999999999998</v>
          </cell>
          <cell r="P49">
            <v>-5.4539999999999997</v>
          </cell>
          <cell r="Q49">
            <v>0.94499999999999995</v>
          </cell>
          <cell r="R49">
            <v>10.513</v>
          </cell>
          <cell r="S49">
            <v>7.2229999999999999</v>
          </cell>
          <cell r="T49">
            <v>2.3029999999999999</v>
          </cell>
          <cell r="U49">
            <v>5.4939999999999998</v>
          </cell>
          <cell r="V49">
            <v>7.1310000000000002</v>
          </cell>
          <cell r="W49">
            <v>8.0039999999999996</v>
          </cell>
          <cell r="X49">
            <v>7.0110000000000001</v>
          </cell>
          <cell r="Y49">
            <v>6.7149999999999999</v>
          </cell>
          <cell r="Z49">
            <v>5.657</v>
          </cell>
          <cell r="AA49">
            <v>1.8089999999999999</v>
          </cell>
          <cell r="AB49">
            <v>5.7880000000000003</v>
          </cell>
          <cell r="AC49">
            <v>-0.253</v>
          </cell>
          <cell r="AD49">
            <v>1.3120000000000001</v>
          </cell>
          <cell r="AE49">
            <v>9.2629999999999999</v>
          </cell>
          <cell r="AF49">
            <v>10.670999999999999</v>
          </cell>
          <cell r="AG49">
            <v>8.4749999999999996</v>
          </cell>
          <cell r="AH49">
            <v>5.2560000000000002</v>
          </cell>
          <cell r="AI49">
            <v>3.4540000000000002</v>
          </cell>
          <cell r="AJ49">
            <v>7.7510000000000003</v>
          </cell>
          <cell r="AK49">
            <v>4.4829999999999997</v>
          </cell>
          <cell r="AL49">
            <v>4.5</v>
          </cell>
          <cell r="AM49">
            <v>4.5</v>
          </cell>
          <cell r="AN49">
            <v>5</v>
          </cell>
          <cell r="AO49">
            <v>5</v>
          </cell>
          <cell r="AP49">
            <v>5</v>
          </cell>
          <cell r="AQ49">
            <v>5</v>
          </cell>
          <cell r="AR49">
            <v>13.997922410282271</v>
          </cell>
          <cell r="AS49">
            <v>4.7329062500000001</v>
          </cell>
        </row>
        <row r="50">
          <cell r="A50" t="str">
            <v>Ecuador</v>
          </cell>
          <cell r="B50" t="str">
            <v>Gross domestic product, constant prices</v>
          </cell>
          <cell r="C50" t="str">
            <v>Percent change</v>
          </cell>
          <cell r="E50" t="str">
            <v>See notes for:  Gross domestic product, constant prices (National currency).</v>
          </cell>
          <cell r="F50">
            <v>4.9000000000000004</v>
          </cell>
          <cell r="G50">
            <v>3.9</v>
          </cell>
          <cell r="H50">
            <v>1.2</v>
          </cell>
          <cell r="I50">
            <v>-2.8</v>
          </cell>
          <cell r="J50">
            <v>4.2</v>
          </cell>
          <cell r="K50">
            <v>4.4000000000000004</v>
          </cell>
          <cell r="L50">
            <v>3.0939999999999999</v>
          </cell>
          <cell r="M50">
            <v>-5.9720000000000004</v>
          </cell>
          <cell r="N50">
            <v>10.486000000000001</v>
          </cell>
          <cell r="O50">
            <v>0.28499999999999998</v>
          </cell>
          <cell r="P50">
            <v>3.008</v>
          </cell>
          <cell r="Q50">
            <v>5.1130000000000004</v>
          </cell>
          <cell r="R50">
            <v>3.6139999999999999</v>
          </cell>
          <cell r="S50">
            <v>2</v>
          </cell>
          <cell r="T50">
            <v>4.9169999999999998</v>
          </cell>
          <cell r="U50">
            <v>1.056</v>
          </cell>
          <cell r="V50">
            <v>2.7709999999999999</v>
          </cell>
          <cell r="W50">
            <v>3.266</v>
          </cell>
          <cell r="X50">
            <v>1.7330000000000001</v>
          </cell>
          <cell r="Y50">
            <v>-5.3339999999999996</v>
          </cell>
          <cell r="Z50">
            <v>4.1550000000000002</v>
          </cell>
          <cell r="AA50">
            <v>4.7560000000000002</v>
          </cell>
          <cell r="AB50">
            <v>3.4279999999999999</v>
          </cell>
          <cell r="AC50">
            <v>3.274</v>
          </cell>
          <cell r="AD50">
            <v>8.8239999999999998</v>
          </cell>
          <cell r="AE50">
            <v>5.7439999999999998</v>
          </cell>
          <cell r="AF50">
            <v>4.7519999999999998</v>
          </cell>
          <cell r="AG50">
            <v>2.0379999999999998</v>
          </cell>
          <cell r="AH50">
            <v>7.242</v>
          </cell>
          <cell r="AI50">
            <v>0.36199999999999999</v>
          </cell>
          <cell r="AJ50">
            <v>3.5819999999999999</v>
          </cell>
          <cell r="AK50">
            <v>7.7850000000000001</v>
          </cell>
          <cell r="AL50">
            <v>4.452</v>
          </cell>
          <cell r="AM50">
            <v>3.887</v>
          </cell>
          <cell r="AN50">
            <v>3.7170000000000001</v>
          </cell>
          <cell r="AO50">
            <v>3.548</v>
          </cell>
          <cell r="AP50">
            <v>3.4369999999999998</v>
          </cell>
          <cell r="AQ50">
            <v>3.383</v>
          </cell>
          <cell r="AR50">
            <v>11.947133023185492</v>
          </cell>
          <cell r="AS50">
            <v>3.180593749999999</v>
          </cell>
        </row>
        <row r="51">
          <cell r="A51" t="str">
            <v>Egypt</v>
          </cell>
          <cell r="B51" t="str">
            <v>Gross domestic product, constant prices</v>
          </cell>
          <cell r="C51" t="str">
            <v>Percent change</v>
          </cell>
          <cell r="E51" t="str">
            <v>See notes for:  Gross domestic product, constant prices (National currency).</v>
          </cell>
          <cell r="F51">
            <v>3.4089999999999998</v>
          </cell>
          <cell r="G51">
            <v>2.198</v>
          </cell>
          <cell r="H51">
            <v>7.2960000000000003</v>
          </cell>
          <cell r="I51">
            <v>8.8759999999999994</v>
          </cell>
          <cell r="J51">
            <v>8.0210000000000008</v>
          </cell>
          <cell r="K51">
            <v>7.4249999999999998</v>
          </cell>
          <cell r="L51">
            <v>4.7590000000000003</v>
          </cell>
          <cell r="M51">
            <v>4.2729999999999997</v>
          </cell>
          <cell r="N51">
            <v>3.9940000000000002</v>
          </cell>
          <cell r="O51">
            <v>2.9929999999999999</v>
          </cell>
          <cell r="P51">
            <v>2.35</v>
          </cell>
          <cell r="Q51">
            <v>2.1</v>
          </cell>
          <cell r="R51">
            <v>0.3</v>
          </cell>
          <cell r="S51">
            <v>2.9</v>
          </cell>
          <cell r="T51">
            <v>4.1879999999999997</v>
          </cell>
          <cell r="U51">
            <v>4.484</v>
          </cell>
          <cell r="V51">
            <v>4.8789999999999996</v>
          </cell>
          <cell r="W51">
            <v>5.9189999999999996</v>
          </cell>
          <cell r="X51">
            <v>7.5430000000000001</v>
          </cell>
          <cell r="Y51">
            <v>6.11</v>
          </cell>
          <cell r="Z51">
            <v>5.383</v>
          </cell>
          <cell r="AA51">
            <v>3.524</v>
          </cell>
          <cell r="AB51">
            <v>3.1859999999999999</v>
          </cell>
          <cell r="AC51">
            <v>3.1930000000000001</v>
          </cell>
          <cell r="AD51">
            <v>4.0919999999999996</v>
          </cell>
          <cell r="AE51">
            <v>4.4720000000000004</v>
          </cell>
          <cell r="AF51">
            <v>6.8440000000000003</v>
          </cell>
          <cell r="AG51">
            <v>7.0880000000000001</v>
          </cell>
          <cell r="AH51">
            <v>7.1559999999999997</v>
          </cell>
          <cell r="AI51">
            <v>4.6740000000000004</v>
          </cell>
          <cell r="AJ51">
            <v>5.1470000000000002</v>
          </cell>
          <cell r="AK51">
            <v>1.776</v>
          </cell>
          <cell r="AL51">
            <v>1.544</v>
          </cell>
          <cell r="AM51">
            <v>3.3410000000000002</v>
          </cell>
          <cell r="AN51">
            <v>4.9660000000000002</v>
          </cell>
          <cell r="AO51">
            <v>6.2190000000000003</v>
          </cell>
          <cell r="AP51">
            <v>6.4909999999999997</v>
          </cell>
          <cell r="AQ51">
            <v>6.5049999999999999</v>
          </cell>
          <cell r="AR51">
            <v>4.285574258064516</v>
          </cell>
          <cell r="AS51">
            <v>4.7047499999999998</v>
          </cell>
        </row>
        <row r="52">
          <cell r="A52" t="str">
            <v>El Salvador</v>
          </cell>
          <cell r="B52" t="str">
            <v>Gross domestic product, constant prices</v>
          </cell>
          <cell r="C52" t="str">
            <v>Percent change</v>
          </cell>
          <cell r="E52" t="str">
            <v>See notes for:  Gross domestic product, constant prices (National currency).</v>
          </cell>
          <cell r="F52">
            <v>-8.625</v>
          </cell>
          <cell r="G52">
            <v>-5.7249999999999996</v>
          </cell>
          <cell r="H52">
            <v>-6.306</v>
          </cell>
          <cell r="I52">
            <v>1.5349999999999999</v>
          </cell>
          <cell r="J52">
            <v>1.337</v>
          </cell>
          <cell r="K52">
            <v>0.61599999999999999</v>
          </cell>
          <cell r="L52">
            <v>0.19</v>
          </cell>
          <cell r="M52">
            <v>2.5129999999999999</v>
          </cell>
          <cell r="N52">
            <v>1.8779999999999999</v>
          </cell>
          <cell r="O52">
            <v>0.96199999999999997</v>
          </cell>
          <cell r="P52">
            <v>4.8310000000000004</v>
          </cell>
          <cell r="Q52">
            <v>3.5760000000000001</v>
          </cell>
          <cell r="R52">
            <v>7.5430000000000001</v>
          </cell>
          <cell r="S52">
            <v>7.37</v>
          </cell>
          <cell r="T52">
            <v>6.05</v>
          </cell>
          <cell r="U52">
            <v>6.3970000000000002</v>
          </cell>
          <cell r="V52">
            <v>1.706</v>
          </cell>
          <cell r="W52">
            <v>4.2460000000000004</v>
          </cell>
          <cell r="X52">
            <v>3.7490000000000001</v>
          </cell>
          <cell r="Y52">
            <v>3.4489999999999998</v>
          </cell>
          <cell r="Z52">
            <v>2.153</v>
          </cell>
          <cell r="AA52">
            <v>1.7090000000000001</v>
          </cell>
          <cell r="AB52">
            <v>2.3410000000000002</v>
          </cell>
          <cell r="AC52">
            <v>2.2999999999999998</v>
          </cell>
          <cell r="AD52">
            <v>1.851</v>
          </cell>
          <cell r="AE52">
            <v>3.5630000000000002</v>
          </cell>
          <cell r="AF52">
            <v>3.9119999999999999</v>
          </cell>
          <cell r="AG52">
            <v>3.84</v>
          </cell>
          <cell r="AH52">
            <v>1.274</v>
          </cell>
          <cell r="AI52">
            <v>-3.133</v>
          </cell>
          <cell r="AJ52">
            <v>1.4259999999999999</v>
          </cell>
          <cell r="AK52">
            <v>1.4</v>
          </cell>
          <cell r="AL52">
            <v>2</v>
          </cell>
          <cell r="AM52">
            <v>2.5</v>
          </cell>
          <cell r="AN52">
            <v>3</v>
          </cell>
          <cell r="AO52">
            <v>3.5</v>
          </cell>
          <cell r="AP52">
            <v>3.5</v>
          </cell>
          <cell r="AQ52">
            <v>3.5</v>
          </cell>
          <cell r="AR52">
            <v>12.958433741935487</v>
          </cell>
          <cell r="AS52">
            <v>1.8727499999999999</v>
          </cell>
        </row>
        <row r="53">
          <cell r="A53" t="str">
            <v>Equatorial Guinea</v>
          </cell>
          <cell r="B53" t="str">
            <v>Gross domestic product, constant prices</v>
          </cell>
          <cell r="C53" t="str">
            <v>Percent change</v>
          </cell>
          <cell r="E53" t="str">
            <v>See notes for:  Gross domestic product, constant prices (National currency).</v>
          </cell>
          <cell r="F53">
            <v>4.8390000000000004</v>
          </cell>
          <cell r="G53">
            <v>5.7690000000000001</v>
          </cell>
          <cell r="H53">
            <v>2.202</v>
          </cell>
          <cell r="I53">
            <v>5.0039999999999996</v>
          </cell>
          <cell r="J53">
            <v>1.0109999999999999</v>
          </cell>
          <cell r="K53">
            <v>12.904999999999999</v>
          </cell>
          <cell r="L53">
            <v>-2.331</v>
          </cell>
          <cell r="M53">
            <v>4.4370000000000003</v>
          </cell>
          <cell r="N53">
            <v>2.6549999999999998</v>
          </cell>
          <cell r="O53">
            <v>-1.2290000000000001</v>
          </cell>
          <cell r="P53">
            <v>-1.7589999999999999</v>
          </cell>
          <cell r="Q53">
            <v>-1.022</v>
          </cell>
          <cell r="R53">
            <v>34.744999999999997</v>
          </cell>
          <cell r="S53">
            <v>11.032999999999999</v>
          </cell>
          <cell r="T53">
            <v>16.669</v>
          </cell>
          <cell r="U53">
            <v>17.486000000000001</v>
          </cell>
          <cell r="V53">
            <v>66.58</v>
          </cell>
          <cell r="W53">
            <v>149.97300000000001</v>
          </cell>
          <cell r="X53">
            <v>23.774000000000001</v>
          </cell>
          <cell r="Y53">
            <v>25.664000000000001</v>
          </cell>
          <cell r="Z53">
            <v>18.213999999999999</v>
          </cell>
          <cell r="AA53">
            <v>63.38</v>
          </cell>
          <cell r="AB53">
            <v>19.463000000000001</v>
          </cell>
          <cell r="AC53">
            <v>13.955</v>
          </cell>
          <cell r="AD53">
            <v>37.999000000000002</v>
          </cell>
          <cell r="AE53">
            <v>9.7490000000000006</v>
          </cell>
          <cell r="AF53">
            <v>1.26</v>
          </cell>
          <cell r="AG53">
            <v>21.431999999999999</v>
          </cell>
          <cell r="AH53">
            <v>10.688000000000001</v>
          </cell>
          <cell r="AI53">
            <v>5.734</v>
          </cell>
          <cell r="AJ53">
            <v>-0.755</v>
          </cell>
          <cell r="AK53">
            <v>7.0940000000000003</v>
          </cell>
          <cell r="AL53">
            <v>4.0259999999999998</v>
          </cell>
          <cell r="AM53">
            <v>6.7830000000000004</v>
          </cell>
          <cell r="AN53">
            <v>2.4849999999999999</v>
          </cell>
          <cell r="AO53">
            <v>-1.966</v>
          </cell>
          <cell r="AP53">
            <v>-2.8210000000000002</v>
          </cell>
          <cell r="AQ53">
            <v>5.1959999999999997</v>
          </cell>
          <cell r="AR53">
            <v>861.9229152540322</v>
          </cell>
          <cell r="AS53">
            <v>18.331812500000002</v>
          </cell>
        </row>
        <row r="54">
          <cell r="A54" t="str">
            <v>Eritrea</v>
          </cell>
          <cell r="B54" t="str">
            <v>Gross domestic product, constant prices</v>
          </cell>
          <cell r="C54" t="str">
            <v>Percent change</v>
          </cell>
          <cell r="E54" t="str">
            <v>See notes for:  Gross domestic product, constant prices (National currency).</v>
          </cell>
          <cell r="F54" t="str">
            <v>n/a</v>
          </cell>
          <cell r="G54" t="str">
            <v>n/a</v>
          </cell>
          <cell r="H54" t="str">
            <v>n/a</v>
          </cell>
          <cell r="I54" t="str">
            <v>n/a</v>
          </cell>
          <cell r="J54" t="str">
            <v>n/a</v>
          </cell>
          <cell r="K54" t="str">
            <v>n/a</v>
          </cell>
          <cell r="L54" t="str">
            <v>n/a</v>
          </cell>
          <cell r="M54" t="str">
            <v>n/a</v>
          </cell>
          <cell r="N54" t="str">
            <v>n/a</v>
          </cell>
          <cell r="O54" t="str">
            <v>n/a</v>
          </cell>
          <cell r="P54" t="str">
            <v>n/a</v>
          </cell>
          <cell r="Q54" t="str">
            <v>n/a</v>
          </cell>
          <cell r="R54" t="str">
            <v>n/a</v>
          </cell>
          <cell r="S54">
            <v>12.882</v>
          </cell>
          <cell r="T54">
            <v>20.917999999999999</v>
          </cell>
          <cell r="U54">
            <v>2.3250000000000002</v>
          </cell>
          <cell r="V54">
            <v>9.1359999999999992</v>
          </cell>
          <cell r="W54">
            <v>7.9</v>
          </cell>
          <cell r="X54">
            <v>1.966</v>
          </cell>
          <cell r="Y54">
            <v>0.187</v>
          </cell>
          <cell r="Z54">
            <v>-12.355</v>
          </cell>
          <cell r="AA54">
            <v>8.7550000000000008</v>
          </cell>
          <cell r="AB54">
            <v>3.0049999999999999</v>
          </cell>
          <cell r="AC54">
            <v>-2.6560000000000001</v>
          </cell>
          <cell r="AD54">
            <v>1.452</v>
          </cell>
          <cell r="AE54">
            <v>2.5739999999999998</v>
          </cell>
          <cell r="AF54">
            <v>-0.96899999999999997</v>
          </cell>
          <cell r="AG54">
            <v>1.427</v>
          </cell>
          <cell r="AH54">
            <v>-9.7829999999999995</v>
          </cell>
          <cell r="AI54">
            <v>3.8769999999999998</v>
          </cell>
          <cell r="AJ54">
            <v>2.194</v>
          </cell>
          <cell r="AK54">
            <v>8.718</v>
          </cell>
          <cell r="AL54">
            <v>7.5369999999999999</v>
          </cell>
          <cell r="AM54">
            <v>3.4359999999999999</v>
          </cell>
          <cell r="AN54">
            <v>2.1930000000000001</v>
          </cell>
          <cell r="AO54">
            <v>1.4590000000000001</v>
          </cell>
          <cell r="AP54">
            <v>1.8089999999999999</v>
          </cell>
          <cell r="AQ54">
            <v>-3.2490000000000001</v>
          </cell>
          <cell r="AR54">
            <v>55.995928356725145</v>
          </cell>
          <cell r="AS54">
            <v>3.2396315789473684</v>
          </cell>
        </row>
        <row r="55">
          <cell r="A55" t="str">
            <v>Estonia</v>
          </cell>
          <cell r="B55" t="str">
            <v>Gross domestic product, constant prices</v>
          </cell>
          <cell r="C55" t="str">
            <v>Percent change</v>
          </cell>
          <cell r="E55" t="str">
            <v>See notes for:  Gross domestic product, constant prices (National currency).</v>
          </cell>
          <cell r="F55" t="str">
            <v>n/a</v>
          </cell>
          <cell r="G55" t="str">
            <v>n/a</v>
          </cell>
          <cell r="H55" t="str">
            <v>n/a</v>
          </cell>
          <cell r="I55" t="str">
            <v>n/a</v>
          </cell>
          <cell r="J55" t="str">
            <v>n/a</v>
          </cell>
          <cell r="K55" t="str">
            <v>n/a</v>
          </cell>
          <cell r="L55" t="str">
            <v>n/a</v>
          </cell>
          <cell r="M55" t="str">
            <v>n/a</v>
          </cell>
          <cell r="N55" t="str">
            <v>n/a</v>
          </cell>
          <cell r="O55" t="str">
            <v>n/a</v>
          </cell>
          <cell r="P55" t="str">
            <v>n/a</v>
          </cell>
          <cell r="Q55" t="str">
            <v>n/a</v>
          </cell>
          <cell r="R55" t="str">
            <v>n/a</v>
          </cell>
          <cell r="S55" t="str">
            <v>n/a</v>
          </cell>
          <cell r="T55">
            <v>-1.6419999999999999</v>
          </cell>
          <cell r="U55">
            <v>2.1549999999999998</v>
          </cell>
          <cell r="V55">
            <v>5.6890000000000001</v>
          </cell>
          <cell r="W55">
            <v>11.74</v>
          </cell>
          <cell r="X55">
            <v>6.7229999999999999</v>
          </cell>
          <cell r="Y55">
            <v>-0.3</v>
          </cell>
          <cell r="Z55">
            <v>9.9740000000000002</v>
          </cell>
          <cell r="AA55">
            <v>7.516</v>
          </cell>
          <cell r="AB55">
            <v>7.94</v>
          </cell>
          <cell r="AC55">
            <v>7.7649999999999997</v>
          </cell>
          <cell r="AD55">
            <v>6.343</v>
          </cell>
          <cell r="AE55">
            <v>8.8529999999999998</v>
          </cell>
          <cell r="AF55">
            <v>10.097</v>
          </cell>
          <cell r="AG55">
            <v>7.492</v>
          </cell>
          <cell r="AH55">
            <v>-3.6709999999999998</v>
          </cell>
          <cell r="AI55">
            <v>-14.257999999999999</v>
          </cell>
          <cell r="AJ55">
            <v>2.2639999999999998</v>
          </cell>
          <cell r="AK55">
            <v>7.6360000000000001</v>
          </cell>
          <cell r="AL55">
            <v>2.0299999999999998</v>
          </cell>
          <cell r="AM55">
            <v>3.5550000000000002</v>
          </cell>
          <cell r="AN55">
            <v>3.6819999999999999</v>
          </cell>
          <cell r="AO55">
            <v>3.79</v>
          </cell>
          <cell r="AP55">
            <v>4</v>
          </cell>
          <cell r="AQ55">
            <v>4.032</v>
          </cell>
          <cell r="AR55">
            <v>40.151794692810448</v>
          </cell>
          <cell r="AS55">
            <v>4.5731111111111096</v>
          </cell>
        </row>
        <row r="56">
          <cell r="A56" t="str">
            <v>Ethiopia</v>
          </cell>
          <cell r="B56" t="str">
            <v>Gross domestic product, constant prices</v>
          </cell>
          <cell r="C56" t="str">
            <v>Percent change</v>
          </cell>
          <cell r="E56" t="str">
            <v>See notes for:  Gross domestic product, constant prices (National currency).</v>
          </cell>
          <cell r="F56">
            <v>3.9969999999999999</v>
          </cell>
          <cell r="G56" t="str">
            <v>--</v>
          </cell>
          <cell r="H56">
            <v>0.96099999999999997</v>
          </cell>
          <cell r="I56">
            <v>7.8449999999999998</v>
          </cell>
          <cell r="J56">
            <v>-2.3050000000000002</v>
          </cell>
          <cell r="K56">
            <v>-11.413</v>
          </cell>
          <cell r="L56">
            <v>9.6929999999999996</v>
          </cell>
          <cell r="M56">
            <v>13.87</v>
          </cell>
          <cell r="N56">
            <v>0.57399999999999995</v>
          </cell>
          <cell r="O56">
            <v>-0.45700000000000002</v>
          </cell>
          <cell r="P56">
            <v>2.6019999999999999</v>
          </cell>
          <cell r="Q56">
            <v>-7.218</v>
          </cell>
          <cell r="R56">
            <v>-8.907</v>
          </cell>
          <cell r="S56">
            <v>13.363</v>
          </cell>
          <cell r="T56">
            <v>3.4860000000000002</v>
          </cell>
          <cell r="U56">
            <v>6.1210000000000004</v>
          </cell>
          <cell r="V56">
            <v>13.157</v>
          </cell>
          <cell r="W56">
            <v>3.5430000000000001</v>
          </cell>
          <cell r="X56">
            <v>-4.0449999999999999</v>
          </cell>
          <cell r="Y56">
            <v>6.0419999999999998</v>
          </cell>
          <cell r="Z56">
            <v>5.9269999999999996</v>
          </cell>
          <cell r="AA56">
            <v>7.4180000000000001</v>
          </cell>
          <cell r="AB56">
            <v>1.6339999999999999</v>
          </cell>
          <cell r="AC56">
            <v>-2.0990000000000002</v>
          </cell>
          <cell r="AD56">
            <v>11.728999999999999</v>
          </cell>
          <cell r="AE56">
            <v>12.644</v>
          </cell>
          <cell r="AF56">
            <v>11.539</v>
          </cell>
          <cell r="AG56">
            <v>11.795</v>
          </cell>
          <cell r="AH56">
            <v>11.186999999999999</v>
          </cell>
          <cell r="AI56">
            <v>10.029999999999999</v>
          </cell>
          <cell r="AJ56">
            <v>8.0079999999999991</v>
          </cell>
          <cell r="AK56">
            <v>7.5350000000000001</v>
          </cell>
          <cell r="AL56">
            <v>5.04</v>
          </cell>
          <cell r="AM56">
            <v>5.4569999999999999</v>
          </cell>
          <cell r="AN56">
            <v>6.4640000000000004</v>
          </cell>
          <cell r="AO56">
            <v>6.5039999999999996</v>
          </cell>
          <cell r="AP56">
            <v>6.5090000000000003</v>
          </cell>
          <cell r="AQ56">
            <v>6.5060000000000002</v>
          </cell>
          <cell r="AR56">
            <v>47.012421255913978</v>
          </cell>
          <cell r="AS56">
            <v>4.782451612903226</v>
          </cell>
        </row>
        <row r="57">
          <cell r="A57" t="str">
            <v>Fiji</v>
          </cell>
          <cell r="B57" t="str">
            <v>Gross domestic product, constant prices</v>
          </cell>
          <cell r="C57" t="str">
            <v>Percent change</v>
          </cell>
          <cell r="E57" t="str">
            <v>See notes for:  Gross domestic product, constant prices (National currency).</v>
          </cell>
          <cell r="F57">
            <v>-1.694</v>
          </cell>
          <cell r="G57">
            <v>6.0039999999999996</v>
          </cell>
          <cell r="H57">
            <v>-1.0920000000000001</v>
          </cell>
          <cell r="I57">
            <v>-4.2119999999999997</v>
          </cell>
          <cell r="J57">
            <v>10.106999999999999</v>
          </cell>
          <cell r="K57">
            <v>-3.774</v>
          </cell>
          <cell r="L57">
            <v>6.5960000000000001</v>
          </cell>
          <cell r="M57">
            <v>-7.194</v>
          </cell>
          <cell r="N57">
            <v>3.4620000000000002</v>
          </cell>
          <cell r="O57">
            <v>13.888</v>
          </cell>
          <cell r="P57">
            <v>5.8019999999999996</v>
          </cell>
          <cell r="Q57">
            <v>-2.7080000000000002</v>
          </cell>
          <cell r="R57">
            <v>6.1070000000000002</v>
          </cell>
          <cell r="S57">
            <v>2.605</v>
          </cell>
          <cell r="T57">
            <v>5.0890000000000004</v>
          </cell>
          <cell r="U57">
            <v>4.915</v>
          </cell>
          <cell r="V57">
            <v>4.7409999999999997</v>
          </cell>
          <cell r="W57">
            <v>-2.2610000000000001</v>
          </cell>
          <cell r="X57">
            <v>1.2270000000000001</v>
          </cell>
          <cell r="Y57">
            <v>9.2110000000000003</v>
          </cell>
          <cell r="Z57">
            <v>-1.78</v>
          </cell>
          <cell r="AA57">
            <v>1.97</v>
          </cell>
          <cell r="AB57">
            <v>3.1539999999999999</v>
          </cell>
          <cell r="AC57">
            <v>0.996</v>
          </cell>
          <cell r="AD57">
            <v>5.4560000000000004</v>
          </cell>
          <cell r="AE57">
            <v>2.5</v>
          </cell>
          <cell r="AF57">
            <v>1.853</v>
          </cell>
          <cell r="AG57">
            <v>-0.85099999999999998</v>
          </cell>
          <cell r="AH57">
            <v>1.032</v>
          </cell>
          <cell r="AI57">
            <v>-1.2709999999999999</v>
          </cell>
          <cell r="AJ57">
            <v>-0.16500000000000001</v>
          </cell>
          <cell r="AK57">
            <v>1.95</v>
          </cell>
          <cell r="AL57">
            <v>1.5449999999999999</v>
          </cell>
          <cell r="AM57">
            <v>1.6879999999999999</v>
          </cell>
          <cell r="AN57">
            <v>1.948</v>
          </cell>
          <cell r="AO57">
            <v>2.2999999999999998</v>
          </cell>
          <cell r="AP57">
            <v>2.3220000000000001</v>
          </cell>
          <cell r="AQ57">
            <v>2.3450000000000002</v>
          </cell>
          <cell r="AR57">
            <v>20.246022063508079</v>
          </cell>
          <cell r="AS57">
            <v>2.239468749999999</v>
          </cell>
        </row>
        <row r="58">
          <cell r="A58" t="str">
            <v>Finland</v>
          </cell>
          <cell r="B58" t="str">
            <v>Gross domestic product, constant prices</v>
          </cell>
          <cell r="C58" t="str">
            <v>Percent change</v>
          </cell>
          <cell r="E58" t="str">
            <v>See notes for:  Gross domestic product, constant prices (National currency).</v>
          </cell>
          <cell r="F58">
            <v>5.3659999999999997</v>
          </cell>
          <cell r="G58">
            <v>1.2909999999999999</v>
          </cell>
          <cell r="H58">
            <v>3.0419999999999998</v>
          </cell>
          <cell r="I58">
            <v>3.016</v>
          </cell>
          <cell r="J58">
            <v>3.1120000000000001</v>
          </cell>
          <cell r="K58">
            <v>3.3010000000000002</v>
          </cell>
          <cell r="L58">
            <v>2.6379999999999999</v>
          </cell>
          <cell r="M58">
            <v>3.4910000000000001</v>
          </cell>
          <cell r="N58">
            <v>5.2149999999999999</v>
          </cell>
          <cell r="O58">
            <v>5.0590000000000002</v>
          </cell>
          <cell r="P58">
            <v>0.53100000000000003</v>
          </cell>
          <cell r="Q58">
            <v>-6.0129999999999999</v>
          </cell>
          <cell r="R58">
            <v>-3.488</v>
          </cell>
          <cell r="S58">
            <v>-0.80200000000000005</v>
          </cell>
          <cell r="T58">
            <v>3.6160000000000001</v>
          </cell>
          <cell r="U58">
            <v>3.964</v>
          </cell>
          <cell r="V58">
            <v>3.585</v>
          </cell>
          <cell r="W58">
            <v>6.2039999999999997</v>
          </cell>
          <cell r="X58">
            <v>5.0199999999999996</v>
          </cell>
          <cell r="Y58">
            <v>3.9020000000000001</v>
          </cell>
          <cell r="Z58">
            <v>5.3239999999999998</v>
          </cell>
          <cell r="AA58">
            <v>2.2839999999999998</v>
          </cell>
          <cell r="AB58">
            <v>1.8340000000000001</v>
          </cell>
          <cell r="AC58">
            <v>2.012</v>
          </cell>
          <cell r="AD58">
            <v>4.1260000000000003</v>
          </cell>
          <cell r="AE58">
            <v>2.915</v>
          </cell>
          <cell r="AF58">
            <v>4.4109999999999996</v>
          </cell>
          <cell r="AG58">
            <v>5.335</v>
          </cell>
          <cell r="AH58">
            <v>0.29399999999999998</v>
          </cell>
          <cell r="AI58">
            <v>-8.3539999999999992</v>
          </cell>
          <cell r="AJ58">
            <v>3.7320000000000002</v>
          </cell>
          <cell r="AK58">
            <v>2.855</v>
          </cell>
          <cell r="AL58">
            <v>0.58299999999999996</v>
          </cell>
          <cell r="AM58">
            <v>1.8360000000000001</v>
          </cell>
          <cell r="AN58">
            <v>2.3370000000000002</v>
          </cell>
          <cell r="AO58">
            <v>1.9750000000000001</v>
          </cell>
          <cell r="AP58">
            <v>1.972</v>
          </cell>
          <cell r="AQ58">
            <v>1.974</v>
          </cell>
          <cell r="AR58">
            <v>10.431168641129029</v>
          </cell>
          <cell r="AS58">
            <v>2.4630624999999999</v>
          </cell>
        </row>
        <row r="59">
          <cell r="A59" t="str">
            <v>France</v>
          </cell>
          <cell r="B59" t="str">
            <v>Gross domestic product, constant prices</v>
          </cell>
          <cell r="C59" t="str">
            <v>Percent change</v>
          </cell>
          <cell r="E59" t="str">
            <v>See notes for:  Gross domestic product, constant prices (National currency).</v>
          </cell>
          <cell r="F59">
            <v>1.8089999999999999</v>
          </cell>
          <cell r="G59">
            <v>0.96899999999999997</v>
          </cell>
          <cell r="H59">
            <v>2.415</v>
          </cell>
          <cell r="I59">
            <v>1.2390000000000001</v>
          </cell>
          <cell r="J59">
            <v>1.548</v>
          </cell>
          <cell r="K59">
            <v>1.7989999999999999</v>
          </cell>
          <cell r="L59">
            <v>2.38</v>
          </cell>
          <cell r="M59">
            <v>2.512</v>
          </cell>
          <cell r="N59">
            <v>4.4660000000000002</v>
          </cell>
          <cell r="O59">
            <v>4.3319999999999999</v>
          </cell>
          <cell r="P59">
            <v>2.645</v>
          </cell>
          <cell r="Q59">
            <v>1.0109999999999999</v>
          </cell>
          <cell r="R59">
            <v>1.1870000000000001</v>
          </cell>
          <cell r="S59">
            <v>-0.81699999999999995</v>
          </cell>
          <cell r="T59">
            <v>2.17</v>
          </cell>
          <cell r="U59">
            <v>2.2480000000000002</v>
          </cell>
          <cell r="V59">
            <v>1.0609999999999999</v>
          </cell>
          <cell r="W59">
            <v>2.1709999999999998</v>
          </cell>
          <cell r="X59">
            <v>3.407</v>
          </cell>
          <cell r="Y59">
            <v>3.177</v>
          </cell>
          <cell r="Z59">
            <v>3.8719999999999999</v>
          </cell>
          <cell r="AA59">
            <v>1.7889999999999999</v>
          </cell>
          <cell r="AB59">
            <v>0.94399999999999995</v>
          </cell>
          <cell r="AC59">
            <v>0.88900000000000001</v>
          </cell>
          <cell r="AD59">
            <v>2.3460000000000001</v>
          </cell>
          <cell r="AE59">
            <v>1.8680000000000001</v>
          </cell>
          <cell r="AF59">
            <v>2.6579999999999999</v>
          </cell>
          <cell r="AG59">
            <v>2.234</v>
          </cell>
          <cell r="AH59">
            <v>-0.19600000000000001</v>
          </cell>
          <cell r="AI59">
            <v>-2.6309999999999998</v>
          </cell>
          <cell r="AJ59">
            <v>1.3819999999999999</v>
          </cell>
          <cell r="AK59">
            <v>1.7150000000000001</v>
          </cell>
          <cell r="AL59">
            <v>0.47599999999999998</v>
          </cell>
          <cell r="AM59">
            <v>1.008</v>
          </cell>
          <cell r="AN59">
            <v>1.8540000000000001</v>
          </cell>
          <cell r="AO59">
            <v>1.8959999999999999</v>
          </cell>
          <cell r="AP59">
            <v>1.9470000000000001</v>
          </cell>
          <cell r="AQ59">
            <v>2.0099999999999998</v>
          </cell>
          <cell r="AR59">
            <v>1.9587653377016099</v>
          </cell>
          <cell r="AS59">
            <v>1.8312187500000008</v>
          </cell>
        </row>
        <row r="60">
          <cell r="A60" t="str">
            <v>Gabon</v>
          </cell>
          <cell r="B60" t="str">
            <v>Gross domestic product, constant prices</v>
          </cell>
          <cell r="C60" t="str">
            <v>Percent change</v>
          </cell>
          <cell r="E60" t="str">
            <v>See notes for:  Gross domestic product, constant prices (National currency).</v>
          </cell>
          <cell r="F60" t="str">
            <v>--</v>
          </cell>
          <cell r="G60">
            <v>-4</v>
          </cell>
          <cell r="H60">
            <v>4.0999999999999996</v>
          </cell>
          <cell r="I60">
            <v>2</v>
          </cell>
          <cell r="J60">
            <v>4.9000000000000004</v>
          </cell>
          <cell r="K60">
            <v>5.8</v>
          </cell>
          <cell r="L60">
            <v>-2.1</v>
          </cell>
          <cell r="M60">
            <v>-15.4</v>
          </cell>
          <cell r="N60">
            <v>3.5</v>
          </cell>
          <cell r="O60">
            <v>15.430999999999999</v>
          </cell>
          <cell r="P60">
            <v>5.1470000000000002</v>
          </cell>
          <cell r="Q60">
            <v>6.1239999999999997</v>
          </cell>
          <cell r="R60">
            <v>-3.0870000000000002</v>
          </cell>
          <cell r="S60">
            <v>3.9470000000000001</v>
          </cell>
          <cell r="T60">
            <v>3.7130000000000001</v>
          </cell>
          <cell r="U60">
            <v>4.9740000000000002</v>
          </cell>
          <cell r="V60">
            <v>3.625</v>
          </cell>
          <cell r="W60">
            <v>5.7380000000000004</v>
          </cell>
          <cell r="X60">
            <v>3.4780000000000002</v>
          </cell>
          <cell r="Y60">
            <v>-8.9429999999999996</v>
          </cell>
          <cell r="Z60">
            <v>-1.883</v>
          </cell>
          <cell r="AA60">
            <v>2.15</v>
          </cell>
          <cell r="AB60">
            <v>-0.28299999999999997</v>
          </cell>
          <cell r="AC60">
            <v>2.4870000000000001</v>
          </cell>
          <cell r="AD60">
            <v>1.3520000000000001</v>
          </cell>
          <cell r="AE60">
            <v>3.02</v>
          </cell>
          <cell r="AF60">
            <v>1.1759999999999999</v>
          </cell>
          <cell r="AG60">
            <v>5.56</v>
          </cell>
          <cell r="AH60">
            <v>2.3170000000000002</v>
          </cell>
          <cell r="AI60">
            <v>-1.4059999999999999</v>
          </cell>
          <cell r="AJ60">
            <v>6.6120000000000001</v>
          </cell>
          <cell r="AK60">
            <v>5.7830000000000004</v>
          </cell>
          <cell r="AL60">
            <v>5.5650000000000004</v>
          </cell>
          <cell r="AM60">
            <v>2.258</v>
          </cell>
          <cell r="AN60">
            <v>2.7189999999999999</v>
          </cell>
          <cell r="AO60">
            <v>2.633</v>
          </cell>
          <cell r="AP60">
            <v>2.6749999999999998</v>
          </cell>
          <cell r="AQ60">
            <v>2.3319999999999999</v>
          </cell>
          <cell r="AR60">
            <v>28.48495904516129</v>
          </cell>
          <cell r="AS60">
            <v>2.1236129032258066</v>
          </cell>
        </row>
        <row r="61">
          <cell r="A61" t="str">
            <v>The Gambia</v>
          </cell>
          <cell r="B61" t="str">
            <v>Gross domestic product, constant prices</v>
          </cell>
          <cell r="C61" t="str">
            <v>Percent change</v>
          </cell>
          <cell r="E61" t="str">
            <v>See notes for:  Gross domestic product, constant prices (National currency).</v>
          </cell>
          <cell r="F61">
            <v>0.70499999999999996</v>
          </cell>
          <cell r="G61">
            <v>-9.5229999999999997</v>
          </cell>
          <cell r="H61">
            <v>20.759</v>
          </cell>
          <cell r="I61">
            <v>13.518000000000001</v>
          </cell>
          <cell r="J61">
            <v>-7.62</v>
          </cell>
          <cell r="K61">
            <v>3.649</v>
          </cell>
          <cell r="L61">
            <v>2.3639999999999999</v>
          </cell>
          <cell r="M61">
            <v>2.8</v>
          </cell>
          <cell r="N61">
            <v>1.702</v>
          </cell>
          <cell r="O61">
            <v>4.3310000000000004</v>
          </cell>
          <cell r="P61">
            <v>5.6959999999999997</v>
          </cell>
          <cell r="Q61">
            <v>2.1629999999999998</v>
          </cell>
          <cell r="R61">
            <v>4.4210000000000003</v>
          </cell>
          <cell r="S61">
            <v>6.13</v>
          </cell>
          <cell r="T61">
            <v>3.8330000000000002</v>
          </cell>
          <cell r="U61">
            <v>-3.3980000000000001</v>
          </cell>
          <cell r="V61">
            <v>6.1459999999999999</v>
          </cell>
          <cell r="W61">
            <v>4.9340000000000002</v>
          </cell>
          <cell r="X61">
            <v>6.5</v>
          </cell>
          <cell r="Y61">
            <v>6.399</v>
          </cell>
          <cell r="Z61">
            <v>5.5250000000000004</v>
          </cell>
          <cell r="AA61">
            <v>5.7530000000000001</v>
          </cell>
          <cell r="AB61">
            <v>-3.2469999999999999</v>
          </cell>
          <cell r="AC61">
            <v>6.8739999999999997</v>
          </cell>
          <cell r="AD61">
            <v>7.0460000000000003</v>
          </cell>
          <cell r="AE61">
            <v>-0.34</v>
          </cell>
          <cell r="AF61">
            <v>0.80300000000000005</v>
          </cell>
          <cell r="AG61">
            <v>3.9620000000000002</v>
          </cell>
          <cell r="AH61">
            <v>6.4539999999999997</v>
          </cell>
          <cell r="AI61">
            <v>6.6769999999999996</v>
          </cell>
          <cell r="AJ61">
            <v>5.5060000000000002</v>
          </cell>
          <cell r="AK61">
            <v>3.26</v>
          </cell>
          <cell r="AL61">
            <v>-1.6970000000000001</v>
          </cell>
          <cell r="AM61">
            <v>9.6880000000000006</v>
          </cell>
          <cell r="AN61">
            <v>8.327</v>
          </cell>
          <cell r="AO61">
            <v>7.016</v>
          </cell>
          <cell r="AP61">
            <v>5.5890000000000004</v>
          </cell>
          <cell r="AQ61">
            <v>5.6070000000000002</v>
          </cell>
          <cell r="AR61">
            <v>29.451848286290318</v>
          </cell>
          <cell r="AS61">
            <v>3.8681874999999999</v>
          </cell>
        </row>
        <row r="62">
          <cell r="A62" t="str">
            <v>Georgia</v>
          </cell>
          <cell r="B62" t="str">
            <v>Gross domestic product, constant prices</v>
          </cell>
          <cell r="C62" t="str">
            <v>Percent change</v>
          </cell>
          <cell r="E62" t="str">
            <v>See notes for:  Gross domestic product, constant prices (National currency).</v>
          </cell>
          <cell r="F62" t="str">
            <v>n/a</v>
          </cell>
          <cell r="G62" t="str">
            <v>n/a</v>
          </cell>
          <cell r="H62" t="str">
            <v>n/a</v>
          </cell>
          <cell r="I62" t="str">
            <v>n/a</v>
          </cell>
          <cell r="J62" t="str">
            <v>n/a</v>
          </cell>
          <cell r="K62" t="str">
            <v>n/a</v>
          </cell>
          <cell r="L62" t="str">
            <v>n/a</v>
          </cell>
          <cell r="M62" t="str">
            <v>n/a</v>
          </cell>
          <cell r="N62" t="str">
            <v>n/a</v>
          </cell>
          <cell r="O62" t="str">
            <v>n/a</v>
          </cell>
          <cell r="P62" t="str">
            <v>n/a</v>
          </cell>
          <cell r="Q62" t="str">
            <v>n/a</v>
          </cell>
          <cell r="R62" t="str">
            <v>n/a</v>
          </cell>
          <cell r="S62" t="str">
            <v>n/a</v>
          </cell>
          <cell r="T62" t="str">
            <v>n/a</v>
          </cell>
          <cell r="U62">
            <v>2.6</v>
          </cell>
          <cell r="V62">
            <v>10.5</v>
          </cell>
          <cell r="W62">
            <v>10.566000000000001</v>
          </cell>
          <cell r="X62">
            <v>2.8780000000000001</v>
          </cell>
          <cell r="Y62">
            <v>2.96</v>
          </cell>
          <cell r="Z62">
            <v>1.9370000000000001</v>
          </cell>
          <cell r="AA62">
            <v>4.7</v>
          </cell>
          <cell r="AB62">
            <v>5.5</v>
          </cell>
          <cell r="AC62">
            <v>11.1</v>
          </cell>
          <cell r="AD62">
            <v>5.8540000000000001</v>
          </cell>
          <cell r="AE62">
            <v>9.593</v>
          </cell>
          <cell r="AF62">
            <v>9.3840000000000003</v>
          </cell>
          <cell r="AG62">
            <v>12.337999999999999</v>
          </cell>
          <cell r="AH62">
            <v>2.3140000000000001</v>
          </cell>
          <cell r="AI62">
            <v>-3.7759999999999998</v>
          </cell>
          <cell r="AJ62">
            <v>6.2530000000000001</v>
          </cell>
          <cell r="AK62">
            <v>6.9530000000000003</v>
          </cell>
          <cell r="AL62">
            <v>6.0069999999999997</v>
          </cell>
          <cell r="AM62">
            <v>5.4980000000000002</v>
          </cell>
          <cell r="AN62">
            <v>5.5270000000000001</v>
          </cell>
          <cell r="AO62">
            <v>5.5</v>
          </cell>
          <cell r="AP62">
            <v>5.5</v>
          </cell>
          <cell r="AQ62">
            <v>5.5</v>
          </cell>
          <cell r="AR62">
            <v>18.173713867647066</v>
          </cell>
          <cell r="AS62">
            <v>5.9796470588235291</v>
          </cell>
        </row>
        <row r="63">
          <cell r="A63" t="str">
            <v>Germany</v>
          </cell>
          <cell r="B63" t="str">
            <v>Gross domestic product, constant prices</v>
          </cell>
          <cell r="C63" t="str">
            <v>Percent change</v>
          </cell>
          <cell r="E63" t="str">
            <v>See notes for:  Gross domestic product, constant prices (National currency).</v>
          </cell>
          <cell r="F63">
            <v>1.272</v>
          </cell>
          <cell r="G63">
            <v>0.11</v>
          </cell>
          <cell r="H63">
            <v>-0.78800000000000003</v>
          </cell>
          <cell r="I63">
            <v>1.5549999999999999</v>
          </cell>
          <cell r="J63">
            <v>2.8260000000000001</v>
          </cell>
          <cell r="K63">
            <v>2.1920000000000002</v>
          </cell>
          <cell r="L63">
            <v>2.4169999999999998</v>
          </cell>
          <cell r="M63">
            <v>1.4690000000000001</v>
          </cell>
          <cell r="N63">
            <v>3.7360000000000002</v>
          </cell>
          <cell r="O63">
            <v>3.9129999999999998</v>
          </cell>
          <cell r="P63">
            <v>5.7229999999999999</v>
          </cell>
          <cell r="Q63">
            <v>5.0110000000000001</v>
          </cell>
          <cell r="R63">
            <v>1.5009999999999999</v>
          </cell>
          <cell r="S63">
            <v>-1.012</v>
          </cell>
          <cell r="T63">
            <v>2.5270000000000001</v>
          </cell>
          <cell r="U63">
            <v>1.77</v>
          </cell>
          <cell r="V63">
            <v>0.82699999999999996</v>
          </cell>
          <cell r="W63">
            <v>1.784</v>
          </cell>
          <cell r="X63">
            <v>1.653</v>
          </cell>
          <cell r="Y63">
            <v>1.7509999999999999</v>
          </cell>
          <cell r="Z63">
            <v>3.2949999999999999</v>
          </cell>
          <cell r="AA63">
            <v>1.6379999999999999</v>
          </cell>
          <cell r="AB63">
            <v>2.5000000000000001E-2</v>
          </cell>
          <cell r="AC63">
            <v>-0.38500000000000001</v>
          </cell>
          <cell r="AD63">
            <v>0.70199999999999996</v>
          </cell>
          <cell r="AE63">
            <v>0.83299999999999996</v>
          </cell>
          <cell r="AF63">
            <v>3.8889999999999998</v>
          </cell>
          <cell r="AG63">
            <v>3.3940000000000001</v>
          </cell>
          <cell r="AH63">
            <v>0.80900000000000005</v>
          </cell>
          <cell r="AI63">
            <v>-5.0780000000000003</v>
          </cell>
          <cell r="AJ63">
            <v>3.5619999999999998</v>
          </cell>
          <cell r="AK63">
            <v>3.056</v>
          </cell>
          <cell r="AL63">
            <v>0.61499999999999999</v>
          </cell>
          <cell r="AM63">
            <v>1.4730000000000001</v>
          </cell>
          <cell r="AN63">
            <v>1.258</v>
          </cell>
          <cell r="AO63">
            <v>1.292</v>
          </cell>
          <cell r="AP63">
            <v>1.272</v>
          </cell>
          <cell r="AQ63">
            <v>1.2749999999999999</v>
          </cell>
          <cell r="AR63">
            <v>4.1006491764112933</v>
          </cell>
          <cell r="AS63">
            <v>1.7492812499999995</v>
          </cell>
        </row>
        <row r="64">
          <cell r="A64" t="str">
            <v>Ghana</v>
          </cell>
          <cell r="B64" t="str">
            <v>Gross domestic product, constant prices</v>
          </cell>
          <cell r="C64" t="str">
            <v>Percent change</v>
          </cell>
          <cell r="E64" t="str">
            <v>See notes for:  Gross domestic product, constant prices (National currency).</v>
          </cell>
          <cell r="F64">
            <v>0.45300000000000001</v>
          </cell>
          <cell r="G64">
            <v>5.181</v>
          </cell>
          <cell r="H64">
            <v>-5.0380000000000003</v>
          </cell>
          <cell r="I64">
            <v>-3.4580000000000002</v>
          </cell>
          <cell r="J64">
            <v>8.3010000000000002</v>
          </cell>
          <cell r="K64">
            <v>5.8419999999999996</v>
          </cell>
          <cell r="L64">
            <v>4.3250000000000002</v>
          </cell>
          <cell r="M64">
            <v>5.8620000000000001</v>
          </cell>
          <cell r="N64">
            <v>9.3770000000000007</v>
          </cell>
          <cell r="O64">
            <v>4.601</v>
          </cell>
          <cell r="P64">
            <v>3.34</v>
          </cell>
          <cell r="Q64">
            <v>5.0359999999999996</v>
          </cell>
          <cell r="R64">
            <v>4.0839999999999996</v>
          </cell>
          <cell r="S64">
            <v>4.6660000000000004</v>
          </cell>
          <cell r="T64">
            <v>3.4710000000000001</v>
          </cell>
          <cell r="U64">
            <v>4.05</v>
          </cell>
          <cell r="V64">
            <v>4.54</v>
          </cell>
          <cell r="W64">
            <v>5.226</v>
          </cell>
          <cell r="X64">
            <v>5.1070000000000002</v>
          </cell>
          <cell r="Y64">
            <v>4.6870000000000003</v>
          </cell>
          <cell r="Z64">
            <v>4.1879999999999997</v>
          </cell>
          <cell r="AA64">
            <v>4.4969999999999999</v>
          </cell>
          <cell r="AB64">
            <v>4.6539999999999999</v>
          </cell>
          <cell r="AC64">
            <v>5.1120000000000001</v>
          </cell>
          <cell r="AD64">
            <v>5.3150000000000004</v>
          </cell>
          <cell r="AE64">
            <v>6.0229999999999997</v>
          </cell>
          <cell r="AF64">
            <v>6.12</v>
          </cell>
          <cell r="AG64">
            <v>6.46</v>
          </cell>
          <cell r="AH64">
            <v>8.4309999999999992</v>
          </cell>
          <cell r="AI64">
            <v>3.992</v>
          </cell>
          <cell r="AJ64">
            <v>7.718</v>
          </cell>
          <cell r="AK64">
            <v>13.606</v>
          </cell>
          <cell r="AL64">
            <v>8.7929999999999993</v>
          </cell>
          <cell r="AM64">
            <v>7.4</v>
          </cell>
          <cell r="AN64">
            <v>6.6230000000000002</v>
          </cell>
          <cell r="AO64">
            <v>6.3220000000000001</v>
          </cell>
          <cell r="AP64">
            <v>5.7220000000000004</v>
          </cell>
          <cell r="AQ64">
            <v>5.673</v>
          </cell>
          <cell r="AR64">
            <v>10.700136111895171</v>
          </cell>
          <cell r="AS64">
            <v>4.8677812499999993</v>
          </cell>
        </row>
        <row r="65">
          <cell r="A65" t="str">
            <v>Greece</v>
          </cell>
          <cell r="B65" t="str">
            <v>Gross domestic product, constant prices</v>
          </cell>
          <cell r="C65" t="str">
            <v>Percent change</v>
          </cell>
          <cell r="E65" t="str">
            <v>See notes for:  Gross domestic product, constant prices (National currency).</v>
          </cell>
          <cell r="F65">
            <v>0.67700000000000005</v>
          </cell>
          <cell r="G65">
            <v>-1.554</v>
          </cell>
          <cell r="H65">
            <v>-1.133</v>
          </cell>
          <cell r="I65">
            <v>-1.079</v>
          </cell>
          <cell r="J65">
            <v>2.0110000000000001</v>
          </cell>
          <cell r="K65">
            <v>2.5099999999999998</v>
          </cell>
          <cell r="L65">
            <v>0.51800000000000002</v>
          </cell>
          <cell r="M65">
            <v>-2.2589999999999999</v>
          </cell>
          <cell r="N65">
            <v>4.2880000000000003</v>
          </cell>
          <cell r="O65">
            <v>3.8</v>
          </cell>
          <cell r="P65">
            <v>0</v>
          </cell>
          <cell r="Q65">
            <v>3.1</v>
          </cell>
          <cell r="R65">
            <v>0.7</v>
          </cell>
          <cell r="S65">
            <v>-1.6</v>
          </cell>
          <cell r="T65">
            <v>2</v>
          </cell>
          <cell r="U65">
            <v>2.1</v>
          </cell>
          <cell r="V65">
            <v>2.3580000000000001</v>
          </cell>
          <cell r="W65">
            <v>3.6379999999999999</v>
          </cell>
          <cell r="X65">
            <v>3.3639999999999999</v>
          </cell>
          <cell r="Y65">
            <v>3.42</v>
          </cell>
          <cell r="Z65">
            <v>4.476</v>
          </cell>
          <cell r="AA65">
            <v>4.1980000000000004</v>
          </cell>
          <cell r="AB65">
            <v>3.4390000000000001</v>
          </cell>
          <cell r="AC65">
            <v>5.944</v>
          </cell>
          <cell r="AD65">
            <v>4.367</v>
          </cell>
          <cell r="AE65">
            <v>2.2810000000000001</v>
          </cell>
          <cell r="AF65">
            <v>4.6139999999999999</v>
          </cell>
          <cell r="AG65">
            <v>3.032</v>
          </cell>
          <cell r="AH65">
            <v>-0.13700000000000001</v>
          </cell>
          <cell r="AI65">
            <v>-3.258</v>
          </cell>
          <cell r="AJ65">
            <v>-3.5070000000000001</v>
          </cell>
          <cell r="AK65">
            <v>-6.86</v>
          </cell>
          <cell r="AL65">
            <v>-4.7489999999999997</v>
          </cell>
          <cell r="AM65">
            <v>4.5999999999999999E-2</v>
          </cell>
          <cell r="AN65">
            <v>2.5459999999999998</v>
          </cell>
          <cell r="AO65">
            <v>3.1469999999999998</v>
          </cell>
          <cell r="AP65">
            <v>3.0470000000000002</v>
          </cell>
          <cell r="AQ65">
            <v>2.8660000000000001</v>
          </cell>
          <cell r="AR65">
            <v>8.443794064516128</v>
          </cell>
          <cell r="AS65">
            <v>1.4202499999999998</v>
          </cell>
        </row>
        <row r="66">
          <cell r="A66" t="str">
            <v>Grenada</v>
          </cell>
          <cell r="B66" t="str">
            <v>Gross domestic product, constant prices</v>
          </cell>
          <cell r="C66" t="str">
            <v>Percent change</v>
          </cell>
          <cell r="E66" t="str">
            <v>See notes for:  Gross domestic product, constant prices (National currency).</v>
          </cell>
          <cell r="F66">
            <v>-3.605</v>
          </cell>
          <cell r="G66">
            <v>0.98199999999999998</v>
          </cell>
          <cell r="H66">
            <v>3.0510000000000002</v>
          </cell>
          <cell r="I66">
            <v>1.61</v>
          </cell>
          <cell r="J66">
            <v>5.2770000000000001</v>
          </cell>
          <cell r="K66">
            <v>6.1829999999999998</v>
          </cell>
          <cell r="L66">
            <v>9.83</v>
          </cell>
          <cell r="M66">
            <v>9.3049999999999997</v>
          </cell>
          <cell r="N66">
            <v>2.3929999999999998</v>
          </cell>
          <cell r="O66">
            <v>5.7809999999999997</v>
          </cell>
          <cell r="P66">
            <v>5.2469999999999999</v>
          </cell>
          <cell r="Q66">
            <v>3.6190000000000002</v>
          </cell>
          <cell r="R66">
            <v>1.097</v>
          </cell>
          <cell r="S66">
            <v>-1.2250000000000001</v>
          </cell>
          <cell r="T66">
            <v>3.3290000000000002</v>
          </cell>
          <cell r="U66">
            <v>3.0910000000000002</v>
          </cell>
          <cell r="V66">
            <v>2.8559999999999999</v>
          </cell>
          <cell r="W66">
            <v>4.4160000000000004</v>
          </cell>
          <cell r="X66">
            <v>13.417999999999999</v>
          </cell>
          <cell r="Y66">
            <v>8.01</v>
          </cell>
          <cell r="Z66">
            <v>7.0350000000000001</v>
          </cell>
          <cell r="AA66">
            <v>-1.1060000000000001</v>
          </cell>
          <cell r="AB66">
            <v>3.3220000000000001</v>
          </cell>
          <cell r="AC66">
            <v>8.5519999999999996</v>
          </cell>
          <cell r="AD66">
            <v>0.11600000000000001</v>
          </cell>
          <cell r="AE66">
            <v>12.486000000000001</v>
          </cell>
          <cell r="AF66">
            <v>-4.3819999999999997</v>
          </cell>
          <cell r="AG66">
            <v>6.2839999999999998</v>
          </cell>
          <cell r="AH66">
            <v>1.6870000000000001</v>
          </cell>
          <cell r="AI66">
            <v>-5.68</v>
          </cell>
          <cell r="AJ66">
            <v>-1.268</v>
          </cell>
          <cell r="AK66">
            <v>1.0580000000000001</v>
          </cell>
          <cell r="AL66">
            <v>1.4670000000000001</v>
          </cell>
          <cell r="AM66">
            <v>2.008</v>
          </cell>
          <cell r="AN66">
            <v>2.4540000000000002</v>
          </cell>
          <cell r="AO66">
            <v>2.4620000000000002</v>
          </cell>
          <cell r="AP66">
            <v>2.5</v>
          </cell>
          <cell r="AQ66">
            <v>2.5</v>
          </cell>
          <cell r="AR66">
            <v>20.646777515120952</v>
          </cell>
          <cell r="AS66">
            <v>3.5240312500000006</v>
          </cell>
        </row>
        <row r="67">
          <cell r="A67" t="str">
            <v>Guatemala</v>
          </cell>
          <cell r="B67" t="str">
            <v>Gross domestic product, constant prices</v>
          </cell>
          <cell r="C67" t="str">
            <v>Percent change</v>
          </cell>
          <cell r="E67" t="str">
            <v>See notes for:  Gross domestic product, constant prices (National currency).</v>
          </cell>
          <cell r="F67">
            <v>3.7</v>
          </cell>
          <cell r="G67">
            <v>0.64400000000000002</v>
          </cell>
          <cell r="H67">
            <v>-3.5419999999999998</v>
          </cell>
          <cell r="I67">
            <v>-2.528</v>
          </cell>
          <cell r="J67">
            <v>0.51</v>
          </cell>
          <cell r="K67">
            <v>-0.6</v>
          </cell>
          <cell r="L67">
            <v>0.1</v>
          </cell>
          <cell r="M67">
            <v>3.5790000000000002</v>
          </cell>
          <cell r="N67">
            <v>3.8919999999999999</v>
          </cell>
          <cell r="O67">
            <v>3.9430000000000001</v>
          </cell>
          <cell r="P67">
            <v>3.101</v>
          </cell>
          <cell r="Q67">
            <v>3.0710000000000002</v>
          </cell>
          <cell r="R67">
            <v>4.6429999999999998</v>
          </cell>
          <cell r="S67">
            <v>3.456</v>
          </cell>
          <cell r="T67">
            <v>3.5150000000000001</v>
          </cell>
          <cell r="U67">
            <v>4.415</v>
          </cell>
          <cell r="V67">
            <v>2.7970000000000002</v>
          </cell>
          <cell r="W67">
            <v>4.1470000000000002</v>
          </cell>
          <cell r="X67">
            <v>4.585</v>
          </cell>
          <cell r="Y67">
            <v>3.6909999999999998</v>
          </cell>
          <cell r="Z67">
            <v>2.528</v>
          </cell>
          <cell r="AA67">
            <v>2.4</v>
          </cell>
          <cell r="AB67">
            <v>3.867</v>
          </cell>
          <cell r="AC67">
            <v>2.5310000000000001</v>
          </cell>
          <cell r="AD67">
            <v>3.1520000000000001</v>
          </cell>
          <cell r="AE67">
            <v>3.26</v>
          </cell>
          <cell r="AF67">
            <v>5.38</v>
          </cell>
          <cell r="AG67">
            <v>6.3040000000000003</v>
          </cell>
          <cell r="AH67">
            <v>3.2810000000000001</v>
          </cell>
          <cell r="AI67">
            <v>0.54700000000000004</v>
          </cell>
          <cell r="AJ67">
            <v>2.7829999999999999</v>
          </cell>
          <cell r="AK67">
            <v>3.786</v>
          </cell>
          <cell r="AL67">
            <v>3.1</v>
          </cell>
          <cell r="AM67">
            <v>3.2</v>
          </cell>
          <cell r="AN67">
            <v>3.3</v>
          </cell>
          <cell r="AO67">
            <v>3.4</v>
          </cell>
          <cell r="AP67">
            <v>3.5</v>
          </cell>
          <cell r="AQ67">
            <v>3.5</v>
          </cell>
          <cell r="AR67">
            <v>4.5466097701612878</v>
          </cell>
          <cell r="AS67">
            <v>2.7168125000000001</v>
          </cell>
        </row>
        <row r="68">
          <cell r="A68" t="str">
            <v>Guinea</v>
          </cell>
          <cell r="B68" t="str">
            <v>Gross domestic product, constant prices</v>
          </cell>
          <cell r="C68" t="str">
            <v>Percent change</v>
          </cell>
          <cell r="E68" t="str">
            <v>See notes for:  Gross domestic product, constant prices (National currency).</v>
          </cell>
          <cell r="F68">
            <v>2.601</v>
          </cell>
          <cell r="G68">
            <v>0.61</v>
          </cell>
          <cell r="H68">
            <v>1.8</v>
          </cell>
          <cell r="I68">
            <v>1.3</v>
          </cell>
          <cell r="J68">
            <v>1.4</v>
          </cell>
          <cell r="K68">
            <v>5</v>
          </cell>
          <cell r="L68">
            <v>3.1139999999999999</v>
          </cell>
          <cell r="M68">
            <v>3.3</v>
          </cell>
          <cell r="N68">
            <v>6.3079999999999998</v>
          </cell>
          <cell r="O68">
            <v>4.0030000000000001</v>
          </cell>
          <cell r="P68">
            <v>4.3239999999999998</v>
          </cell>
          <cell r="Q68">
            <v>1.4550000000000001</v>
          </cell>
          <cell r="R68">
            <v>3.2730000000000001</v>
          </cell>
          <cell r="S68">
            <v>5.048</v>
          </cell>
          <cell r="T68">
            <v>4.0010000000000003</v>
          </cell>
          <cell r="U68">
            <v>4.68</v>
          </cell>
          <cell r="V68">
            <v>5.157</v>
          </cell>
          <cell r="W68">
            <v>5.181</v>
          </cell>
          <cell r="X68">
            <v>4.585</v>
          </cell>
          <cell r="Y68">
            <v>4.51</v>
          </cell>
          <cell r="Z68">
            <v>2.8849999999999998</v>
          </cell>
          <cell r="AA68">
            <v>3.7690000000000001</v>
          </cell>
          <cell r="AB68">
            <v>4.1669999999999998</v>
          </cell>
          <cell r="AC68">
            <v>1.2</v>
          </cell>
          <cell r="AD68">
            <v>2.34</v>
          </cell>
          <cell r="AE68">
            <v>2.9969999999999999</v>
          </cell>
          <cell r="AF68">
            <v>2.4969999999999999</v>
          </cell>
          <cell r="AG68">
            <v>1.758</v>
          </cell>
          <cell r="AH68">
            <v>4.9370000000000003</v>
          </cell>
          <cell r="AI68">
            <v>-0.28000000000000003</v>
          </cell>
          <cell r="AJ68">
            <v>1.9359999999999999</v>
          </cell>
          <cell r="AK68">
            <v>3.5529999999999999</v>
          </cell>
          <cell r="AL68">
            <v>4.6520000000000001</v>
          </cell>
          <cell r="AM68">
            <v>4.8220000000000001</v>
          </cell>
          <cell r="AN68">
            <v>5.0270000000000001</v>
          </cell>
          <cell r="AO68">
            <v>19.808</v>
          </cell>
          <cell r="AP68">
            <v>19.902999999999999</v>
          </cell>
          <cell r="AQ68">
            <v>14.433</v>
          </cell>
          <cell r="AR68">
            <v>2.4812469667338668</v>
          </cell>
          <cell r="AS68">
            <v>3.2315312499999997</v>
          </cell>
        </row>
        <row r="69">
          <cell r="A69" t="str">
            <v>Guinea-Bissau</v>
          </cell>
          <cell r="B69" t="str">
            <v>Gross domestic product, constant prices</v>
          </cell>
          <cell r="C69" t="str">
            <v>Percent change</v>
          </cell>
          <cell r="E69" t="str">
            <v>See notes for:  Gross domestic product, constant prices (National currency).</v>
          </cell>
          <cell r="F69" t="str">
            <v>n/a</v>
          </cell>
          <cell r="G69">
            <v>-0.498</v>
          </cell>
          <cell r="H69">
            <v>4.2</v>
          </cell>
          <cell r="I69">
            <v>-3.4</v>
          </cell>
          <cell r="J69">
            <v>5.5</v>
          </cell>
          <cell r="K69">
            <v>4.3</v>
          </cell>
          <cell r="L69">
            <v>-1</v>
          </cell>
          <cell r="M69">
            <v>5.6</v>
          </cell>
          <cell r="N69">
            <v>1.958</v>
          </cell>
          <cell r="O69">
            <v>2.9249999999999998</v>
          </cell>
          <cell r="P69">
            <v>4.58</v>
          </cell>
          <cell r="Q69">
            <v>5.0990000000000002</v>
          </cell>
          <cell r="R69">
            <v>1.0509999999999999</v>
          </cell>
          <cell r="S69">
            <v>2.0510000000000002</v>
          </cell>
          <cell r="T69">
            <v>3.153</v>
          </cell>
          <cell r="U69">
            <v>4.415</v>
          </cell>
          <cell r="V69">
            <v>4.5960000000000001</v>
          </cell>
          <cell r="W69">
            <v>6.5030000000000001</v>
          </cell>
          <cell r="X69">
            <v>-27.155000000000001</v>
          </cell>
          <cell r="Y69">
            <v>7.6360000000000001</v>
          </cell>
          <cell r="Z69">
            <v>7.51</v>
          </cell>
          <cell r="AA69">
            <v>1.968</v>
          </cell>
          <cell r="AB69">
            <v>-1.3480000000000001</v>
          </cell>
          <cell r="AC69">
            <v>0.39100000000000001</v>
          </cell>
          <cell r="AD69">
            <v>2.843</v>
          </cell>
          <cell r="AE69">
            <v>4.3</v>
          </cell>
          <cell r="AF69">
            <v>2.1360000000000001</v>
          </cell>
          <cell r="AG69">
            <v>3.202</v>
          </cell>
          <cell r="AH69">
            <v>3.222</v>
          </cell>
          <cell r="AI69">
            <v>2.996</v>
          </cell>
          <cell r="AJ69">
            <v>3.4729999999999999</v>
          </cell>
          <cell r="AK69">
            <v>5.3390000000000004</v>
          </cell>
          <cell r="AL69">
            <v>4.4669999999999996</v>
          </cell>
          <cell r="AM69">
            <v>4.7450000000000001</v>
          </cell>
          <cell r="AN69">
            <v>4.7169999999999996</v>
          </cell>
          <cell r="AO69">
            <v>4.6870000000000003</v>
          </cell>
          <cell r="AP69">
            <v>4.7050000000000001</v>
          </cell>
          <cell r="AQ69">
            <v>4.5</v>
          </cell>
          <cell r="AR69">
            <v>36.005066223655923</v>
          </cell>
          <cell r="AS69">
            <v>2.1789032258064518</v>
          </cell>
        </row>
        <row r="70">
          <cell r="A70" t="str">
            <v>Guyana</v>
          </cell>
          <cell r="B70" t="str">
            <v>Gross domestic product, constant prices</v>
          </cell>
          <cell r="C70" t="str">
            <v>Percent change</v>
          </cell>
          <cell r="E70" t="str">
            <v>See notes for:  Gross domestic product, constant prices (National currency).</v>
          </cell>
          <cell r="F70">
            <v>-2.0760000000000001</v>
          </cell>
          <cell r="G70">
            <v>0.56200000000000006</v>
          </cell>
          <cell r="H70">
            <v>-8.8840000000000003</v>
          </cell>
          <cell r="I70">
            <v>-11.497</v>
          </cell>
          <cell r="J70">
            <v>2.1339999999999999</v>
          </cell>
          <cell r="K70">
            <v>0.36599999999999999</v>
          </cell>
          <cell r="L70">
            <v>-0.23400000000000001</v>
          </cell>
          <cell r="M70">
            <v>-0.13</v>
          </cell>
          <cell r="N70">
            <v>-5.9809999999999999</v>
          </cell>
          <cell r="O70">
            <v>-4.944</v>
          </cell>
          <cell r="P70">
            <v>-3.01</v>
          </cell>
          <cell r="Q70">
            <v>6.0259999999999998</v>
          </cell>
          <cell r="R70">
            <v>7.758</v>
          </cell>
          <cell r="S70">
            <v>8.2010000000000005</v>
          </cell>
          <cell r="T70">
            <v>8.4819999999999993</v>
          </cell>
          <cell r="U70">
            <v>5.0549999999999997</v>
          </cell>
          <cell r="V70">
            <v>7.9560000000000004</v>
          </cell>
          <cell r="W70">
            <v>6.1849999999999996</v>
          </cell>
          <cell r="X70">
            <v>-1.7070000000000001</v>
          </cell>
          <cell r="Y70">
            <v>2.9860000000000002</v>
          </cell>
          <cell r="Z70">
            <v>-1.345</v>
          </cell>
          <cell r="AA70">
            <v>2.2599999999999998</v>
          </cell>
          <cell r="AB70">
            <v>1.149</v>
          </cell>
          <cell r="AC70">
            <v>-0.65200000000000002</v>
          </cell>
          <cell r="AD70">
            <v>1.5660000000000001</v>
          </cell>
          <cell r="AE70">
            <v>-1.9419999999999999</v>
          </cell>
          <cell r="AF70">
            <v>5.1269999999999998</v>
          </cell>
          <cell r="AG70">
            <v>7.0209999999999999</v>
          </cell>
          <cell r="AH70">
            <v>1.976</v>
          </cell>
          <cell r="AI70">
            <v>3.319</v>
          </cell>
          <cell r="AJ70">
            <v>4.3710000000000004</v>
          </cell>
          <cell r="AK70">
            <v>4.21</v>
          </cell>
          <cell r="AL70">
            <v>3.8620000000000001</v>
          </cell>
          <cell r="AM70">
            <v>6.306</v>
          </cell>
          <cell r="AN70">
            <v>6.1150000000000002</v>
          </cell>
          <cell r="AO70">
            <v>5.9850000000000003</v>
          </cell>
          <cell r="AP70">
            <v>2.109</v>
          </cell>
          <cell r="AQ70">
            <v>3.2280000000000002</v>
          </cell>
          <cell r="AR70">
            <v>24.040928370967752</v>
          </cell>
          <cell r="AS70">
            <v>1.384625</v>
          </cell>
        </row>
        <row r="71">
          <cell r="A71" t="str">
            <v>Haiti</v>
          </cell>
          <cell r="B71" t="str">
            <v>Gross domestic product, constant prices</v>
          </cell>
          <cell r="C71" t="str">
            <v>Percent change</v>
          </cell>
          <cell r="E71" t="str">
            <v>See notes for:  Gross domestic product, constant prices (National currency).</v>
          </cell>
          <cell r="F71">
            <v>7.3449999999999998</v>
          </cell>
          <cell r="G71">
            <v>1.056</v>
          </cell>
          <cell r="H71">
            <v>-2.7970000000000002</v>
          </cell>
          <cell r="I71">
            <v>-1.5</v>
          </cell>
          <cell r="J71">
            <v>0.20100000000000001</v>
          </cell>
          <cell r="K71">
            <v>0.75700000000000001</v>
          </cell>
          <cell r="L71">
            <v>0.27300000000000002</v>
          </cell>
          <cell r="M71">
            <v>-0.432</v>
          </cell>
          <cell r="N71">
            <v>0.55900000000000005</v>
          </cell>
          <cell r="O71">
            <v>-1.131</v>
          </cell>
          <cell r="P71">
            <v>-0.44</v>
          </cell>
          <cell r="Q71">
            <v>1.262</v>
          </cell>
          <cell r="R71">
            <v>-2.2509999999999999</v>
          </cell>
          <cell r="S71">
            <v>-4.9219999999999997</v>
          </cell>
          <cell r="T71">
            <v>-11.603</v>
          </cell>
          <cell r="U71">
            <v>9.9</v>
          </cell>
          <cell r="V71">
            <v>4.1429999999999998</v>
          </cell>
          <cell r="W71">
            <v>2.7050000000000001</v>
          </cell>
          <cell r="X71">
            <v>2.1819999999999999</v>
          </cell>
          <cell r="Y71">
            <v>2.71</v>
          </cell>
          <cell r="Z71">
            <v>0.87</v>
          </cell>
          <cell r="AA71">
            <v>-1.044</v>
          </cell>
          <cell r="AB71">
            <v>-0.251</v>
          </cell>
          <cell r="AC71">
            <v>0.36399999999999999</v>
          </cell>
          <cell r="AD71">
            <v>-3.5230000000000001</v>
          </cell>
          <cell r="AE71">
            <v>1.8049999999999999</v>
          </cell>
          <cell r="AF71">
            <v>2.2490000000000001</v>
          </cell>
          <cell r="AG71">
            <v>3.343</v>
          </cell>
          <cell r="AH71">
            <v>0.84399999999999997</v>
          </cell>
          <cell r="AI71">
            <v>2.8780000000000001</v>
          </cell>
          <cell r="AJ71">
            <v>-5.4160000000000004</v>
          </cell>
          <cell r="AK71">
            <v>5.59</v>
          </cell>
          <cell r="AL71">
            <v>7.8</v>
          </cell>
          <cell r="AM71">
            <v>6.9279999999999999</v>
          </cell>
          <cell r="AN71">
            <v>6.2</v>
          </cell>
          <cell r="AO71">
            <v>6</v>
          </cell>
          <cell r="AP71">
            <v>5.4859999999999998</v>
          </cell>
          <cell r="AQ71">
            <v>5</v>
          </cell>
          <cell r="AR71">
            <v>14.958155415322583</v>
          </cell>
          <cell r="AS71">
            <v>0.49143749999999992</v>
          </cell>
        </row>
        <row r="72">
          <cell r="A72" t="str">
            <v>Honduras</v>
          </cell>
          <cell r="B72" t="str">
            <v>Gross domestic product, constant prices</v>
          </cell>
          <cell r="C72" t="str">
            <v>Percent change</v>
          </cell>
          <cell r="E72" t="str">
            <v>See notes for:  Gross domestic product, constant prices (National currency).</v>
          </cell>
          <cell r="F72">
            <v>0.66800000000000004</v>
          </cell>
          <cell r="G72">
            <v>2.5329999999999999</v>
          </cell>
          <cell r="H72">
            <v>-1.391</v>
          </cell>
          <cell r="I72">
            <v>-0.92400000000000004</v>
          </cell>
          <cell r="J72">
            <v>4.3460000000000001</v>
          </cell>
          <cell r="K72">
            <v>4.1879999999999997</v>
          </cell>
          <cell r="L72">
            <v>0.72299999999999998</v>
          </cell>
          <cell r="M72">
            <v>6.0309999999999997</v>
          </cell>
          <cell r="N72">
            <v>4.6100000000000003</v>
          </cell>
          <cell r="O72">
            <v>4.3259999999999996</v>
          </cell>
          <cell r="P72">
            <v>9.7000000000000003E-2</v>
          </cell>
          <cell r="Q72">
            <v>3.2519999999999998</v>
          </cell>
          <cell r="R72">
            <v>5.6239999999999997</v>
          </cell>
          <cell r="S72">
            <v>6.23</v>
          </cell>
          <cell r="T72">
            <v>-1.3029999999999999</v>
          </cell>
          <cell r="U72">
            <v>4.08</v>
          </cell>
          <cell r="V72">
            <v>3.5779999999999998</v>
          </cell>
          <cell r="W72">
            <v>4.9939999999999998</v>
          </cell>
          <cell r="X72">
            <v>2.9020000000000001</v>
          </cell>
          <cell r="Y72">
            <v>-1.89</v>
          </cell>
          <cell r="Z72">
            <v>5.7480000000000002</v>
          </cell>
          <cell r="AA72">
            <v>2.7229999999999999</v>
          </cell>
          <cell r="AB72">
            <v>3.754</v>
          </cell>
          <cell r="AC72">
            <v>4.5469999999999997</v>
          </cell>
          <cell r="AD72">
            <v>6.2320000000000002</v>
          </cell>
          <cell r="AE72">
            <v>6.0510000000000002</v>
          </cell>
          <cell r="AF72">
            <v>6.65</v>
          </cell>
          <cell r="AG72">
            <v>6.2249999999999996</v>
          </cell>
          <cell r="AH72">
            <v>4.1159999999999997</v>
          </cell>
          <cell r="AI72">
            <v>-2.1309999999999998</v>
          </cell>
          <cell r="AJ72">
            <v>2.774</v>
          </cell>
          <cell r="AK72">
            <v>3.6150000000000002</v>
          </cell>
          <cell r="AL72">
            <v>3.4670000000000001</v>
          </cell>
          <cell r="AM72">
            <v>3.5</v>
          </cell>
          <cell r="AN72">
            <v>3.8</v>
          </cell>
          <cell r="AO72">
            <v>4</v>
          </cell>
          <cell r="AP72">
            <v>4</v>
          </cell>
          <cell r="AQ72">
            <v>4</v>
          </cell>
          <cell r="AR72">
            <v>6.985519479838711</v>
          </cell>
          <cell r="AS72">
            <v>3.2180624999999998</v>
          </cell>
        </row>
        <row r="73">
          <cell r="A73" t="str">
            <v>Hong Kong SAR</v>
          </cell>
          <cell r="B73" t="str">
            <v>Gross domestic product, constant prices</v>
          </cell>
          <cell r="C73" t="str">
            <v>Percent change</v>
          </cell>
          <cell r="E73" t="str">
            <v>See notes for:  Gross domestic product, constant prices (National currency).</v>
          </cell>
          <cell r="F73">
            <v>10.34</v>
          </cell>
          <cell r="G73">
            <v>9.3889999999999993</v>
          </cell>
          <cell r="H73">
            <v>2.9830000000000001</v>
          </cell>
          <cell r="I73">
            <v>5.92</v>
          </cell>
          <cell r="J73">
            <v>9.9049999999999994</v>
          </cell>
          <cell r="K73">
            <v>0.71499999999999997</v>
          </cell>
          <cell r="L73">
            <v>11.037000000000001</v>
          </cell>
          <cell r="M73">
            <v>13.406000000000001</v>
          </cell>
          <cell r="N73">
            <v>8.4450000000000003</v>
          </cell>
          <cell r="O73">
            <v>2.222</v>
          </cell>
          <cell r="P73">
            <v>3.8980000000000001</v>
          </cell>
          <cell r="Q73">
            <v>5.694</v>
          </cell>
          <cell r="R73">
            <v>6.093</v>
          </cell>
          <cell r="S73">
            <v>6.0430000000000001</v>
          </cell>
          <cell r="T73">
            <v>6.0129999999999999</v>
          </cell>
          <cell r="U73">
            <v>2.2930000000000001</v>
          </cell>
          <cell r="V73">
            <v>4.1929999999999996</v>
          </cell>
          <cell r="W73">
            <v>5.056</v>
          </cell>
          <cell r="X73">
            <v>-6.0259999999999998</v>
          </cell>
          <cell r="Y73">
            <v>2.556</v>
          </cell>
          <cell r="Z73">
            <v>7.9509999999999996</v>
          </cell>
          <cell r="AA73">
            <v>0.497</v>
          </cell>
          <cell r="AB73">
            <v>1.841</v>
          </cell>
          <cell r="AC73">
            <v>3.0059999999999998</v>
          </cell>
          <cell r="AD73">
            <v>8.4670000000000005</v>
          </cell>
          <cell r="AE73">
            <v>7.0819999999999999</v>
          </cell>
          <cell r="AF73">
            <v>7.02</v>
          </cell>
          <cell r="AG73">
            <v>6.3890000000000002</v>
          </cell>
          <cell r="AH73">
            <v>2.306</v>
          </cell>
          <cell r="AI73">
            <v>-2.6469999999999998</v>
          </cell>
          <cell r="AJ73">
            <v>7.0419999999999998</v>
          </cell>
          <cell r="AK73">
            <v>4.9720000000000004</v>
          </cell>
          <cell r="AL73">
            <v>2.5659999999999998</v>
          </cell>
          <cell r="AM73">
            <v>4.2329999999999997</v>
          </cell>
          <cell r="AN73">
            <v>4.3029999999999999</v>
          </cell>
          <cell r="AO73">
            <v>4.335</v>
          </cell>
          <cell r="AP73">
            <v>4.3689999999999998</v>
          </cell>
          <cell r="AQ73">
            <v>4.3810000000000002</v>
          </cell>
          <cell r="AR73">
            <v>16.032987490927397</v>
          </cell>
          <cell r="AS73">
            <v>5.1281562500000017</v>
          </cell>
        </row>
        <row r="74">
          <cell r="A74" t="str">
            <v>Hungary</v>
          </cell>
          <cell r="B74" t="str">
            <v>Gross domestic product, constant prices</v>
          </cell>
          <cell r="C74" t="str">
            <v>Percent change</v>
          </cell>
          <cell r="E74" t="str">
            <v>See notes for:  Gross domestic product, constant prices (National currency).</v>
          </cell>
          <cell r="F74">
            <v>0.215</v>
          </cell>
          <cell r="G74">
            <v>2.867</v>
          </cell>
          <cell r="H74">
            <v>2.8410000000000002</v>
          </cell>
          <cell r="I74">
            <v>0.72299999999999998</v>
          </cell>
          <cell r="J74">
            <v>2.6579999999999999</v>
          </cell>
          <cell r="K74">
            <v>-0.253</v>
          </cell>
          <cell r="L74">
            <v>1.5349999999999999</v>
          </cell>
          <cell r="M74">
            <v>4.0510000000000002</v>
          </cell>
          <cell r="N74">
            <v>-6.5000000000000002E-2</v>
          </cell>
          <cell r="O74">
            <v>0.73599999999999999</v>
          </cell>
          <cell r="P74">
            <v>-3.4969999999999999</v>
          </cell>
          <cell r="Q74">
            <v>-11.891999999999999</v>
          </cell>
          <cell r="R74">
            <v>-3.0640000000000001</v>
          </cell>
          <cell r="S74">
            <v>-0.57599999999999996</v>
          </cell>
          <cell r="T74">
            <v>2.9470000000000001</v>
          </cell>
          <cell r="U74">
            <v>2.5409999999999999</v>
          </cell>
          <cell r="V74">
            <v>0.2</v>
          </cell>
          <cell r="W74">
            <v>3.1</v>
          </cell>
          <cell r="X74">
            <v>4.0999999999999996</v>
          </cell>
          <cell r="Y74">
            <v>3.2</v>
          </cell>
          <cell r="Z74">
            <v>4.2</v>
          </cell>
          <cell r="AA74">
            <v>3.7</v>
          </cell>
          <cell r="AB74">
            <v>4.5</v>
          </cell>
          <cell r="AC74">
            <v>3.9</v>
          </cell>
          <cell r="AD74">
            <v>4.8</v>
          </cell>
          <cell r="AE74">
            <v>4</v>
          </cell>
          <cell r="AF74">
            <v>3.9</v>
          </cell>
          <cell r="AG74">
            <v>0.1</v>
          </cell>
          <cell r="AH74">
            <v>0.9</v>
          </cell>
          <cell r="AI74">
            <v>-6.8</v>
          </cell>
          <cell r="AJ74">
            <v>1.27</v>
          </cell>
          <cell r="AK74">
            <v>1.6950000000000001</v>
          </cell>
          <cell r="AL74">
            <v>7.0000000000000001E-3</v>
          </cell>
          <cell r="AM74">
            <v>1.8029999999999999</v>
          </cell>
          <cell r="AN74">
            <v>2.0110000000000001</v>
          </cell>
          <cell r="AO74">
            <v>2.2589999999999999</v>
          </cell>
          <cell r="AP74">
            <v>2.2069999999999999</v>
          </cell>
          <cell r="AQ74">
            <v>2.194</v>
          </cell>
          <cell r="AR74">
            <v>12.409685790322575</v>
          </cell>
          <cell r="AS74">
            <v>1.2041250000000001</v>
          </cell>
        </row>
        <row r="75">
          <cell r="A75" t="str">
            <v>Iceland</v>
          </cell>
          <cell r="B75" t="str">
            <v>Gross domestic product, constant prices</v>
          </cell>
          <cell r="C75" t="str">
            <v>Percent change</v>
          </cell>
          <cell r="E75" t="str">
            <v>See notes for:  Gross domestic product, constant prices (National currency).</v>
          </cell>
          <cell r="F75">
            <v>7.21</v>
          </cell>
          <cell r="G75">
            <v>4.2649999999999997</v>
          </cell>
          <cell r="H75">
            <v>2.1539999999999999</v>
          </cell>
          <cell r="I75">
            <v>-2.1509999999999998</v>
          </cell>
          <cell r="J75">
            <v>4.1289999999999996</v>
          </cell>
          <cell r="K75">
            <v>3.2930000000000001</v>
          </cell>
          <cell r="L75">
            <v>6.27</v>
          </cell>
          <cell r="M75">
            <v>8.5459999999999994</v>
          </cell>
          <cell r="N75">
            <v>-0.09</v>
          </cell>
          <cell r="O75">
            <v>0.25800000000000001</v>
          </cell>
          <cell r="P75">
            <v>1.169</v>
          </cell>
          <cell r="Q75">
            <v>-0.224</v>
          </cell>
          <cell r="R75">
            <v>-3.3740000000000001</v>
          </cell>
          <cell r="S75">
            <v>1.3129999999999999</v>
          </cell>
          <cell r="T75">
            <v>3.609</v>
          </cell>
          <cell r="U75">
            <v>0.11700000000000001</v>
          </cell>
          <cell r="V75">
            <v>4.7850000000000001</v>
          </cell>
          <cell r="W75">
            <v>4.9130000000000003</v>
          </cell>
          <cell r="X75">
            <v>6.3170000000000002</v>
          </cell>
          <cell r="Y75">
            <v>4.0940000000000003</v>
          </cell>
          <cell r="Z75">
            <v>4.3220000000000001</v>
          </cell>
          <cell r="AA75">
            <v>3.9220000000000002</v>
          </cell>
          <cell r="AB75">
            <v>0.13900000000000001</v>
          </cell>
          <cell r="AC75">
            <v>2.4340000000000002</v>
          </cell>
          <cell r="AD75">
            <v>7.8360000000000003</v>
          </cell>
          <cell r="AE75">
            <v>7.23</v>
          </cell>
          <cell r="AF75">
            <v>4.7089999999999996</v>
          </cell>
          <cell r="AG75">
            <v>5.9850000000000003</v>
          </cell>
          <cell r="AH75">
            <v>1.27</v>
          </cell>
          <cell r="AI75">
            <v>-6.8070000000000004</v>
          </cell>
          <cell r="AJ75">
            <v>-4.024</v>
          </cell>
          <cell r="AK75">
            <v>3.0510000000000002</v>
          </cell>
          <cell r="AL75">
            <v>2.4249999999999998</v>
          </cell>
          <cell r="AM75">
            <v>2.5830000000000002</v>
          </cell>
          <cell r="AN75">
            <v>2.1619999999999999</v>
          </cell>
          <cell r="AO75">
            <v>2.5960000000000001</v>
          </cell>
          <cell r="AP75">
            <v>2.6880000000000002</v>
          </cell>
          <cell r="AQ75">
            <v>2.8929999999999998</v>
          </cell>
          <cell r="AR75">
            <v>12.948467028225808</v>
          </cell>
          <cell r="AS75">
            <v>2.7084374999999996</v>
          </cell>
        </row>
        <row r="76">
          <cell r="A76" t="str">
            <v>India</v>
          </cell>
          <cell r="B76" t="str">
            <v>Gross domestic product, constant prices</v>
          </cell>
          <cell r="C76" t="str">
            <v>Percent change</v>
          </cell>
          <cell r="E76" t="str">
            <v>See notes for:  Gross domestic product, constant prices (National currency).</v>
          </cell>
          <cell r="F76">
            <v>3.6259999999999999</v>
          </cell>
          <cell r="G76">
            <v>6.1760000000000002</v>
          </cell>
          <cell r="H76">
            <v>4.0720000000000001</v>
          </cell>
          <cell r="I76">
            <v>6.3650000000000002</v>
          </cell>
          <cell r="J76">
            <v>4.6470000000000002</v>
          </cell>
          <cell r="K76">
            <v>4.891</v>
          </cell>
          <cell r="L76">
            <v>4.88</v>
          </cell>
          <cell r="M76">
            <v>4.1529999999999996</v>
          </cell>
          <cell r="N76">
            <v>8.2579999999999991</v>
          </cell>
          <cell r="O76">
            <v>6.8109999999999999</v>
          </cell>
          <cell r="P76">
            <v>5.63</v>
          </cell>
          <cell r="Q76">
            <v>2.1360000000000001</v>
          </cell>
          <cell r="R76">
            <v>4.3849999999999998</v>
          </cell>
          <cell r="S76">
            <v>4.9379999999999997</v>
          </cell>
          <cell r="T76">
            <v>6.1989999999999998</v>
          </cell>
          <cell r="U76">
            <v>7.3520000000000003</v>
          </cell>
          <cell r="V76">
            <v>7.56</v>
          </cell>
          <cell r="W76">
            <v>6.57</v>
          </cell>
          <cell r="X76">
            <v>6.0739999999999998</v>
          </cell>
          <cell r="Y76">
            <v>5.3970000000000002</v>
          </cell>
          <cell r="Z76">
            <v>5.1580000000000004</v>
          </cell>
          <cell r="AA76">
            <v>3.8849999999999998</v>
          </cell>
          <cell r="AB76">
            <v>4.5579999999999998</v>
          </cell>
          <cell r="AC76">
            <v>6.8520000000000003</v>
          </cell>
          <cell r="AD76">
            <v>7.5910000000000002</v>
          </cell>
          <cell r="AE76">
            <v>9.0329999999999995</v>
          </cell>
          <cell r="AF76">
            <v>9.5299999999999994</v>
          </cell>
          <cell r="AG76">
            <v>9.9909999999999997</v>
          </cell>
          <cell r="AH76">
            <v>6.1859999999999999</v>
          </cell>
          <cell r="AI76">
            <v>6.5789999999999997</v>
          </cell>
          <cell r="AJ76">
            <v>10.622999999999999</v>
          </cell>
          <cell r="AK76">
            <v>7.2409999999999997</v>
          </cell>
          <cell r="AL76">
            <v>6.8579999999999997</v>
          </cell>
          <cell r="AM76">
            <v>7.2919999999999998</v>
          </cell>
          <cell r="AN76">
            <v>7.5460000000000003</v>
          </cell>
          <cell r="AO76">
            <v>7.7160000000000002</v>
          </cell>
          <cell r="AP76">
            <v>7.78</v>
          </cell>
          <cell r="AQ76">
            <v>8.0879999999999992</v>
          </cell>
          <cell r="AR76">
            <v>3.7836711199596529</v>
          </cell>
          <cell r="AS76">
            <v>6.1670937500000012</v>
          </cell>
        </row>
        <row r="77">
          <cell r="A77" t="str">
            <v>Indonesia</v>
          </cell>
          <cell r="B77" t="str">
            <v>Gross domestic product, constant prices</v>
          </cell>
          <cell r="C77" t="str">
            <v>Percent change</v>
          </cell>
          <cell r="E77" t="str">
            <v>See notes for:  Gross domestic product, constant prices (National currency).</v>
          </cell>
          <cell r="F77">
            <v>9.8800000000000008</v>
          </cell>
          <cell r="G77">
            <v>7.6040000000000001</v>
          </cell>
          <cell r="H77">
            <v>2.246</v>
          </cell>
          <cell r="I77">
            <v>4.1929999999999996</v>
          </cell>
          <cell r="J77">
            <v>6.9749999999999996</v>
          </cell>
          <cell r="K77">
            <v>2.4630000000000001</v>
          </cell>
          <cell r="L77">
            <v>5.8760000000000003</v>
          </cell>
          <cell r="M77">
            <v>4.9260000000000002</v>
          </cell>
          <cell r="N77">
            <v>5.78</v>
          </cell>
          <cell r="O77">
            <v>7.4569999999999999</v>
          </cell>
          <cell r="P77">
            <v>7.2409999999999997</v>
          </cell>
          <cell r="Q77">
            <v>6.95</v>
          </cell>
          <cell r="R77">
            <v>6.46</v>
          </cell>
          <cell r="S77">
            <v>7.9960000000000004</v>
          </cell>
          <cell r="T77">
            <v>7.54</v>
          </cell>
          <cell r="U77">
            <v>8.2200000000000006</v>
          </cell>
          <cell r="V77">
            <v>7.8179999999999996</v>
          </cell>
          <cell r="W77">
            <v>4.7</v>
          </cell>
          <cell r="X77">
            <v>-13.127000000000001</v>
          </cell>
          <cell r="Y77">
            <v>0.79100000000000004</v>
          </cell>
          <cell r="Z77">
            <v>4.1989999999999998</v>
          </cell>
          <cell r="AA77">
            <v>3.6429999999999998</v>
          </cell>
          <cell r="AB77">
            <v>4.4989999999999997</v>
          </cell>
          <cell r="AC77">
            <v>4.78</v>
          </cell>
          <cell r="AD77">
            <v>5.0309999999999997</v>
          </cell>
          <cell r="AE77">
            <v>5.6929999999999996</v>
          </cell>
          <cell r="AF77">
            <v>5.5010000000000003</v>
          </cell>
          <cell r="AG77">
            <v>6.3449999999999998</v>
          </cell>
          <cell r="AH77">
            <v>6.0140000000000002</v>
          </cell>
          <cell r="AI77">
            <v>4.6289999999999996</v>
          </cell>
          <cell r="AJ77">
            <v>6.1950000000000003</v>
          </cell>
          <cell r="AK77">
            <v>6.4569999999999999</v>
          </cell>
          <cell r="AL77">
            <v>6.1</v>
          </cell>
          <cell r="AM77">
            <v>6.601</v>
          </cell>
          <cell r="AN77">
            <v>6.899</v>
          </cell>
          <cell r="AO77">
            <v>7</v>
          </cell>
          <cell r="AP77">
            <v>7</v>
          </cell>
          <cell r="AQ77">
            <v>7</v>
          </cell>
          <cell r="AR77">
            <v>14.740004773185492</v>
          </cell>
          <cell r="AS77">
            <v>5.1554687499999998</v>
          </cell>
        </row>
        <row r="78">
          <cell r="A78" t="str">
            <v>Iran</v>
          </cell>
          <cell r="B78" t="str">
            <v>Gross domestic product, constant prices</v>
          </cell>
          <cell r="C78" t="str">
            <v>Percent change</v>
          </cell>
          <cell r="E78" t="str">
            <v>See notes for:  Gross domestic product, constant prices (National currency).</v>
          </cell>
          <cell r="F78">
            <v>-14.927</v>
          </cell>
          <cell r="G78">
            <v>7.8879999999999999</v>
          </cell>
          <cell r="H78">
            <v>14.403</v>
          </cell>
          <cell r="I78">
            <v>10.297000000000001</v>
          </cell>
          <cell r="J78">
            <v>3.3260000000000001</v>
          </cell>
          <cell r="K78">
            <v>4.1920000000000002</v>
          </cell>
          <cell r="L78">
            <v>-9.3460000000000001</v>
          </cell>
          <cell r="M78">
            <v>-2.1829999999999998</v>
          </cell>
          <cell r="N78">
            <v>-14.06</v>
          </cell>
          <cell r="O78">
            <v>6.2009999999999996</v>
          </cell>
          <cell r="P78">
            <v>19.61</v>
          </cell>
          <cell r="Q78">
            <v>12.593999999999999</v>
          </cell>
          <cell r="R78">
            <v>4.2510000000000003</v>
          </cell>
          <cell r="S78">
            <v>-1.5760000000000001</v>
          </cell>
          <cell r="T78">
            <v>-0.35099999999999998</v>
          </cell>
          <cell r="U78">
            <v>2.653</v>
          </cell>
          <cell r="V78">
            <v>7.101</v>
          </cell>
          <cell r="W78">
            <v>3.3849999999999998</v>
          </cell>
          <cell r="X78">
            <v>2.7410000000000001</v>
          </cell>
          <cell r="Y78">
            <v>1.9339999999999999</v>
          </cell>
          <cell r="Z78">
            <v>5.1429999999999998</v>
          </cell>
          <cell r="AA78">
            <v>3.669</v>
          </cell>
          <cell r="AB78">
            <v>8.1609999999999996</v>
          </cell>
          <cell r="AC78">
            <v>8.0589999999999993</v>
          </cell>
          <cell r="AD78">
            <v>6.0659999999999998</v>
          </cell>
          <cell r="AE78">
            <v>4.6559999999999997</v>
          </cell>
          <cell r="AF78">
            <v>6.2110000000000003</v>
          </cell>
          <cell r="AG78">
            <v>6.367</v>
          </cell>
          <cell r="AH78">
            <v>0.57599999999999996</v>
          </cell>
          <cell r="AI78">
            <v>3.95</v>
          </cell>
          <cell r="AJ78">
            <v>5.899</v>
          </cell>
          <cell r="AK78">
            <v>1.978</v>
          </cell>
          <cell r="AL78">
            <v>0.36199999999999999</v>
          </cell>
          <cell r="AM78">
            <v>1.2669999999999999</v>
          </cell>
          <cell r="AN78">
            <v>1.6539999999999999</v>
          </cell>
          <cell r="AO78">
            <v>1.9830000000000001</v>
          </cell>
          <cell r="AP78">
            <v>1.988</v>
          </cell>
          <cell r="AQ78">
            <v>1.9930000000000001</v>
          </cell>
          <cell r="AR78">
            <v>49.082395274193551</v>
          </cell>
          <cell r="AS78">
            <v>3.7146249999999998</v>
          </cell>
        </row>
        <row r="79">
          <cell r="A79" t="str">
            <v>Iraq</v>
          </cell>
          <cell r="B79" t="str">
            <v>Gross domestic product, constant prices</v>
          </cell>
          <cell r="C79" t="str">
            <v>Percent change</v>
          </cell>
          <cell r="E79" t="str">
            <v>See notes for:  Gross domestic product, constant prices (National currency).</v>
          </cell>
          <cell r="F79" t="str">
            <v>n/a</v>
          </cell>
          <cell r="G79" t="str">
            <v>n/a</v>
          </cell>
          <cell r="H79" t="str">
            <v>n/a</v>
          </cell>
          <cell r="I79" t="str">
            <v>n/a</v>
          </cell>
          <cell r="J79" t="str">
            <v>n/a</v>
          </cell>
          <cell r="K79" t="str">
            <v>n/a</v>
          </cell>
          <cell r="L79" t="str">
            <v>n/a</v>
          </cell>
          <cell r="M79" t="str">
            <v>n/a</v>
          </cell>
          <cell r="N79" t="str">
            <v>n/a</v>
          </cell>
          <cell r="O79" t="str">
            <v>n/a</v>
          </cell>
          <cell r="P79" t="str">
            <v>n/a</v>
          </cell>
          <cell r="Q79" t="str">
            <v>n/a</v>
          </cell>
          <cell r="R79" t="str">
            <v>n/a</v>
          </cell>
          <cell r="S79" t="str">
            <v>n/a</v>
          </cell>
          <cell r="T79" t="str">
            <v>n/a</v>
          </cell>
          <cell r="U79" t="str">
            <v>n/a</v>
          </cell>
          <cell r="V79" t="str">
            <v>n/a</v>
          </cell>
          <cell r="W79" t="str">
            <v>n/a</v>
          </cell>
          <cell r="X79" t="str">
            <v>n/a</v>
          </cell>
          <cell r="Y79" t="str">
            <v>n/a</v>
          </cell>
          <cell r="Z79" t="str">
            <v>n/a</v>
          </cell>
          <cell r="AA79" t="str">
            <v>n/a</v>
          </cell>
          <cell r="AB79" t="str">
            <v>n/a</v>
          </cell>
          <cell r="AC79" t="str">
            <v>n/a</v>
          </cell>
          <cell r="AD79" t="str">
            <v>n/a</v>
          </cell>
          <cell r="AE79" t="str">
            <v>n/a</v>
          </cell>
          <cell r="AF79">
            <v>6.2050000000000001</v>
          </cell>
          <cell r="AG79">
            <v>1.4950000000000001</v>
          </cell>
          <cell r="AH79">
            <v>9.516</v>
          </cell>
          <cell r="AI79">
            <v>4.2130000000000001</v>
          </cell>
          <cell r="AJ79">
            <v>0.84399999999999997</v>
          </cell>
          <cell r="AK79">
            <v>9.9030000000000005</v>
          </cell>
          <cell r="AL79">
            <v>11.148</v>
          </cell>
          <cell r="AM79">
            <v>13.47</v>
          </cell>
          <cell r="AN79">
            <v>11.048999999999999</v>
          </cell>
          <cell r="AO79">
            <v>8.548</v>
          </cell>
          <cell r="AP79">
            <v>9.5060000000000002</v>
          </cell>
          <cell r="AQ79">
            <v>8.7840000000000007</v>
          </cell>
          <cell r="AR79">
            <v>15.054651466666661</v>
          </cell>
        </row>
        <row r="80">
          <cell r="A80" t="str">
            <v>Ireland</v>
          </cell>
          <cell r="B80" t="str">
            <v>Gross domestic product, constant prices</v>
          </cell>
          <cell r="C80" t="str">
            <v>Percent change</v>
          </cell>
          <cell r="E80" t="str">
            <v>See notes for:  Gross domestic product, constant prices (National currency).</v>
          </cell>
          <cell r="F80">
            <v>2.8980000000000001</v>
          </cell>
          <cell r="G80">
            <v>2.5129999999999999</v>
          </cell>
          <cell r="H80">
            <v>1.4930000000000001</v>
          </cell>
          <cell r="I80">
            <v>-0.73</v>
          </cell>
          <cell r="J80">
            <v>3.206</v>
          </cell>
          <cell r="K80">
            <v>1.9470000000000001</v>
          </cell>
          <cell r="L80">
            <v>0.42499999999999999</v>
          </cell>
          <cell r="M80">
            <v>3.64</v>
          </cell>
          <cell r="N80">
            <v>2.9969999999999999</v>
          </cell>
          <cell r="O80">
            <v>5.6139999999999999</v>
          </cell>
          <cell r="P80">
            <v>7.7110000000000003</v>
          </cell>
          <cell r="Q80">
            <v>1.641</v>
          </cell>
          <cell r="R80">
            <v>3.58</v>
          </cell>
          <cell r="S80">
            <v>2.3140000000000001</v>
          </cell>
          <cell r="T80">
            <v>5.8940000000000001</v>
          </cell>
          <cell r="U80">
            <v>8.8800000000000008</v>
          </cell>
          <cell r="V80">
            <v>7.5979999999999999</v>
          </cell>
          <cell r="W80">
            <v>10.917</v>
          </cell>
          <cell r="X80">
            <v>7.8010000000000002</v>
          </cell>
          <cell r="Y80">
            <v>9.9149999999999991</v>
          </cell>
          <cell r="Z80">
            <v>9.298</v>
          </cell>
          <cell r="AA80">
            <v>4.7919999999999998</v>
          </cell>
          <cell r="AB80">
            <v>5.8739999999999997</v>
          </cell>
          <cell r="AC80">
            <v>4.1589999999999998</v>
          </cell>
          <cell r="AD80">
            <v>4.508</v>
          </cell>
          <cell r="AE80">
            <v>5.34</v>
          </cell>
          <cell r="AF80">
            <v>5.3120000000000003</v>
          </cell>
          <cell r="AG80">
            <v>5.1820000000000004</v>
          </cell>
          <cell r="AH80">
            <v>-2.972</v>
          </cell>
          <cell r="AI80">
            <v>-6.9950000000000001</v>
          </cell>
          <cell r="AJ80">
            <v>-0.43</v>
          </cell>
          <cell r="AK80">
            <v>0.70499999999999996</v>
          </cell>
          <cell r="AL80">
            <v>0.52100000000000002</v>
          </cell>
          <cell r="AM80">
            <v>2.0249999999999999</v>
          </cell>
          <cell r="AN80">
            <v>2.4550000000000001</v>
          </cell>
          <cell r="AO80">
            <v>2.84</v>
          </cell>
          <cell r="AP80">
            <v>2.8679999999999999</v>
          </cell>
          <cell r="AQ80">
            <v>2.9089999999999998</v>
          </cell>
          <cell r="AR80">
            <v>14.533620345766126</v>
          </cell>
          <cell r="AS80">
            <v>3.9070937499999991</v>
          </cell>
        </row>
        <row r="81">
          <cell r="A81" t="str">
            <v>Israel</v>
          </cell>
          <cell r="B81" t="str">
            <v>Gross domestic product, constant prices</v>
          </cell>
          <cell r="C81" t="str">
            <v>Percent change</v>
          </cell>
          <cell r="E81" t="str">
            <v>See notes for:  Gross domestic product, constant prices (National currency).</v>
          </cell>
          <cell r="F81">
            <v>3.5680000000000001</v>
          </cell>
          <cell r="G81">
            <v>4.7229999999999999</v>
          </cell>
          <cell r="H81">
            <v>1.4239999999999999</v>
          </cell>
          <cell r="I81">
            <v>2.5859999999999999</v>
          </cell>
          <cell r="J81">
            <v>2.21</v>
          </cell>
          <cell r="K81">
            <v>4.4509999999999996</v>
          </cell>
          <cell r="L81">
            <v>3.5510000000000002</v>
          </cell>
          <cell r="M81">
            <v>7.49</v>
          </cell>
          <cell r="N81">
            <v>3.5640000000000001</v>
          </cell>
          <cell r="O81">
            <v>1.419</v>
          </cell>
          <cell r="P81">
            <v>6.633</v>
          </cell>
          <cell r="Q81">
            <v>4.6180000000000003</v>
          </cell>
          <cell r="R81">
            <v>7.1550000000000002</v>
          </cell>
          <cell r="S81">
            <v>3.7709999999999999</v>
          </cell>
          <cell r="T81">
            <v>7.0110000000000001</v>
          </cell>
          <cell r="U81">
            <v>9.9169999999999998</v>
          </cell>
          <cell r="V81">
            <v>5.49</v>
          </cell>
          <cell r="W81">
            <v>3.3719999999999999</v>
          </cell>
          <cell r="X81">
            <v>4.117</v>
          </cell>
          <cell r="Y81">
            <v>3.3559999999999999</v>
          </cell>
          <cell r="Z81">
            <v>9.2550000000000008</v>
          </cell>
          <cell r="AA81">
            <v>-0.223</v>
          </cell>
          <cell r="AB81">
            <v>-0.57599999999999996</v>
          </cell>
          <cell r="AC81">
            <v>1.512</v>
          </cell>
          <cell r="AD81">
            <v>4.8440000000000003</v>
          </cell>
          <cell r="AE81">
            <v>4.9400000000000004</v>
          </cell>
          <cell r="AF81">
            <v>5.5940000000000003</v>
          </cell>
          <cell r="AG81">
            <v>5.4969999999999999</v>
          </cell>
          <cell r="AH81">
            <v>4.0279999999999996</v>
          </cell>
          <cell r="AI81">
            <v>0.83699999999999997</v>
          </cell>
          <cell r="AJ81">
            <v>4.8460000000000001</v>
          </cell>
          <cell r="AK81">
            <v>4.7069999999999999</v>
          </cell>
          <cell r="AL81">
            <v>2.6659999999999999</v>
          </cell>
          <cell r="AM81">
            <v>3.84</v>
          </cell>
          <cell r="AN81">
            <v>3.8290000000000002</v>
          </cell>
          <cell r="AO81">
            <v>3.6259999999999999</v>
          </cell>
          <cell r="AP81">
            <v>3.5830000000000002</v>
          </cell>
          <cell r="AQ81">
            <v>3.4580000000000002</v>
          </cell>
          <cell r="AR81">
            <v>5.959909466733869</v>
          </cell>
          <cell r="AS81">
            <v>4.2402187499999995</v>
          </cell>
        </row>
        <row r="82">
          <cell r="A82" t="str">
            <v>Italy</v>
          </cell>
          <cell r="B82" t="str">
            <v>Gross domestic product, constant prices</v>
          </cell>
          <cell r="C82" t="str">
            <v>Percent change</v>
          </cell>
          <cell r="E82" t="str">
            <v>See notes for:  Gross domestic product, constant prices (National currency).</v>
          </cell>
          <cell r="F82">
            <v>-1.4139999999999999</v>
          </cell>
          <cell r="G82">
            <v>0.78100000000000003</v>
          </cell>
          <cell r="H82">
            <v>0.66800000000000004</v>
          </cell>
          <cell r="I82">
            <v>0.91300000000000003</v>
          </cell>
          <cell r="J82">
            <v>3.226</v>
          </cell>
          <cell r="K82">
            <v>2.798</v>
          </cell>
          <cell r="L82">
            <v>2.86</v>
          </cell>
          <cell r="M82">
            <v>3.1920000000000002</v>
          </cell>
          <cell r="N82">
            <v>4.194</v>
          </cell>
          <cell r="O82">
            <v>3.3879999999999999</v>
          </cell>
          <cell r="P82">
            <v>2.0529999999999999</v>
          </cell>
          <cell r="Q82">
            <v>1.4350000000000001</v>
          </cell>
          <cell r="R82">
            <v>0.83399999999999996</v>
          </cell>
          <cell r="S82">
            <v>-0.85299999999999998</v>
          </cell>
          <cell r="T82">
            <v>2.1509999999999998</v>
          </cell>
          <cell r="U82">
            <v>2.887</v>
          </cell>
          <cell r="V82">
            <v>1.135</v>
          </cell>
          <cell r="W82">
            <v>1.8660000000000001</v>
          </cell>
          <cell r="X82">
            <v>1.448</v>
          </cell>
          <cell r="Y82">
            <v>1.4510000000000001</v>
          </cell>
          <cell r="Z82">
            <v>3.6539999999999999</v>
          </cell>
          <cell r="AA82">
            <v>1.863</v>
          </cell>
          <cell r="AB82">
            <v>0.45100000000000001</v>
          </cell>
          <cell r="AC82">
            <v>-4.7E-2</v>
          </cell>
          <cell r="AD82">
            <v>1.7310000000000001</v>
          </cell>
          <cell r="AE82">
            <v>0.93100000000000005</v>
          </cell>
          <cell r="AF82">
            <v>2.1989999999999998</v>
          </cell>
          <cell r="AG82">
            <v>1.6830000000000001</v>
          </cell>
          <cell r="AH82">
            <v>-1.1559999999999999</v>
          </cell>
          <cell r="AI82">
            <v>-5.4939999999999998</v>
          </cell>
          <cell r="AJ82">
            <v>1.804</v>
          </cell>
          <cell r="AK82">
            <v>0.43099999999999999</v>
          </cell>
          <cell r="AL82">
            <v>-1.907</v>
          </cell>
          <cell r="AM82">
            <v>-0.28899999999999998</v>
          </cell>
          <cell r="AN82">
            <v>0.501</v>
          </cell>
          <cell r="AO82">
            <v>1.0029999999999999</v>
          </cell>
          <cell r="AP82">
            <v>1.2</v>
          </cell>
          <cell r="AQ82">
            <v>1.2010000000000001</v>
          </cell>
          <cell r="AR82">
            <v>3.3794160796370964</v>
          </cell>
          <cell r="AS82">
            <v>1.3457187500000001</v>
          </cell>
        </row>
        <row r="83">
          <cell r="A83" t="str">
            <v>Jamaica</v>
          </cell>
          <cell r="B83" t="str">
            <v>Gross domestic product, constant prices</v>
          </cell>
          <cell r="C83" t="str">
            <v>Percent change</v>
          </cell>
          <cell r="E83" t="str">
            <v>See notes for:  Gross domestic product, constant prices (National currency).</v>
          </cell>
          <cell r="F83">
            <v>-4.0410000000000004</v>
          </cell>
          <cell r="G83">
            <v>4.42</v>
          </cell>
          <cell r="H83">
            <v>3.08</v>
          </cell>
          <cell r="I83">
            <v>4.1529999999999996</v>
          </cell>
          <cell r="J83">
            <v>0.95</v>
          </cell>
          <cell r="K83">
            <v>-0.9</v>
          </cell>
          <cell r="L83">
            <v>7</v>
          </cell>
          <cell r="M83">
            <v>7.7</v>
          </cell>
          <cell r="N83">
            <v>-3.9929999999999999</v>
          </cell>
          <cell r="O83">
            <v>4.7</v>
          </cell>
          <cell r="P83">
            <v>4.875</v>
          </cell>
          <cell r="Q83">
            <v>0.83399999999999996</v>
          </cell>
          <cell r="R83">
            <v>2.778</v>
          </cell>
          <cell r="S83">
            <v>2.2109999999999999</v>
          </cell>
          <cell r="T83">
            <v>1.875</v>
          </cell>
          <cell r="U83">
            <v>2.5209999999999999</v>
          </cell>
          <cell r="V83">
            <v>-0.24299999999999999</v>
          </cell>
          <cell r="W83">
            <v>-1.595</v>
          </cell>
          <cell r="X83">
            <v>-1.0109999999999999</v>
          </cell>
          <cell r="Y83">
            <v>1.048</v>
          </cell>
          <cell r="Z83">
            <v>0.879</v>
          </cell>
          <cell r="AA83">
            <v>1.345</v>
          </cell>
          <cell r="AB83">
            <v>0.67500000000000004</v>
          </cell>
          <cell r="AC83">
            <v>3.6659999999999999</v>
          </cell>
          <cell r="AD83">
            <v>1.3240000000000001</v>
          </cell>
          <cell r="AE83">
            <v>0.89400000000000002</v>
          </cell>
          <cell r="AF83">
            <v>2.8730000000000002</v>
          </cell>
          <cell r="AG83">
            <v>1.4339999999999999</v>
          </cell>
          <cell r="AH83">
            <v>-0.79200000000000004</v>
          </cell>
          <cell r="AI83">
            <v>-3.0819999999999999</v>
          </cell>
          <cell r="AJ83">
            <v>-1.4379999999999999</v>
          </cell>
          <cell r="AK83">
            <v>1.528</v>
          </cell>
          <cell r="AL83">
            <v>0.998</v>
          </cell>
          <cell r="AM83">
            <v>1.0489999999999999</v>
          </cell>
          <cell r="AN83">
            <v>1.175</v>
          </cell>
          <cell r="AO83">
            <v>1.2749999999999999</v>
          </cell>
          <cell r="AP83">
            <v>1.3</v>
          </cell>
          <cell r="AQ83">
            <v>1.45</v>
          </cell>
          <cell r="AR83">
            <v>7.773942112903228</v>
          </cell>
          <cell r="AS83">
            <v>1.4271249999999991</v>
          </cell>
        </row>
        <row r="84">
          <cell r="A84" t="str">
            <v>Japan</v>
          </cell>
          <cell r="B84" t="str">
            <v>Gross domestic product, constant prices</v>
          </cell>
          <cell r="C84" t="str">
            <v>Percent change</v>
          </cell>
          <cell r="E84" t="str">
            <v>See notes for:  Gross domestic product, constant prices (National currency).</v>
          </cell>
          <cell r="F84">
            <v>3.181</v>
          </cell>
          <cell r="G84">
            <v>4.1769999999999996</v>
          </cell>
          <cell r="H84">
            <v>3.3769999999999998</v>
          </cell>
          <cell r="I84">
            <v>3.0609999999999999</v>
          </cell>
          <cell r="J84">
            <v>4.4640000000000004</v>
          </cell>
          <cell r="K84">
            <v>6.3330000000000002</v>
          </cell>
          <cell r="L84">
            <v>2.831</v>
          </cell>
          <cell r="M84">
            <v>4.1070000000000002</v>
          </cell>
          <cell r="N84">
            <v>7.1470000000000002</v>
          </cell>
          <cell r="O84">
            <v>5.37</v>
          </cell>
          <cell r="P84">
            <v>5.5720000000000001</v>
          </cell>
          <cell r="Q84">
            <v>3.3239999999999998</v>
          </cell>
          <cell r="R84">
            <v>0.81899999999999995</v>
          </cell>
          <cell r="S84">
            <v>0.17100000000000001</v>
          </cell>
          <cell r="T84">
            <v>0.86399999999999999</v>
          </cell>
          <cell r="U84">
            <v>1.9419999999999999</v>
          </cell>
          <cell r="V84">
            <v>2.61</v>
          </cell>
          <cell r="W84">
            <v>1.5960000000000001</v>
          </cell>
          <cell r="X84">
            <v>-2.0030000000000001</v>
          </cell>
          <cell r="Y84">
            <v>-0.19900000000000001</v>
          </cell>
          <cell r="Z84">
            <v>2.2570000000000001</v>
          </cell>
          <cell r="AA84">
            <v>0.35499999999999998</v>
          </cell>
          <cell r="AB84">
            <v>0.28999999999999998</v>
          </cell>
          <cell r="AC84">
            <v>1.6850000000000001</v>
          </cell>
          <cell r="AD84">
            <v>2.3610000000000002</v>
          </cell>
          <cell r="AE84">
            <v>1.3029999999999999</v>
          </cell>
          <cell r="AF84">
            <v>1.6930000000000001</v>
          </cell>
          <cell r="AG84">
            <v>2.1920000000000002</v>
          </cell>
          <cell r="AH84">
            <v>-1.042</v>
          </cell>
          <cell r="AI84">
            <v>-5.5270000000000001</v>
          </cell>
          <cell r="AJ84">
            <v>4.4349999999999996</v>
          </cell>
          <cell r="AK84">
            <v>-0.748</v>
          </cell>
          <cell r="AL84">
            <v>2.0390000000000001</v>
          </cell>
          <cell r="AM84">
            <v>1.7070000000000001</v>
          </cell>
          <cell r="AN84">
            <v>1.532</v>
          </cell>
          <cell r="AO84">
            <v>1.2989999999999999</v>
          </cell>
          <cell r="AP84">
            <v>1.1479999999999999</v>
          </cell>
          <cell r="AQ84">
            <v>1.139</v>
          </cell>
          <cell r="AR84">
            <v>6.5920953508064501</v>
          </cell>
          <cell r="AS84">
            <v>2.1249374999999997</v>
          </cell>
        </row>
        <row r="85">
          <cell r="A85" t="str">
            <v>Jordan</v>
          </cell>
          <cell r="B85" t="str">
            <v>Gross domestic product, constant prices</v>
          </cell>
          <cell r="C85" t="str">
            <v>Percent change</v>
          </cell>
          <cell r="E85" t="str">
            <v>See notes for:  Gross domestic product, constant prices (National currency).</v>
          </cell>
          <cell r="F85">
            <v>11.173</v>
          </cell>
          <cell r="G85">
            <v>17.183</v>
          </cell>
          <cell r="H85">
            <v>7.0259999999999998</v>
          </cell>
          <cell r="I85">
            <v>-2.2130000000000001</v>
          </cell>
          <cell r="J85">
            <v>4.2850000000000001</v>
          </cell>
          <cell r="K85">
            <v>-2.7029999999999998</v>
          </cell>
          <cell r="L85">
            <v>5.5039999999999996</v>
          </cell>
          <cell r="M85">
            <v>2.3250000000000002</v>
          </cell>
          <cell r="N85">
            <v>1.4610000000000001</v>
          </cell>
          <cell r="O85">
            <v>-10.734</v>
          </cell>
          <cell r="P85">
            <v>-0.28000000000000003</v>
          </cell>
          <cell r="Q85">
            <v>1.62</v>
          </cell>
          <cell r="R85">
            <v>14.351000000000001</v>
          </cell>
          <cell r="S85">
            <v>4.4850000000000003</v>
          </cell>
          <cell r="T85">
            <v>4.9790000000000001</v>
          </cell>
          <cell r="U85">
            <v>6.1890000000000001</v>
          </cell>
          <cell r="V85">
            <v>2.0750000000000002</v>
          </cell>
          <cell r="W85">
            <v>3.3220000000000001</v>
          </cell>
          <cell r="X85">
            <v>3.012</v>
          </cell>
          <cell r="Y85">
            <v>3.3820000000000001</v>
          </cell>
          <cell r="Z85">
            <v>4.2519999999999998</v>
          </cell>
          <cell r="AA85">
            <v>5.2690000000000001</v>
          </cell>
          <cell r="AB85">
            <v>5.7859999999999996</v>
          </cell>
          <cell r="AC85">
            <v>4.18</v>
          </cell>
          <cell r="AD85">
            <v>8.5589999999999993</v>
          </cell>
          <cell r="AE85">
            <v>8.1359999999999992</v>
          </cell>
          <cell r="AF85">
            <v>8.093</v>
          </cell>
          <cell r="AG85">
            <v>8.1760000000000002</v>
          </cell>
          <cell r="AH85">
            <v>7.2320000000000002</v>
          </cell>
          <cell r="AI85">
            <v>5.4770000000000003</v>
          </cell>
          <cell r="AJ85">
            <v>2.3109999999999999</v>
          </cell>
          <cell r="AK85">
            <v>2.46</v>
          </cell>
          <cell r="AL85">
            <v>2.75</v>
          </cell>
          <cell r="AM85">
            <v>3</v>
          </cell>
          <cell r="AN85">
            <v>3.3</v>
          </cell>
          <cell r="AO85">
            <v>3.7</v>
          </cell>
          <cell r="AP85">
            <v>4.0999999999999996</v>
          </cell>
          <cell r="AQ85">
            <v>4.4000000000000004</v>
          </cell>
          <cell r="AR85">
            <v>24.952707878024182</v>
          </cell>
          <cell r="AS85">
            <v>4.5741562500000006</v>
          </cell>
        </row>
        <row r="86">
          <cell r="A86" t="str">
            <v>Kazakhstan</v>
          </cell>
          <cell r="B86" t="str">
            <v>Gross domestic product, constant prices</v>
          </cell>
          <cell r="C86" t="str">
            <v>Percent change</v>
          </cell>
          <cell r="E86" t="str">
            <v>See notes for:  Gross domestic product, constant prices (National currency).</v>
          </cell>
          <cell r="F86" t="str">
            <v>n/a</v>
          </cell>
          <cell r="G86" t="str">
            <v>n/a</v>
          </cell>
          <cell r="H86" t="str">
            <v>n/a</v>
          </cell>
          <cell r="I86" t="str">
            <v>n/a</v>
          </cell>
          <cell r="J86" t="str">
            <v>n/a</v>
          </cell>
          <cell r="K86" t="str">
            <v>n/a</v>
          </cell>
          <cell r="L86" t="str">
            <v>n/a</v>
          </cell>
          <cell r="M86" t="str">
            <v>n/a</v>
          </cell>
          <cell r="N86" t="str">
            <v>n/a</v>
          </cell>
          <cell r="O86" t="str">
            <v>n/a</v>
          </cell>
          <cell r="P86" t="str">
            <v>n/a</v>
          </cell>
          <cell r="Q86" t="str">
            <v>n/a</v>
          </cell>
          <cell r="R86" t="str">
            <v>n/a</v>
          </cell>
          <cell r="S86">
            <v>-9.1999999999999993</v>
          </cell>
          <cell r="T86">
            <v>-12.58</v>
          </cell>
          <cell r="U86">
            <v>-8.2639999999999993</v>
          </cell>
          <cell r="V86">
            <v>0.51500000000000001</v>
          </cell>
          <cell r="W86">
            <v>1.613</v>
          </cell>
          <cell r="X86">
            <v>-1.915</v>
          </cell>
          <cell r="Y86">
            <v>2.74</v>
          </cell>
          <cell r="Z86">
            <v>9.8000000000000007</v>
          </cell>
          <cell r="AA86">
            <v>13.5</v>
          </cell>
          <cell r="AB86">
            <v>9.8000000000000007</v>
          </cell>
          <cell r="AC86">
            <v>9.3000000000000007</v>
          </cell>
          <cell r="AD86">
            <v>9.6</v>
          </cell>
          <cell r="AE86">
            <v>9.6999999999999993</v>
          </cell>
          <cell r="AF86">
            <v>10.7</v>
          </cell>
          <cell r="AG86">
            <v>8.9</v>
          </cell>
          <cell r="AH86">
            <v>3.2</v>
          </cell>
          <cell r="AI86">
            <v>1.181</v>
          </cell>
          <cell r="AJ86">
            <v>7.2510000000000003</v>
          </cell>
          <cell r="AK86">
            <v>7.5</v>
          </cell>
          <cell r="AL86">
            <v>5.8650000000000002</v>
          </cell>
          <cell r="AM86">
            <v>6</v>
          </cell>
          <cell r="AN86">
            <v>6.2</v>
          </cell>
          <cell r="AO86">
            <v>6.3</v>
          </cell>
          <cell r="AP86">
            <v>6.3</v>
          </cell>
          <cell r="AQ86">
            <v>6.4</v>
          </cell>
          <cell r="AR86">
            <v>55.742419830409375</v>
          </cell>
          <cell r="AS86">
            <v>3.860052631578947</v>
          </cell>
        </row>
        <row r="87">
          <cell r="A87" t="str">
            <v>Kenya</v>
          </cell>
          <cell r="B87" t="str">
            <v>Gross domestic product, constant prices</v>
          </cell>
          <cell r="C87" t="str">
            <v>Percent change</v>
          </cell>
          <cell r="E87" t="str">
            <v>See notes for:  Gross domestic product, constant prices (National currency).</v>
          </cell>
          <cell r="F87">
            <v>5.5720000000000001</v>
          </cell>
          <cell r="G87">
            <v>4.0999999999999996</v>
          </cell>
          <cell r="H87">
            <v>5.0519999999999996</v>
          </cell>
          <cell r="I87">
            <v>1.593</v>
          </cell>
          <cell r="J87">
            <v>1.6</v>
          </cell>
          <cell r="K87">
            <v>4.0730000000000004</v>
          </cell>
          <cell r="L87">
            <v>6.9820000000000002</v>
          </cell>
          <cell r="M87">
            <v>5.8109999999999999</v>
          </cell>
          <cell r="N87">
            <v>6.0910000000000002</v>
          </cell>
          <cell r="O87">
            <v>4.5540000000000003</v>
          </cell>
          <cell r="P87">
            <v>4.1340000000000003</v>
          </cell>
          <cell r="Q87">
            <v>1.339</v>
          </cell>
          <cell r="R87">
            <v>-1.08</v>
          </cell>
          <cell r="S87">
            <v>-9.5000000000000001E-2</v>
          </cell>
          <cell r="T87">
            <v>2.5310000000000001</v>
          </cell>
          <cell r="U87">
            <v>4.2869999999999999</v>
          </cell>
          <cell r="V87">
            <v>4.0110000000000001</v>
          </cell>
          <cell r="W87">
            <v>0.22</v>
          </cell>
          <cell r="X87">
            <v>3.33</v>
          </cell>
          <cell r="Y87">
            <v>2.407</v>
          </cell>
          <cell r="Z87">
            <v>0.59899999999999998</v>
          </cell>
          <cell r="AA87">
            <v>4.726</v>
          </cell>
          <cell r="AB87">
            <v>0.29899999999999999</v>
          </cell>
          <cell r="AC87">
            <v>2.7850000000000001</v>
          </cell>
          <cell r="AD87">
            <v>4.6159999999999997</v>
          </cell>
          <cell r="AE87">
            <v>5.9809999999999999</v>
          </cell>
          <cell r="AF87">
            <v>6.3259999999999996</v>
          </cell>
          <cell r="AG87">
            <v>6.9930000000000003</v>
          </cell>
          <cell r="AH87">
            <v>1.528</v>
          </cell>
          <cell r="AI87">
            <v>2.645</v>
          </cell>
          <cell r="AJ87">
            <v>5.5519999999999996</v>
          </cell>
          <cell r="AK87">
            <v>5</v>
          </cell>
          <cell r="AL87">
            <v>5.2</v>
          </cell>
          <cell r="AM87">
            <v>5.7009999999999996</v>
          </cell>
          <cell r="AN87">
            <v>6.3120000000000003</v>
          </cell>
          <cell r="AO87">
            <v>6.3230000000000004</v>
          </cell>
          <cell r="AP87">
            <v>6.5190000000000001</v>
          </cell>
          <cell r="AQ87">
            <v>6.5110000000000001</v>
          </cell>
          <cell r="AR87">
            <v>4.9022168669354915</v>
          </cell>
          <cell r="AS87">
            <v>3.5488124999999995</v>
          </cell>
        </row>
        <row r="88">
          <cell r="A88" t="str">
            <v>Kiribati</v>
          </cell>
          <cell r="B88" t="str">
            <v>Gross domestic product, constant prices</v>
          </cell>
          <cell r="C88" t="str">
            <v>Percent change</v>
          </cell>
          <cell r="E88" t="str">
            <v>See notes for:  Gross domestic product, constant prices (National currency).</v>
          </cell>
          <cell r="F88">
            <v>-44.442</v>
          </cell>
          <cell r="G88">
            <v>-3.4830000000000001</v>
          </cell>
          <cell r="H88">
            <v>6.7910000000000004</v>
          </cell>
          <cell r="I88">
            <v>-0.71299999999999997</v>
          </cell>
          <cell r="J88">
            <v>5.024</v>
          </cell>
          <cell r="K88">
            <v>-6.6059999999999999</v>
          </cell>
          <cell r="L88">
            <v>-1.22</v>
          </cell>
          <cell r="M88">
            <v>-9.125</v>
          </cell>
          <cell r="N88">
            <v>18.181999999999999</v>
          </cell>
          <cell r="O88">
            <v>-8.5589999999999993</v>
          </cell>
          <cell r="P88">
            <v>2.133</v>
          </cell>
          <cell r="Q88">
            <v>6.2889999999999997</v>
          </cell>
          <cell r="R88">
            <v>3.1970000000000001</v>
          </cell>
          <cell r="S88">
            <v>2.62</v>
          </cell>
          <cell r="T88">
            <v>4.9470000000000001</v>
          </cell>
          <cell r="U88">
            <v>-1.2569999999999999</v>
          </cell>
          <cell r="V88">
            <v>6.069</v>
          </cell>
          <cell r="W88">
            <v>5.4740000000000002</v>
          </cell>
          <cell r="X88">
            <v>10.968</v>
          </cell>
          <cell r="Y88">
            <v>1.395</v>
          </cell>
          <cell r="Z88">
            <v>4.8819999999999997</v>
          </cell>
          <cell r="AA88">
            <v>-3.2490000000000001</v>
          </cell>
          <cell r="AB88">
            <v>6.7359999999999998</v>
          </cell>
          <cell r="AC88">
            <v>4.1589999999999998</v>
          </cell>
          <cell r="AD88">
            <v>0.24199999999999999</v>
          </cell>
          <cell r="AE88">
            <v>0.33300000000000002</v>
          </cell>
          <cell r="AF88">
            <v>1.2370000000000001</v>
          </cell>
          <cell r="AG88">
            <v>0.45300000000000001</v>
          </cell>
          <cell r="AH88">
            <v>-2.359</v>
          </cell>
          <cell r="AI88">
            <v>-2.35</v>
          </cell>
          <cell r="AJ88">
            <v>1.4</v>
          </cell>
          <cell r="AK88">
            <v>1.8</v>
          </cell>
          <cell r="AL88">
            <v>2.5</v>
          </cell>
          <cell r="AM88">
            <v>3</v>
          </cell>
          <cell r="AN88">
            <v>1.96</v>
          </cell>
          <cell r="AO88">
            <v>1.96</v>
          </cell>
          <cell r="AP88">
            <v>1.96</v>
          </cell>
          <cell r="AQ88">
            <v>1.96</v>
          </cell>
          <cell r="AR88">
            <v>96.099927096774181</v>
          </cell>
          <cell r="AS88">
            <v>0.34275000000000028</v>
          </cell>
        </row>
        <row r="89">
          <cell r="A89" t="str">
            <v>Korea</v>
          </cell>
          <cell r="B89" t="str">
            <v>Gross domestic product, constant prices</v>
          </cell>
          <cell r="C89" t="str">
            <v>Percent change</v>
          </cell>
          <cell r="E89" t="str">
            <v>See notes for:  Gross domestic product, constant prices (National currency).</v>
          </cell>
          <cell r="F89">
            <v>-1.891</v>
          </cell>
          <cell r="G89">
            <v>7.4039999999999999</v>
          </cell>
          <cell r="H89">
            <v>8.2910000000000004</v>
          </cell>
          <cell r="I89">
            <v>12.182</v>
          </cell>
          <cell r="J89">
            <v>9.859</v>
          </cell>
          <cell r="K89">
            <v>7.4710000000000001</v>
          </cell>
          <cell r="L89">
            <v>12.24</v>
          </cell>
          <cell r="M89">
            <v>12.266</v>
          </cell>
          <cell r="N89">
            <v>11.661</v>
          </cell>
          <cell r="O89">
            <v>6.7519999999999998</v>
          </cell>
          <cell r="P89">
            <v>9.2970000000000006</v>
          </cell>
          <cell r="Q89">
            <v>9.7129999999999992</v>
          </cell>
          <cell r="R89">
            <v>5.7649999999999997</v>
          </cell>
          <cell r="S89">
            <v>6.3289999999999997</v>
          </cell>
          <cell r="T89">
            <v>8.7720000000000002</v>
          </cell>
          <cell r="U89">
            <v>8.9309999999999992</v>
          </cell>
          <cell r="V89">
            <v>7.1859999999999999</v>
          </cell>
          <cell r="W89">
            <v>5.7670000000000003</v>
          </cell>
          <cell r="X89">
            <v>-5.7140000000000004</v>
          </cell>
          <cell r="Y89">
            <v>10.731</v>
          </cell>
          <cell r="Z89">
            <v>8.798</v>
          </cell>
          <cell r="AA89">
            <v>3.9729999999999999</v>
          </cell>
          <cell r="AB89">
            <v>7.15</v>
          </cell>
          <cell r="AC89">
            <v>2.8029999999999999</v>
          </cell>
          <cell r="AD89">
            <v>4.6189999999999998</v>
          </cell>
          <cell r="AE89">
            <v>3.9569999999999999</v>
          </cell>
          <cell r="AF89">
            <v>5.1790000000000003</v>
          </cell>
          <cell r="AG89">
            <v>5.1059999999999999</v>
          </cell>
          <cell r="AH89">
            <v>2.298</v>
          </cell>
          <cell r="AI89">
            <v>0.31900000000000001</v>
          </cell>
          <cell r="AJ89">
            <v>6.32</v>
          </cell>
          <cell r="AK89">
            <v>3.6339999999999999</v>
          </cell>
          <cell r="AL89">
            <v>3.548</v>
          </cell>
          <cell r="AM89">
            <v>3.9510000000000001</v>
          </cell>
          <cell r="AN89">
            <v>4.0010000000000003</v>
          </cell>
          <cell r="AO89">
            <v>4.0199999999999996</v>
          </cell>
          <cell r="AP89">
            <v>3.9689999999999999</v>
          </cell>
          <cell r="AQ89">
            <v>3.956</v>
          </cell>
          <cell r="AR89">
            <v>16.556569483870959</v>
          </cell>
          <cell r="AS89">
            <v>6.4739999999999993</v>
          </cell>
        </row>
        <row r="90">
          <cell r="A90" t="str">
            <v>Kosovo</v>
          </cell>
          <cell r="B90" t="str">
            <v>Gross domestic product, constant prices</v>
          </cell>
          <cell r="C90" t="str">
            <v>Percent change</v>
          </cell>
          <cell r="E90" t="str">
            <v>See notes for:  Gross domestic product, constant prices (National currency).</v>
          </cell>
          <cell r="F90" t="str">
            <v>n/a</v>
          </cell>
          <cell r="G90" t="str">
            <v>n/a</v>
          </cell>
          <cell r="H90" t="str">
            <v>n/a</v>
          </cell>
          <cell r="I90" t="str">
            <v>n/a</v>
          </cell>
          <cell r="J90" t="str">
            <v>n/a</v>
          </cell>
          <cell r="K90" t="str">
            <v>n/a</v>
          </cell>
          <cell r="L90" t="str">
            <v>n/a</v>
          </cell>
          <cell r="M90" t="str">
            <v>n/a</v>
          </cell>
          <cell r="N90" t="str">
            <v>n/a</v>
          </cell>
          <cell r="O90" t="str">
            <v>n/a</v>
          </cell>
          <cell r="P90" t="str">
            <v>n/a</v>
          </cell>
          <cell r="Q90" t="str">
            <v>n/a</v>
          </cell>
          <cell r="R90" t="str">
            <v>n/a</v>
          </cell>
          <cell r="S90" t="str">
            <v>n/a</v>
          </cell>
          <cell r="T90" t="str">
            <v>n/a</v>
          </cell>
          <cell r="U90" t="str">
            <v>n/a</v>
          </cell>
          <cell r="V90" t="str">
            <v>n/a</v>
          </cell>
          <cell r="W90" t="str">
            <v>n/a</v>
          </cell>
          <cell r="X90" t="str">
            <v>n/a</v>
          </cell>
          <cell r="Y90" t="str">
            <v>n/a</v>
          </cell>
          <cell r="Z90" t="str">
            <v>n/a</v>
          </cell>
          <cell r="AA90">
            <v>26.975000000000001</v>
          </cell>
          <cell r="AB90">
            <v>-0.70199999999999996</v>
          </cell>
          <cell r="AC90">
            <v>5.4189999999999996</v>
          </cell>
          <cell r="AD90">
            <v>2.6360000000000001</v>
          </cell>
          <cell r="AE90">
            <v>3.835</v>
          </cell>
          <cell r="AF90">
            <v>3.4220000000000002</v>
          </cell>
          <cell r="AG90">
            <v>6.2629999999999999</v>
          </cell>
          <cell r="AH90">
            <v>6.907</v>
          </cell>
          <cell r="AI90">
            <v>2.9</v>
          </cell>
          <cell r="AJ90">
            <v>3.8959999999999999</v>
          </cell>
          <cell r="AK90">
            <v>4.9550000000000001</v>
          </cell>
          <cell r="AL90">
            <v>3.76</v>
          </cell>
          <cell r="AM90">
            <v>4.0999999999999996</v>
          </cell>
          <cell r="AN90">
            <v>3.24</v>
          </cell>
          <cell r="AO90">
            <v>5</v>
          </cell>
          <cell r="AP90">
            <v>5</v>
          </cell>
          <cell r="AQ90">
            <v>4.5999999999999996</v>
          </cell>
          <cell r="AR90">
            <v>52.385217799999999</v>
          </cell>
        </row>
        <row r="91">
          <cell r="A91" t="str">
            <v>Kuwait</v>
          </cell>
          <cell r="B91" t="str">
            <v>Gross domestic product, constant prices</v>
          </cell>
          <cell r="C91" t="str">
            <v>Percent change</v>
          </cell>
          <cell r="E91" t="str">
            <v>See notes for:  Gross domestic product, constant prices (National currency).</v>
          </cell>
          <cell r="F91">
            <v>-20.364000000000001</v>
          </cell>
          <cell r="G91">
            <v>-18.920999999999999</v>
          </cell>
          <cell r="H91">
            <v>-9.5039999999999996</v>
          </cell>
          <cell r="I91">
            <v>5.2530000000000001</v>
          </cell>
          <cell r="J91">
            <v>5.24</v>
          </cell>
          <cell r="K91">
            <v>-4.258</v>
          </cell>
          <cell r="L91">
            <v>8.5649999999999995</v>
          </cell>
          <cell r="M91">
            <v>8.1419999999999995</v>
          </cell>
          <cell r="N91">
            <v>-10.050000000000001</v>
          </cell>
          <cell r="O91">
            <v>25.896000000000001</v>
          </cell>
          <cell r="P91">
            <v>-26.228999999999999</v>
          </cell>
          <cell r="Q91">
            <v>-41.008000000000003</v>
          </cell>
          <cell r="R91">
            <v>50.688000000000002</v>
          </cell>
          <cell r="S91">
            <v>33.758000000000003</v>
          </cell>
          <cell r="T91">
            <v>8.6270000000000007</v>
          </cell>
          <cell r="U91">
            <v>1.377</v>
          </cell>
          <cell r="V91">
            <v>0.60299999999999998</v>
          </cell>
          <cell r="W91">
            <v>2.4750000000000001</v>
          </cell>
          <cell r="X91">
            <v>3.6629999999999998</v>
          </cell>
          <cell r="Y91">
            <v>-1.7789999999999999</v>
          </cell>
          <cell r="Z91">
            <v>0.127</v>
          </cell>
          <cell r="AA91">
            <v>0.66900000000000004</v>
          </cell>
          <cell r="AB91">
            <v>2.8450000000000002</v>
          </cell>
          <cell r="AC91">
            <v>17.405999999999999</v>
          </cell>
          <cell r="AD91">
            <v>11.169</v>
          </cell>
          <cell r="AE91">
            <v>10.356999999999999</v>
          </cell>
          <cell r="AF91">
            <v>5.2629999999999999</v>
          </cell>
          <cell r="AG91">
            <v>4.4580000000000002</v>
          </cell>
          <cell r="AH91">
            <v>4.9669999999999996</v>
          </cell>
          <cell r="AI91">
            <v>-5.1509999999999998</v>
          </cell>
          <cell r="AJ91">
            <v>3.419</v>
          </cell>
          <cell r="AK91">
            <v>8.1980000000000004</v>
          </cell>
          <cell r="AL91">
            <v>6.5590000000000002</v>
          </cell>
          <cell r="AM91">
            <v>1.845</v>
          </cell>
          <cell r="AN91">
            <v>3.266</v>
          </cell>
          <cell r="AO91">
            <v>3.895</v>
          </cell>
          <cell r="AP91">
            <v>3.911</v>
          </cell>
          <cell r="AQ91">
            <v>3.9359999999999999</v>
          </cell>
          <cell r="AR91">
            <v>274.70864237802402</v>
          </cell>
          <cell r="AS91">
            <v>2.6844062500000003</v>
          </cell>
        </row>
        <row r="92">
          <cell r="A92" t="str">
            <v>Kyrgyz Republic</v>
          </cell>
          <cell r="B92" t="str">
            <v>Gross domestic product, constant prices</v>
          </cell>
          <cell r="C92" t="str">
            <v>Percent change</v>
          </cell>
          <cell r="E92" t="str">
            <v>See notes for:  Gross domestic product, constant prices (National currency).</v>
          </cell>
          <cell r="F92" t="str">
            <v>n/a</v>
          </cell>
          <cell r="G92" t="str">
            <v>n/a</v>
          </cell>
          <cell r="H92" t="str">
            <v>n/a</v>
          </cell>
          <cell r="I92" t="str">
            <v>n/a</v>
          </cell>
          <cell r="J92" t="str">
            <v>n/a</v>
          </cell>
          <cell r="K92" t="str">
            <v>n/a</v>
          </cell>
          <cell r="L92" t="str">
            <v>n/a</v>
          </cell>
          <cell r="M92" t="str">
            <v>n/a</v>
          </cell>
          <cell r="N92" t="str">
            <v>n/a</v>
          </cell>
          <cell r="O92" t="str">
            <v>n/a</v>
          </cell>
          <cell r="P92" t="str">
            <v>n/a</v>
          </cell>
          <cell r="Q92" t="str">
            <v>n/a</v>
          </cell>
          <cell r="R92" t="str">
            <v>n/a</v>
          </cell>
          <cell r="S92">
            <v>-13.005000000000001</v>
          </cell>
          <cell r="T92">
            <v>-19.806999999999999</v>
          </cell>
          <cell r="U92">
            <v>-5.7510000000000003</v>
          </cell>
          <cell r="V92">
            <v>7.0839999999999996</v>
          </cell>
          <cell r="W92">
            <v>9.9</v>
          </cell>
          <cell r="X92">
            <v>2.1</v>
          </cell>
          <cell r="Y92">
            <v>3.7</v>
          </cell>
          <cell r="Z92">
            <v>5.3979999999999997</v>
          </cell>
          <cell r="AA92">
            <v>5.3</v>
          </cell>
          <cell r="AB92">
            <v>-2.1999999999999999E-2</v>
          </cell>
          <cell r="AC92">
            <v>7</v>
          </cell>
          <cell r="AD92">
            <v>7.0270000000000001</v>
          </cell>
          <cell r="AE92">
            <v>-0.16</v>
          </cell>
          <cell r="AF92">
            <v>3.1</v>
          </cell>
          <cell r="AG92">
            <v>8.5429999999999993</v>
          </cell>
          <cell r="AH92">
            <v>7.5659999999999998</v>
          </cell>
          <cell r="AI92">
            <v>2.9</v>
          </cell>
          <cell r="AJ92">
            <v>-0.47199999999999998</v>
          </cell>
          <cell r="AK92">
            <v>5.6829999999999998</v>
          </cell>
          <cell r="AL92">
            <v>4.9880000000000004</v>
          </cell>
          <cell r="AM92">
            <v>5.4550000000000001</v>
          </cell>
          <cell r="AN92">
            <v>5.5229999999999997</v>
          </cell>
          <cell r="AO92">
            <v>4.9580000000000002</v>
          </cell>
          <cell r="AP92">
            <v>4.96</v>
          </cell>
          <cell r="AQ92">
            <v>4.9619999999999997</v>
          </cell>
          <cell r="AR92">
            <v>57.149156251462017</v>
          </cell>
          <cell r="AS92">
            <v>1.8991578947368424</v>
          </cell>
        </row>
        <row r="93">
          <cell r="A93" t="str">
            <v>Lao PDR</v>
          </cell>
          <cell r="B93" t="str">
            <v>Gross domestic product, constant prices</v>
          </cell>
          <cell r="C93" t="str">
            <v>Percent change</v>
          </cell>
          <cell r="E93" t="str">
            <v>See notes for:  Gross domestic product, constant prices (National currency).</v>
          </cell>
          <cell r="F93">
            <v>10.004</v>
          </cell>
          <cell r="G93">
            <v>15.332000000000001</v>
          </cell>
          <cell r="H93">
            <v>4.7149999999999999</v>
          </cell>
          <cell r="I93">
            <v>3</v>
          </cell>
          <cell r="J93">
            <v>6.4379999999999997</v>
          </cell>
          <cell r="K93">
            <v>9.1219999999999999</v>
          </cell>
          <cell r="L93">
            <v>4.8289999999999997</v>
          </cell>
          <cell r="M93">
            <v>-0.96</v>
          </cell>
          <cell r="N93">
            <v>-2.1</v>
          </cell>
          <cell r="O93">
            <v>9.8930000000000007</v>
          </cell>
          <cell r="P93">
            <v>6.6859999999999999</v>
          </cell>
          <cell r="Q93">
            <v>3.9990000000000001</v>
          </cell>
          <cell r="R93">
            <v>6.9989999999999997</v>
          </cell>
          <cell r="S93">
            <v>5.867</v>
          </cell>
          <cell r="T93">
            <v>8.16</v>
          </cell>
          <cell r="U93">
            <v>7.0449999999999999</v>
          </cell>
          <cell r="V93">
            <v>6.8920000000000003</v>
          </cell>
          <cell r="W93">
            <v>6.907</v>
          </cell>
          <cell r="X93">
            <v>4.38</v>
          </cell>
          <cell r="Y93">
            <v>4.1349999999999998</v>
          </cell>
          <cell r="Z93">
            <v>6.3239999999999998</v>
          </cell>
          <cell r="AA93">
            <v>4.6230000000000002</v>
          </cell>
          <cell r="AB93">
            <v>6.8650000000000002</v>
          </cell>
          <cell r="AC93">
            <v>6.21</v>
          </cell>
          <cell r="AD93">
            <v>7.0209999999999999</v>
          </cell>
          <cell r="AE93">
            <v>6.7670000000000003</v>
          </cell>
          <cell r="AF93">
            <v>8.6449999999999996</v>
          </cell>
          <cell r="AG93">
            <v>7.843</v>
          </cell>
          <cell r="AH93">
            <v>7.7850000000000001</v>
          </cell>
          <cell r="AI93">
            <v>7.59</v>
          </cell>
          <cell r="AJ93">
            <v>7.9279999999999999</v>
          </cell>
          <cell r="AK93">
            <v>8.2620000000000005</v>
          </cell>
          <cell r="AL93">
            <v>8.3870000000000005</v>
          </cell>
          <cell r="AM93">
            <v>7.0960000000000001</v>
          </cell>
          <cell r="AN93">
            <v>7.4089999999999998</v>
          </cell>
          <cell r="AO93">
            <v>7.8970000000000002</v>
          </cell>
          <cell r="AP93">
            <v>7.3920000000000003</v>
          </cell>
          <cell r="AQ93">
            <v>5.7220000000000004</v>
          </cell>
          <cell r="AR93">
            <v>9.528858673387095</v>
          </cell>
          <cell r="AS93">
            <v>6.4751874999999997</v>
          </cell>
        </row>
        <row r="94">
          <cell r="A94" t="str">
            <v>Latvia</v>
          </cell>
          <cell r="B94" t="str">
            <v>Gross domestic product, constant prices</v>
          </cell>
          <cell r="C94" t="str">
            <v>Percent change</v>
          </cell>
          <cell r="E94" t="str">
            <v>See notes for:  Gross domestic product, constant prices (National currency).</v>
          </cell>
          <cell r="F94" t="str">
            <v>n/a</v>
          </cell>
          <cell r="G94" t="str">
            <v>n/a</v>
          </cell>
          <cell r="H94" t="str">
            <v>n/a</v>
          </cell>
          <cell r="I94" t="str">
            <v>n/a</v>
          </cell>
          <cell r="J94" t="str">
            <v>n/a</v>
          </cell>
          <cell r="K94" t="str">
            <v>n/a</v>
          </cell>
          <cell r="L94" t="str">
            <v>n/a</v>
          </cell>
          <cell r="M94" t="str">
            <v>n/a</v>
          </cell>
          <cell r="N94" t="str">
            <v>n/a</v>
          </cell>
          <cell r="O94" t="str">
            <v>n/a</v>
          </cell>
          <cell r="P94" t="str">
            <v>n/a</v>
          </cell>
          <cell r="Q94" t="str">
            <v>n/a</v>
          </cell>
          <cell r="R94" t="str">
            <v>n/a</v>
          </cell>
          <cell r="S94">
            <v>-11.4</v>
          </cell>
          <cell r="T94">
            <v>2.2000000000000002</v>
          </cell>
          <cell r="U94">
            <v>-2.0840000000000001</v>
          </cell>
          <cell r="V94">
            <v>3.6139999999999999</v>
          </cell>
          <cell r="W94">
            <v>8.3409999999999993</v>
          </cell>
          <cell r="X94">
            <v>4.7949999999999999</v>
          </cell>
          <cell r="Y94">
            <v>3.2530000000000001</v>
          </cell>
          <cell r="Z94">
            <v>6.9160000000000004</v>
          </cell>
          <cell r="AA94">
            <v>8.048</v>
          </cell>
          <cell r="AB94">
            <v>6.4740000000000002</v>
          </cell>
          <cell r="AC94">
            <v>7.1909999999999998</v>
          </cell>
          <cell r="AD94">
            <v>8.6750000000000007</v>
          </cell>
          <cell r="AE94">
            <v>10.602</v>
          </cell>
          <cell r="AF94">
            <v>10.526999999999999</v>
          </cell>
          <cell r="AG94">
            <v>9.6</v>
          </cell>
          <cell r="AH94">
            <v>-3.2749999999999999</v>
          </cell>
          <cell r="AI94">
            <v>-17.728999999999999</v>
          </cell>
          <cell r="AJ94">
            <v>-0.33500000000000002</v>
          </cell>
          <cell r="AK94">
            <v>5.4690000000000003</v>
          </cell>
          <cell r="AL94">
            <v>2.0379999999999998</v>
          </cell>
          <cell r="AM94">
            <v>2.5059999999999998</v>
          </cell>
          <cell r="AN94">
            <v>2.9990000000000001</v>
          </cell>
          <cell r="AO94">
            <v>3.5270000000000001</v>
          </cell>
          <cell r="AP94">
            <v>3.99</v>
          </cell>
          <cell r="AQ94">
            <v>3.9990000000000001</v>
          </cell>
          <cell r="AR94">
            <v>56.232818894736866</v>
          </cell>
          <cell r="AS94">
            <v>3.2043157894736836</v>
          </cell>
        </row>
        <row r="95">
          <cell r="A95" t="str">
            <v>Lebanon</v>
          </cell>
          <cell r="B95" t="str">
            <v>Gross domestic product, constant prices</v>
          </cell>
          <cell r="C95" t="str">
            <v>Percent change</v>
          </cell>
          <cell r="E95" t="str">
            <v>See notes for:  Gross domestic product, constant prices (National currency).</v>
          </cell>
          <cell r="F95">
            <v>1.4670000000000001</v>
          </cell>
          <cell r="G95">
            <v>0.55000000000000004</v>
          </cell>
          <cell r="H95">
            <v>-36.789000000000001</v>
          </cell>
          <cell r="I95">
            <v>22.71</v>
          </cell>
          <cell r="J95">
            <v>44.478999999999999</v>
          </cell>
          <cell r="K95">
            <v>24.3</v>
          </cell>
          <cell r="L95">
            <v>-6.7729999999999997</v>
          </cell>
          <cell r="M95">
            <v>16.728999999999999</v>
          </cell>
          <cell r="N95">
            <v>-28.209</v>
          </cell>
          <cell r="O95">
            <v>-42.195</v>
          </cell>
          <cell r="P95">
            <v>-13.420999999999999</v>
          </cell>
          <cell r="Q95">
            <v>38.200000000000003</v>
          </cell>
          <cell r="R95">
            <v>4.5</v>
          </cell>
          <cell r="S95">
            <v>7</v>
          </cell>
          <cell r="T95">
            <v>8</v>
          </cell>
          <cell r="U95">
            <v>6.5</v>
          </cell>
          <cell r="V95">
            <v>4</v>
          </cell>
          <cell r="W95">
            <v>4</v>
          </cell>
          <cell r="X95">
            <v>2.633</v>
          </cell>
          <cell r="Y95">
            <v>-0.76900000000000002</v>
          </cell>
          <cell r="Z95">
            <v>1.718</v>
          </cell>
          <cell r="AA95">
            <v>4</v>
          </cell>
          <cell r="AB95">
            <v>3.4</v>
          </cell>
          <cell r="AC95">
            <v>3.2</v>
          </cell>
          <cell r="AD95">
            <v>7.5</v>
          </cell>
          <cell r="AE95">
            <v>1</v>
          </cell>
          <cell r="AF95">
            <v>0.6</v>
          </cell>
          <cell r="AG95">
            <v>7.5</v>
          </cell>
          <cell r="AH95">
            <v>9.3000000000000007</v>
          </cell>
          <cell r="AI95">
            <v>8.5</v>
          </cell>
          <cell r="AJ95">
            <v>7</v>
          </cell>
          <cell r="AK95">
            <v>1.5</v>
          </cell>
          <cell r="AL95">
            <v>3</v>
          </cell>
          <cell r="AM95">
            <v>4</v>
          </cell>
          <cell r="AN95">
            <v>4</v>
          </cell>
          <cell r="AO95">
            <v>4</v>
          </cell>
          <cell r="AP95">
            <v>4</v>
          </cell>
          <cell r="AQ95">
            <v>4</v>
          </cell>
          <cell r="AR95">
            <v>295.75734238306461</v>
          </cell>
          <cell r="AS95">
            <v>3.5040625000000003</v>
          </cell>
        </row>
        <row r="96">
          <cell r="A96" t="str">
            <v>Lesotho</v>
          </cell>
          <cell r="B96" t="str">
            <v>Gross domestic product, constant prices</v>
          </cell>
          <cell r="C96" t="str">
            <v>Percent change</v>
          </cell>
          <cell r="E96" t="str">
            <v>See notes for:  Gross domestic product, constant prices (National currency).</v>
          </cell>
          <cell r="F96">
            <v>-0.82499999999999996</v>
          </cell>
          <cell r="G96">
            <v>3.0790000000000002</v>
          </cell>
          <cell r="H96">
            <v>5.556</v>
          </cell>
          <cell r="I96">
            <v>0.318</v>
          </cell>
          <cell r="J96">
            <v>5.0970000000000004</v>
          </cell>
          <cell r="K96">
            <v>4.3869999999999996</v>
          </cell>
          <cell r="L96">
            <v>5.3520000000000003</v>
          </cell>
          <cell r="M96">
            <v>0.189</v>
          </cell>
          <cell r="N96">
            <v>8.8279999999999994</v>
          </cell>
          <cell r="O96">
            <v>6.8019999999999996</v>
          </cell>
          <cell r="P96">
            <v>6.4740000000000002</v>
          </cell>
          <cell r="Q96">
            <v>2.3519999999999999</v>
          </cell>
          <cell r="R96">
            <v>7.3630000000000004</v>
          </cell>
          <cell r="S96">
            <v>3.294</v>
          </cell>
          <cell r="T96">
            <v>5.6719999999999997</v>
          </cell>
          <cell r="U96">
            <v>1.778</v>
          </cell>
          <cell r="V96">
            <v>4.673</v>
          </cell>
          <cell r="W96">
            <v>3.4369999999999998</v>
          </cell>
          <cell r="X96">
            <v>5.4889999999999999</v>
          </cell>
          <cell r="Y96">
            <v>0.376</v>
          </cell>
          <cell r="Z96">
            <v>5.66</v>
          </cell>
          <cell r="AA96">
            <v>3.2759999999999998</v>
          </cell>
          <cell r="AB96">
            <v>1.5760000000000001</v>
          </cell>
          <cell r="AC96">
            <v>4.0709999999999997</v>
          </cell>
          <cell r="AD96">
            <v>2.3980000000000001</v>
          </cell>
          <cell r="AE96">
            <v>3.1120000000000001</v>
          </cell>
          <cell r="AF96">
            <v>4.4169999999999998</v>
          </cell>
          <cell r="AG96">
            <v>4.9050000000000002</v>
          </cell>
          <cell r="AH96">
            <v>4.7370000000000001</v>
          </cell>
          <cell r="AI96">
            <v>3.5640000000000001</v>
          </cell>
          <cell r="AJ96">
            <v>5.7430000000000003</v>
          </cell>
          <cell r="AK96">
            <v>4.1980000000000004</v>
          </cell>
          <cell r="AL96">
            <v>5.1820000000000004</v>
          </cell>
          <cell r="AM96">
            <v>2.17</v>
          </cell>
          <cell r="AN96">
            <v>5.9</v>
          </cell>
          <cell r="AO96">
            <v>6.3129999999999997</v>
          </cell>
          <cell r="AP96">
            <v>3.109</v>
          </cell>
          <cell r="AQ96">
            <v>3.145</v>
          </cell>
          <cell r="AR96">
            <v>4.8637565645161311</v>
          </cell>
          <cell r="AS96">
            <v>3.9796249999999995</v>
          </cell>
        </row>
        <row r="97">
          <cell r="A97" t="str">
            <v>Liberia</v>
          </cell>
          <cell r="B97" t="str">
            <v>Gross domestic product, constant prices</v>
          </cell>
          <cell r="C97" t="str">
            <v>Percent change</v>
          </cell>
          <cell r="E97" t="str">
            <v>See notes for:  Gross domestic product, constant prices (National currency).</v>
          </cell>
          <cell r="F97" t="str">
            <v>n/a</v>
          </cell>
          <cell r="G97" t="str">
            <v>n/a</v>
          </cell>
          <cell r="H97" t="str">
            <v>n/a</v>
          </cell>
          <cell r="I97" t="str">
            <v>n/a</v>
          </cell>
          <cell r="J97" t="str">
            <v>n/a</v>
          </cell>
          <cell r="K97" t="str">
            <v>n/a</v>
          </cell>
          <cell r="L97" t="str">
            <v>n/a</v>
          </cell>
          <cell r="M97" t="str">
            <v>n/a</v>
          </cell>
          <cell r="N97" t="str">
            <v>n/a</v>
          </cell>
          <cell r="O97" t="str">
            <v>n/a</v>
          </cell>
          <cell r="P97" t="str">
            <v>n/a</v>
          </cell>
          <cell r="Q97" t="str">
            <v>n/a</v>
          </cell>
          <cell r="R97" t="str">
            <v>n/a</v>
          </cell>
          <cell r="S97" t="str">
            <v>n/a</v>
          </cell>
          <cell r="T97" t="str">
            <v>n/a</v>
          </cell>
          <cell r="U97" t="str">
            <v>n/a</v>
          </cell>
          <cell r="V97" t="str">
            <v>n/a</v>
          </cell>
          <cell r="W97" t="str">
            <v>n/a</v>
          </cell>
          <cell r="X97" t="str">
            <v>n/a</v>
          </cell>
          <cell r="Y97" t="str">
            <v>n/a</v>
          </cell>
          <cell r="Z97" t="str">
            <v>n/a</v>
          </cell>
          <cell r="AA97">
            <v>2.798</v>
          </cell>
          <cell r="AB97">
            <v>3.782</v>
          </cell>
          <cell r="AC97">
            <v>-31.279</v>
          </cell>
          <cell r="AD97">
            <v>2.585</v>
          </cell>
          <cell r="AE97">
            <v>5.2709999999999999</v>
          </cell>
          <cell r="AF97">
            <v>7.7830000000000004</v>
          </cell>
          <cell r="AG97">
            <v>9.4380000000000006</v>
          </cell>
          <cell r="AH97">
            <v>4.7270000000000003</v>
          </cell>
          <cell r="AI97">
            <v>2.774</v>
          </cell>
          <cell r="AJ97">
            <v>4.9809999999999999</v>
          </cell>
          <cell r="AK97">
            <v>6.3979999999999997</v>
          </cell>
          <cell r="AL97">
            <v>8.8460000000000001</v>
          </cell>
          <cell r="AM97">
            <v>5.0540000000000003</v>
          </cell>
          <cell r="AN97">
            <v>5.88</v>
          </cell>
          <cell r="AO97">
            <v>6.8440000000000003</v>
          </cell>
          <cell r="AP97">
            <v>6.4080000000000004</v>
          </cell>
          <cell r="AQ97">
            <v>8.6080000000000005</v>
          </cell>
          <cell r="AR97">
            <v>124.66936321818183</v>
          </cell>
        </row>
        <row r="98">
          <cell r="A98" t="str">
            <v>Libya</v>
          </cell>
          <cell r="B98" t="str">
            <v>Gross domestic product, constant prices</v>
          </cell>
          <cell r="C98" t="str">
            <v>Percent change</v>
          </cell>
          <cell r="E98" t="str">
            <v>See notes for:  Gross domestic product, constant prices (National currency).</v>
          </cell>
          <cell r="F98">
            <v>0.60599999999999998</v>
          </cell>
          <cell r="G98">
            <v>-20.04</v>
          </cell>
          <cell r="H98">
            <v>1.518</v>
          </cell>
          <cell r="I98">
            <v>-4.7089999999999996</v>
          </cell>
          <cell r="J98">
            <v>-8.3059999999999992</v>
          </cell>
          <cell r="K98">
            <v>0.60699999999999998</v>
          </cell>
          <cell r="L98">
            <v>-11.353</v>
          </cell>
          <cell r="M98">
            <v>-14.702</v>
          </cell>
          <cell r="N98">
            <v>7.5789999999999997</v>
          </cell>
          <cell r="O98">
            <v>7.1989999999999998</v>
          </cell>
          <cell r="P98">
            <v>3.72</v>
          </cell>
          <cell r="Q98">
            <v>15.872</v>
          </cell>
          <cell r="R98">
            <v>-2.81</v>
          </cell>
          <cell r="S98">
            <v>-3.903</v>
          </cell>
          <cell r="T98">
            <v>1.929</v>
          </cell>
          <cell r="U98">
            <v>-12.692</v>
          </cell>
          <cell r="V98">
            <v>2.5720000000000001</v>
          </cell>
          <cell r="W98">
            <v>-0.755</v>
          </cell>
          <cell r="X98">
            <v>-0.41399999999999998</v>
          </cell>
          <cell r="Y98">
            <v>0.40799999999999997</v>
          </cell>
          <cell r="Z98">
            <v>3.7080000000000002</v>
          </cell>
          <cell r="AA98">
            <v>-4.3390000000000004</v>
          </cell>
          <cell r="AB98">
            <v>-1.2509999999999999</v>
          </cell>
          <cell r="AC98">
            <v>13</v>
          </cell>
          <cell r="AD98">
            <v>4.4029999999999996</v>
          </cell>
          <cell r="AE98">
            <v>10.289</v>
          </cell>
          <cell r="AF98">
            <v>6.7169999999999996</v>
          </cell>
          <cell r="AG98">
            <v>7.5010000000000003</v>
          </cell>
          <cell r="AH98">
            <v>5.3680000000000003</v>
          </cell>
          <cell r="AI98">
            <v>-0.05</v>
          </cell>
          <cell r="AJ98">
            <v>2.5299999999999998</v>
          </cell>
          <cell r="AK98">
            <v>-61.026000000000003</v>
          </cell>
          <cell r="AL98">
            <v>76.290000000000006</v>
          </cell>
          <cell r="AM98">
            <v>20.986999999999998</v>
          </cell>
          <cell r="AN98">
            <v>6.3570000000000002</v>
          </cell>
          <cell r="AO98">
            <v>5.8310000000000004</v>
          </cell>
          <cell r="AP98">
            <v>5.0730000000000004</v>
          </cell>
          <cell r="AQ98">
            <v>4.2789999999999999</v>
          </cell>
          <cell r="AR98">
            <v>178.05728825806455</v>
          </cell>
          <cell r="AS98">
            <v>-1.5882499999999999</v>
          </cell>
        </row>
        <row r="99">
          <cell r="A99" t="str">
            <v>Lithuania</v>
          </cell>
          <cell r="B99" t="str">
            <v>Gross domestic product, constant prices</v>
          </cell>
          <cell r="C99" t="str">
            <v>Percent change</v>
          </cell>
          <cell r="E99" t="str">
            <v>See notes for:  Gross domestic product, constant prices (National currency).</v>
          </cell>
          <cell r="F99" t="str">
            <v>n/a</v>
          </cell>
          <cell r="G99" t="str">
            <v>n/a</v>
          </cell>
          <cell r="H99" t="str">
            <v>n/a</v>
          </cell>
          <cell r="I99" t="str">
            <v>n/a</v>
          </cell>
          <cell r="J99" t="str">
            <v>n/a</v>
          </cell>
          <cell r="K99" t="str">
            <v>n/a</v>
          </cell>
          <cell r="L99" t="str">
            <v>n/a</v>
          </cell>
          <cell r="M99" t="str">
            <v>n/a</v>
          </cell>
          <cell r="N99" t="str">
            <v>n/a</v>
          </cell>
          <cell r="O99" t="str">
            <v>n/a</v>
          </cell>
          <cell r="P99" t="str">
            <v>n/a</v>
          </cell>
          <cell r="Q99" t="str">
            <v>n/a</v>
          </cell>
          <cell r="R99" t="str">
            <v>n/a</v>
          </cell>
          <cell r="S99" t="str">
            <v>n/a</v>
          </cell>
          <cell r="T99" t="str">
            <v>n/a</v>
          </cell>
          <cell r="U99" t="str">
            <v>n/a</v>
          </cell>
          <cell r="V99">
            <v>5.1829999999999998</v>
          </cell>
          <cell r="W99">
            <v>7.4690000000000003</v>
          </cell>
          <cell r="X99">
            <v>7.6289999999999996</v>
          </cell>
          <cell r="Y99">
            <v>-1.073</v>
          </cell>
          <cell r="Z99">
            <v>3.2509999999999999</v>
          </cell>
          <cell r="AA99">
            <v>6.7</v>
          </cell>
          <cell r="AB99">
            <v>6.8380000000000001</v>
          </cell>
          <cell r="AC99">
            <v>10.276</v>
          </cell>
          <cell r="AD99">
            <v>7.3689999999999998</v>
          </cell>
          <cell r="AE99">
            <v>7.7910000000000004</v>
          </cell>
          <cell r="AF99">
            <v>7.8090000000000002</v>
          </cell>
          <cell r="AG99">
            <v>9.7959999999999994</v>
          </cell>
          <cell r="AH99">
            <v>2.9119999999999999</v>
          </cell>
          <cell r="AI99">
            <v>-14.839</v>
          </cell>
          <cell r="AJ99">
            <v>1.44</v>
          </cell>
          <cell r="AK99">
            <v>5.8739999999999997</v>
          </cell>
          <cell r="AL99">
            <v>2.0190000000000001</v>
          </cell>
          <cell r="AM99">
            <v>2.7429999999999999</v>
          </cell>
          <cell r="AN99">
            <v>3.875</v>
          </cell>
          <cell r="AO99">
            <v>3.7229999999999999</v>
          </cell>
          <cell r="AP99">
            <v>3.855</v>
          </cell>
          <cell r="AQ99">
            <v>3.9249999999999998</v>
          </cell>
          <cell r="AR99">
            <v>36.054692129166682</v>
          </cell>
          <cell r="AS99">
            <v>4.6515624999999989</v>
          </cell>
        </row>
        <row r="100">
          <cell r="A100" t="str">
            <v>Luxembourg</v>
          </cell>
          <cell r="B100" t="str">
            <v>Gross domestic product, constant prices</v>
          </cell>
          <cell r="C100" t="str">
            <v>Percent change</v>
          </cell>
          <cell r="E100" t="str">
            <v>See notes for:  Gross domestic product, constant prices (National currency).</v>
          </cell>
          <cell r="F100">
            <v>3.17</v>
          </cell>
          <cell r="G100">
            <v>0.79800000000000004</v>
          </cell>
          <cell r="H100">
            <v>1.0389999999999999</v>
          </cell>
          <cell r="I100">
            <v>1.887</v>
          </cell>
          <cell r="J100">
            <v>4.7300000000000004</v>
          </cell>
          <cell r="K100">
            <v>5.5960000000000001</v>
          </cell>
          <cell r="L100">
            <v>9.9830000000000005</v>
          </cell>
          <cell r="M100">
            <v>3.9510000000000001</v>
          </cell>
          <cell r="N100">
            <v>8.4640000000000004</v>
          </cell>
          <cell r="O100">
            <v>9.798</v>
          </cell>
          <cell r="P100">
            <v>5.32</v>
          </cell>
          <cell r="Q100">
            <v>8.6449999999999996</v>
          </cell>
          <cell r="R100">
            <v>1.819</v>
          </cell>
          <cell r="S100">
            <v>4.2009999999999996</v>
          </cell>
          <cell r="T100">
            <v>3.8210000000000002</v>
          </cell>
          <cell r="U100">
            <v>1.4319999999999999</v>
          </cell>
          <cell r="V100">
            <v>1.518</v>
          </cell>
          <cell r="W100">
            <v>5.9379999999999997</v>
          </cell>
          <cell r="X100">
            <v>6.49</v>
          </cell>
          <cell r="Y100">
            <v>8.4160000000000004</v>
          </cell>
          <cell r="Z100">
            <v>8.4429999999999996</v>
          </cell>
          <cell r="AA100">
            <v>2.5169999999999999</v>
          </cell>
          <cell r="AB100">
            <v>4.1029999999999998</v>
          </cell>
          <cell r="AC100">
            <v>1.5449999999999999</v>
          </cell>
          <cell r="AD100">
            <v>4.3979999999999997</v>
          </cell>
          <cell r="AE100">
            <v>5.43</v>
          </cell>
          <cell r="AF100">
            <v>4.9690000000000003</v>
          </cell>
          <cell r="AG100">
            <v>6.6390000000000002</v>
          </cell>
          <cell r="AH100">
            <v>0.754</v>
          </cell>
          <cell r="AI100">
            <v>-5.3</v>
          </cell>
          <cell r="AJ100">
            <v>2.6779999999999999</v>
          </cell>
          <cell r="AK100">
            <v>1.004</v>
          </cell>
          <cell r="AL100">
            <v>-0.22800000000000001</v>
          </cell>
          <cell r="AM100">
            <v>1.9139999999999999</v>
          </cell>
          <cell r="AN100">
            <v>2.008</v>
          </cell>
          <cell r="AO100">
            <v>2.8940000000000001</v>
          </cell>
          <cell r="AP100">
            <v>3.1019999999999999</v>
          </cell>
          <cell r="AQ100">
            <v>3.1480000000000001</v>
          </cell>
          <cell r="AR100">
            <v>10.696475790322602</v>
          </cell>
          <cell r="AS100">
            <v>4.1936249999999982</v>
          </cell>
        </row>
        <row r="101">
          <cell r="A101" t="str">
            <v>Macedonia</v>
          </cell>
          <cell r="B101" t="str">
            <v>Gross domestic product, constant prices</v>
          </cell>
          <cell r="C101" t="str">
            <v>Percent change</v>
          </cell>
          <cell r="E101" t="str">
            <v>See notes for:  Gross domestic product, constant prices (National currency).</v>
          </cell>
          <cell r="F101" t="str">
            <v>n/a</v>
          </cell>
          <cell r="G101" t="str">
            <v>n/a</v>
          </cell>
          <cell r="H101" t="str">
            <v>n/a</v>
          </cell>
          <cell r="I101" t="str">
            <v>n/a</v>
          </cell>
          <cell r="J101" t="str">
            <v>n/a</v>
          </cell>
          <cell r="K101" t="str">
            <v>n/a</v>
          </cell>
          <cell r="L101" t="str">
            <v>n/a</v>
          </cell>
          <cell r="M101" t="str">
            <v>n/a</v>
          </cell>
          <cell r="N101" t="str">
            <v>n/a</v>
          </cell>
          <cell r="O101" t="str">
            <v>n/a</v>
          </cell>
          <cell r="P101" t="str">
            <v>n/a</v>
          </cell>
          <cell r="Q101" t="str">
            <v>n/a</v>
          </cell>
          <cell r="R101" t="str">
            <v>n/a</v>
          </cell>
          <cell r="S101">
            <v>-7.5</v>
          </cell>
          <cell r="T101">
            <v>-1.8</v>
          </cell>
          <cell r="U101">
            <v>-1.1000000000000001</v>
          </cell>
          <cell r="V101">
            <v>1.2</v>
          </cell>
          <cell r="W101">
            <v>1.351</v>
          </cell>
          <cell r="X101">
            <v>3.3809999999999998</v>
          </cell>
          <cell r="Y101">
            <v>4.3479999999999999</v>
          </cell>
          <cell r="Z101">
            <v>4.5389999999999997</v>
          </cell>
          <cell r="AA101">
            <v>-4.5250000000000004</v>
          </cell>
          <cell r="AB101">
            <v>0.85299999999999998</v>
          </cell>
          <cell r="AC101">
            <v>2.82</v>
          </cell>
          <cell r="AD101">
            <v>4.6269999999999998</v>
          </cell>
          <cell r="AE101">
            <v>4.351</v>
          </cell>
          <cell r="AF101">
            <v>4.9960000000000004</v>
          </cell>
          <cell r="AG101">
            <v>6.15</v>
          </cell>
          <cell r="AH101">
            <v>5</v>
          </cell>
          <cell r="AI101">
            <v>-0.9</v>
          </cell>
          <cell r="AJ101">
            <v>1.8</v>
          </cell>
          <cell r="AK101">
            <v>3.0310000000000001</v>
          </cell>
          <cell r="AL101">
            <v>2.0049999999999999</v>
          </cell>
          <cell r="AM101">
            <v>3.2050000000000001</v>
          </cell>
          <cell r="AN101">
            <v>4.242</v>
          </cell>
          <cell r="AO101">
            <v>3.972</v>
          </cell>
          <cell r="AP101">
            <v>4.0179999999999998</v>
          </cell>
          <cell r="AQ101">
            <v>3.9929999999999999</v>
          </cell>
          <cell r="AR101">
            <v>12.744953941520469</v>
          </cell>
          <cell r="AS101">
            <v>1.7169473684210526</v>
          </cell>
        </row>
        <row r="102">
          <cell r="A102" t="str">
            <v>Madagascar</v>
          </cell>
          <cell r="B102" t="str">
            <v>Gross domestic product, constant prices</v>
          </cell>
          <cell r="C102" t="str">
            <v>Percent change</v>
          </cell>
          <cell r="E102" t="str">
            <v>See notes for:  Gross domestic product, constant prices (National currency).</v>
          </cell>
          <cell r="F102">
            <v>0.78800000000000003</v>
          </cell>
          <cell r="G102">
            <v>-9.8000000000000007</v>
          </cell>
          <cell r="H102">
            <v>-1.9</v>
          </cell>
          <cell r="I102">
            <v>0.9</v>
          </cell>
          <cell r="J102">
            <v>1.76</v>
          </cell>
          <cell r="K102">
            <v>1.1559999999999999</v>
          </cell>
          <cell r="L102">
            <v>1.96</v>
          </cell>
          <cell r="M102">
            <v>1.175</v>
          </cell>
          <cell r="N102">
            <v>3.407</v>
          </cell>
          <cell r="O102">
            <v>4.0750000000000002</v>
          </cell>
          <cell r="P102">
            <v>3.129</v>
          </cell>
          <cell r="Q102">
            <v>-6.306</v>
          </cell>
          <cell r="R102">
            <v>1.181</v>
          </cell>
          <cell r="S102">
            <v>2.1</v>
          </cell>
          <cell r="T102">
            <v>-4.2000000000000003E-2</v>
          </cell>
          <cell r="U102">
            <v>1.679</v>
          </cell>
          <cell r="V102">
            <v>2.1539999999999999</v>
          </cell>
          <cell r="W102">
            <v>3.6930000000000001</v>
          </cell>
          <cell r="X102">
            <v>3.9169999999999998</v>
          </cell>
          <cell r="Y102">
            <v>4.6989999999999998</v>
          </cell>
          <cell r="Z102">
            <v>4.4569999999999999</v>
          </cell>
          <cell r="AA102">
            <v>5.98</v>
          </cell>
          <cell r="AB102">
            <v>-12.407999999999999</v>
          </cell>
          <cell r="AC102">
            <v>9.7850000000000001</v>
          </cell>
          <cell r="AD102">
            <v>5.2569999999999997</v>
          </cell>
          <cell r="AE102">
            <v>4.6029999999999998</v>
          </cell>
          <cell r="AF102">
            <v>5.0229999999999997</v>
          </cell>
          <cell r="AG102">
            <v>6.2409999999999997</v>
          </cell>
          <cell r="AH102">
            <v>7.1280000000000001</v>
          </cell>
          <cell r="AI102">
            <v>-4.1269999999999998</v>
          </cell>
          <cell r="AJ102">
            <v>0.52700000000000002</v>
          </cell>
          <cell r="AK102">
            <v>0.53900000000000003</v>
          </cell>
          <cell r="AL102">
            <v>2.907</v>
          </cell>
          <cell r="AM102">
            <v>5.1079999999999997</v>
          </cell>
          <cell r="AN102">
            <v>5.1749999999999998</v>
          </cell>
          <cell r="AO102">
            <v>5.2169999999999996</v>
          </cell>
          <cell r="AP102">
            <v>5.2850000000000001</v>
          </cell>
          <cell r="AQ102">
            <v>5.3540000000000001</v>
          </cell>
          <cell r="AR102">
            <v>21.054435254032256</v>
          </cell>
          <cell r="AS102">
            <v>1.6478124999999999</v>
          </cell>
        </row>
        <row r="103">
          <cell r="A103" t="str">
            <v>Malawi</v>
          </cell>
          <cell r="B103" t="str">
            <v>Gross domestic product, constant prices</v>
          </cell>
          <cell r="C103" t="str">
            <v>Percent change</v>
          </cell>
          <cell r="E103" t="str">
            <v>See notes for:  Gross domestic product, constant prices (National currency).</v>
          </cell>
          <cell r="F103">
            <v>0.39500000000000002</v>
          </cell>
          <cell r="G103">
            <v>-5.2450000000000001</v>
          </cell>
          <cell r="H103">
            <v>2.516</v>
          </cell>
          <cell r="I103">
            <v>3.694</v>
          </cell>
          <cell r="J103">
            <v>5.3730000000000002</v>
          </cell>
          <cell r="K103">
            <v>4.5709999999999997</v>
          </cell>
          <cell r="L103">
            <v>-0.215</v>
          </cell>
          <cell r="M103">
            <v>1.625</v>
          </cell>
          <cell r="N103">
            <v>3.177</v>
          </cell>
          <cell r="O103">
            <v>1.345</v>
          </cell>
          <cell r="P103">
            <v>5.6920000000000002</v>
          </cell>
          <cell r="Q103">
            <v>8.73</v>
          </cell>
          <cell r="R103">
            <v>-7.3330000000000002</v>
          </cell>
          <cell r="S103">
            <v>9.6920000000000002</v>
          </cell>
          <cell r="T103">
            <v>-10.313000000000001</v>
          </cell>
          <cell r="U103">
            <v>13.83</v>
          </cell>
          <cell r="V103">
            <v>9.9789999999999992</v>
          </cell>
          <cell r="W103">
            <v>6.5869999999999997</v>
          </cell>
          <cell r="X103">
            <v>1.0609999999999999</v>
          </cell>
          <cell r="Y103">
            <v>3.5409999999999999</v>
          </cell>
          <cell r="Z103">
            <v>0.77500000000000002</v>
          </cell>
          <cell r="AA103">
            <v>-4.1470000000000002</v>
          </cell>
          <cell r="AB103">
            <v>1.6950000000000001</v>
          </cell>
          <cell r="AC103">
            <v>5.5309999999999997</v>
          </cell>
          <cell r="AD103">
            <v>5.5179999999999998</v>
          </cell>
          <cell r="AE103">
            <v>2.569</v>
          </cell>
          <cell r="AF103">
            <v>2.0619999999999998</v>
          </cell>
          <cell r="AG103">
            <v>9.4909999999999997</v>
          </cell>
          <cell r="AH103">
            <v>8.3369999999999997</v>
          </cell>
          <cell r="AI103">
            <v>9.0340000000000007</v>
          </cell>
          <cell r="AJ103">
            <v>6.508</v>
          </cell>
          <cell r="AK103">
            <v>5.4820000000000002</v>
          </cell>
          <cell r="AL103">
            <v>4.274</v>
          </cell>
          <cell r="AM103">
            <v>4.1440000000000001</v>
          </cell>
          <cell r="AN103">
            <v>4.1280000000000001</v>
          </cell>
          <cell r="AO103">
            <v>4.0599999999999996</v>
          </cell>
          <cell r="AP103">
            <v>4.0529999999999999</v>
          </cell>
          <cell r="AQ103">
            <v>4.1210000000000004</v>
          </cell>
          <cell r="AR103">
            <v>27.091494329637108</v>
          </cell>
          <cell r="AS103">
            <v>3.4861562499999996</v>
          </cell>
        </row>
        <row r="104">
          <cell r="A104" t="str">
            <v>Malaysia</v>
          </cell>
          <cell r="B104" t="str">
            <v>Gross domestic product, constant prices</v>
          </cell>
          <cell r="C104" t="str">
            <v>Percent change</v>
          </cell>
          <cell r="E104" t="str">
            <v>See notes for:  Gross domestic product, constant prices (National currency).</v>
          </cell>
          <cell r="F104">
            <v>7.444</v>
          </cell>
          <cell r="G104">
            <v>6.9420000000000002</v>
          </cell>
          <cell r="H104">
            <v>5.9409999999999998</v>
          </cell>
          <cell r="I104">
            <v>6.25</v>
          </cell>
          <cell r="J104">
            <v>7.7619999999999996</v>
          </cell>
          <cell r="K104">
            <v>-0.876</v>
          </cell>
          <cell r="L104">
            <v>1.153</v>
          </cell>
          <cell r="M104">
            <v>5.3890000000000002</v>
          </cell>
          <cell r="N104">
            <v>9.9380000000000006</v>
          </cell>
          <cell r="O104">
            <v>9.06</v>
          </cell>
          <cell r="P104">
            <v>9.0069999999999997</v>
          </cell>
          <cell r="Q104">
            <v>9.5470000000000006</v>
          </cell>
          <cell r="R104">
            <v>8.9390000000000001</v>
          </cell>
          <cell r="S104">
            <v>9.8930000000000007</v>
          </cell>
          <cell r="T104">
            <v>9.1959999999999997</v>
          </cell>
          <cell r="U104">
            <v>9.8759999999999994</v>
          </cell>
          <cell r="V104">
            <v>10.031000000000001</v>
          </cell>
          <cell r="W104">
            <v>7.3150000000000004</v>
          </cell>
          <cell r="X104">
            <v>-7.2880000000000003</v>
          </cell>
          <cell r="Y104">
            <v>6.0149999999999997</v>
          </cell>
          <cell r="Z104">
            <v>8.7200000000000006</v>
          </cell>
          <cell r="AA104">
            <v>0.51800000000000002</v>
          </cell>
          <cell r="AB104">
            <v>5.391</v>
          </cell>
          <cell r="AC104">
            <v>5.7889999999999997</v>
          </cell>
          <cell r="AD104">
            <v>6.7830000000000004</v>
          </cell>
          <cell r="AE104">
            <v>5.3330000000000002</v>
          </cell>
          <cell r="AF104">
            <v>5.8490000000000002</v>
          </cell>
          <cell r="AG104">
            <v>6.48</v>
          </cell>
          <cell r="AH104">
            <v>4.8070000000000004</v>
          </cell>
          <cell r="AI104">
            <v>-1.6359999999999999</v>
          </cell>
          <cell r="AJ104">
            <v>7.194</v>
          </cell>
          <cell r="AK104">
            <v>5.1369999999999996</v>
          </cell>
          <cell r="AL104">
            <v>4.4000000000000004</v>
          </cell>
          <cell r="AM104">
            <v>4.7</v>
          </cell>
          <cell r="AN104">
            <v>5</v>
          </cell>
          <cell r="AO104">
            <v>5</v>
          </cell>
          <cell r="AP104">
            <v>5</v>
          </cell>
          <cell r="AQ104">
            <v>5</v>
          </cell>
          <cell r="AR104">
            <v>15.111076974798392</v>
          </cell>
          <cell r="AS104">
            <v>5.9968437499999983</v>
          </cell>
        </row>
        <row r="105">
          <cell r="A105" t="str">
            <v>Maldives</v>
          </cell>
          <cell r="B105" t="str">
            <v>Gross domestic product, constant prices</v>
          </cell>
          <cell r="C105" t="str">
            <v>Percent change</v>
          </cell>
          <cell r="E105" t="str">
            <v>See notes for:  Gross domestic product, constant prices (National currency).</v>
          </cell>
          <cell r="F105">
            <v>18.803000000000001</v>
          </cell>
          <cell r="G105">
            <v>7.8860000000000001</v>
          </cell>
          <cell r="H105">
            <v>7.4660000000000002</v>
          </cell>
          <cell r="I105">
            <v>4.4139999999999997</v>
          </cell>
          <cell r="J105">
            <v>17.379000000000001</v>
          </cell>
          <cell r="K105">
            <v>13.801</v>
          </cell>
          <cell r="L105">
            <v>8.5960000000000001</v>
          </cell>
          <cell r="M105">
            <v>8.8659999999999997</v>
          </cell>
          <cell r="N105">
            <v>8.7219999999999995</v>
          </cell>
          <cell r="O105">
            <v>9.2919999999999998</v>
          </cell>
          <cell r="P105">
            <v>-4.0490000000000004</v>
          </cell>
          <cell r="Q105">
            <v>6.8959999999999999</v>
          </cell>
          <cell r="R105">
            <v>6.4669999999999996</v>
          </cell>
          <cell r="S105">
            <v>5.4169999999999998</v>
          </cell>
          <cell r="T105">
            <v>7.5049999999999999</v>
          </cell>
          <cell r="U105">
            <v>7.3769999999999998</v>
          </cell>
          <cell r="V105">
            <v>9.0839999999999996</v>
          </cell>
          <cell r="W105">
            <v>10.404999999999999</v>
          </cell>
          <cell r="X105">
            <v>9.7889999999999997</v>
          </cell>
          <cell r="Y105">
            <v>7.23</v>
          </cell>
          <cell r="Z105">
            <v>4.7699999999999996</v>
          </cell>
          <cell r="AA105">
            <v>3.45</v>
          </cell>
          <cell r="AB105">
            <v>6.1</v>
          </cell>
          <cell r="AC105">
            <v>16.283999999999999</v>
          </cell>
          <cell r="AD105">
            <v>10.42</v>
          </cell>
          <cell r="AE105">
            <v>-8.6760000000000002</v>
          </cell>
          <cell r="AF105">
            <v>19.585999999999999</v>
          </cell>
          <cell r="AG105">
            <v>10.555999999999999</v>
          </cell>
          <cell r="AH105">
            <v>12.199</v>
          </cell>
          <cell r="AI105">
            <v>-4.74</v>
          </cell>
          <cell r="AJ105">
            <v>5.7240000000000002</v>
          </cell>
          <cell r="AK105">
            <v>7.42</v>
          </cell>
          <cell r="AL105">
            <v>4.3780000000000001</v>
          </cell>
          <cell r="AM105">
            <v>3.4950000000000001</v>
          </cell>
          <cell r="AN105">
            <v>3.4990000000000001</v>
          </cell>
          <cell r="AO105">
            <v>3.464</v>
          </cell>
          <cell r="AP105">
            <v>3.464</v>
          </cell>
          <cell r="AQ105">
            <v>3.464</v>
          </cell>
          <cell r="AR105">
            <v>36.614314950604864</v>
          </cell>
          <cell r="AS105">
            <v>7.9512187499999989</v>
          </cell>
        </row>
        <row r="106">
          <cell r="A106" t="str">
            <v>Mali</v>
          </cell>
          <cell r="B106" t="str">
            <v>Gross domestic product, constant prices</v>
          </cell>
          <cell r="C106" t="str">
            <v>Percent change</v>
          </cell>
          <cell r="E106" t="str">
            <v>See notes for:  Gross domestic product, constant prices (National currency).</v>
          </cell>
          <cell r="F106">
            <v>3.2989999999999999</v>
          </cell>
          <cell r="G106">
            <v>-2.4470000000000001</v>
          </cell>
          <cell r="H106">
            <v>6.601</v>
          </cell>
          <cell r="I106">
            <v>-5.1260000000000003</v>
          </cell>
          <cell r="J106">
            <v>1</v>
          </cell>
          <cell r="K106">
            <v>-1.948</v>
          </cell>
          <cell r="L106">
            <v>8.6020000000000003</v>
          </cell>
          <cell r="M106">
            <v>1.998</v>
          </cell>
          <cell r="N106">
            <v>-0.32400000000000001</v>
          </cell>
          <cell r="O106">
            <v>11.938000000000001</v>
          </cell>
          <cell r="P106">
            <v>7.0149999999999997</v>
          </cell>
          <cell r="Q106">
            <v>9.0519999999999996</v>
          </cell>
          <cell r="R106">
            <v>-3.2349999999999999</v>
          </cell>
          <cell r="S106">
            <v>3.8330000000000002</v>
          </cell>
          <cell r="T106">
            <v>3.5619999999999998</v>
          </cell>
          <cell r="U106">
            <v>2.3540000000000001</v>
          </cell>
          <cell r="V106">
            <v>7.3819999999999997</v>
          </cell>
          <cell r="W106">
            <v>5.3339999999999996</v>
          </cell>
          <cell r="X106">
            <v>4.4219999999999997</v>
          </cell>
          <cell r="Y106">
            <v>5.6980000000000004</v>
          </cell>
          <cell r="Z106">
            <v>-3.2749999999999999</v>
          </cell>
          <cell r="AA106">
            <v>11.855</v>
          </cell>
          <cell r="AB106">
            <v>4.3070000000000004</v>
          </cell>
          <cell r="AC106">
            <v>7.6159999999999997</v>
          </cell>
          <cell r="AD106">
            <v>2.2589999999999999</v>
          </cell>
          <cell r="AE106">
            <v>6.1349999999999998</v>
          </cell>
          <cell r="AF106">
            <v>5.2519999999999998</v>
          </cell>
          <cell r="AG106">
            <v>4.298</v>
          </cell>
          <cell r="AH106">
            <v>4.9790000000000001</v>
          </cell>
          <cell r="AI106">
            <v>4.4569999999999999</v>
          </cell>
          <cell r="AJ106">
            <v>5.8209999999999997</v>
          </cell>
          <cell r="AK106">
            <v>2.681</v>
          </cell>
          <cell r="AL106">
            <v>5.9809999999999999</v>
          </cell>
          <cell r="AM106">
            <v>5.819</v>
          </cell>
          <cell r="AN106">
            <v>5.6029999999999998</v>
          </cell>
          <cell r="AO106">
            <v>5.3369999999999997</v>
          </cell>
          <cell r="AP106">
            <v>5.2869999999999999</v>
          </cell>
          <cell r="AQ106">
            <v>5.3419999999999996</v>
          </cell>
          <cell r="AR106">
            <v>17.180554442540327</v>
          </cell>
          <cell r="AS106">
            <v>3.9185937499999994</v>
          </cell>
        </row>
        <row r="107">
          <cell r="A107" t="str">
            <v>Malta</v>
          </cell>
          <cell r="B107" t="str">
            <v>Gross domestic product, constant prices</v>
          </cell>
          <cell r="C107" t="str">
            <v>Percent change</v>
          </cell>
          <cell r="E107" t="str">
            <v>See notes for:  Gross domestic product, constant prices (National currency).</v>
          </cell>
          <cell r="F107" t="str">
            <v>n/a</v>
          </cell>
          <cell r="G107" t="str">
            <v>n/a</v>
          </cell>
          <cell r="H107" t="str">
            <v>n/a</v>
          </cell>
          <cell r="I107" t="str">
            <v>n/a</v>
          </cell>
          <cell r="J107" t="str">
            <v>n/a</v>
          </cell>
          <cell r="K107" t="str">
            <v>n/a</v>
          </cell>
          <cell r="L107" t="str">
            <v>n/a</v>
          </cell>
          <cell r="M107" t="str">
            <v>n/a</v>
          </cell>
          <cell r="N107" t="str">
            <v>n/a</v>
          </cell>
          <cell r="O107" t="str">
            <v>n/a</v>
          </cell>
          <cell r="P107" t="str">
            <v>n/a</v>
          </cell>
          <cell r="Q107" t="str">
            <v>n/a</v>
          </cell>
          <cell r="R107" t="str">
            <v>n/a</v>
          </cell>
          <cell r="S107" t="str">
            <v>n/a</v>
          </cell>
          <cell r="T107" t="str">
            <v>n/a</v>
          </cell>
          <cell r="U107" t="str">
            <v>n/a</v>
          </cell>
          <cell r="V107" t="str">
            <v>n/a</v>
          </cell>
          <cell r="W107" t="str">
            <v>n/a</v>
          </cell>
          <cell r="X107" t="str">
            <v>n/a</v>
          </cell>
          <cell r="Y107" t="str">
            <v>n/a</v>
          </cell>
          <cell r="Z107" t="str">
            <v>n/a</v>
          </cell>
          <cell r="AA107">
            <v>-1.5449999999999999</v>
          </cell>
          <cell r="AB107">
            <v>2.8079999999999998</v>
          </cell>
          <cell r="AC107">
            <v>0.13300000000000001</v>
          </cell>
          <cell r="AD107">
            <v>-0.505</v>
          </cell>
          <cell r="AE107">
            <v>3.6669999999999998</v>
          </cell>
          <cell r="AF107">
            <v>2.875</v>
          </cell>
          <cell r="AG107">
            <v>4.3280000000000003</v>
          </cell>
          <cell r="AH107">
            <v>4.1180000000000003</v>
          </cell>
          <cell r="AI107">
            <v>-2.71</v>
          </cell>
          <cell r="AJ107">
            <v>2.2949999999999999</v>
          </cell>
          <cell r="AK107">
            <v>2.0640000000000001</v>
          </cell>
          <cell r="AL107">
            <v>1.24</v>
          </cell>
          <cell r="AM107">
            <v>2.04</v>
          </cell>
          <cell r="AN107">
            <v>2.1419999999999999</v>
          </cell>
          <cell r="AO107">
            <v>2.2200000000000002</v>
          </cell>
          <cell r="AP107">
            <v>2.2370000000000001</v>
          </cell>
          <cell r="AQ107">
            <v>2.302</v>
          </cell>
          <cell r="AR107">
            <v>5.6887774727272751</v>
          </cell>
        </row>
        <row r="108">
          <cell r="A108" t="str">
            <v>Mauritania</v>
          </cell>
          <cell r="B108" t="str">
            <v>Gross domestic product, constant prices</v>
          </cell>
          <cell r="C108" t="str">
            <v>Percent change</v>
          </cell>
          <cell r="E108" t="str">
            <v>See notes for:  Gross domestic product, constant prices (National currency).</v>
          </cell>
          <cell r="F108">
            <v>4.2590000000000003</v>
          </cell>
          <cell r="G108">
            <v>3.7349999999999999</v>
          </cell>
          <cell r="H108">
            <v>-2.1520000000000001</v>
          </cell>
          <cell r="I108">
            <v>4.9409999999999998</v>
          </cell>
          <cell r="J108">
            <v>2.67</v>
          </cell>
          <cell r="K108">
            <v>2.0110000000000001</v>
          </cell>
          <cell r="L108">
            <v>5.8289999999999997</v>
          </cell>
          <cell r="M108">
            <v>2.8959999999999999</v>
          </cell>
          <cell r="N108">
            <v>3.1339999999999999</v>
          </cell>
          <cell r="O108">
            <v>2.2280000000000002</v>
          </cell>
          <cell r="P108">
            <v>-1.222</v>
          </cell>
          <cell r="Q108">
            <v>2.6</v>
          </cell>
          <cell r="R108">
            <v>1.7030000000000001</v>
          </cell>
          <cell r="S108">
            <v>5.8739999999999997</v>
          </cell>
          <cell r="T108">
            <v>-3.0609999999999999</v>
          </cell>
          <cell r="U108">
            <v>9.82</v>
          </cell>
          <cell r="V108">
            <v>5.819</v>
          </cell>
          <cell r="W108">
            <v>-4.0449999999999999</v>
          </cell>
          <cell r="X108">
            <v>2.778</v>
          </cell>
          <cell r="Y108">
            <v>6.67</v>
          </cell>
          <cell r="Z108">
            <v>1.85</v>
          </cell>
          <cell r="AA108">
            <v>2.8919999999999999</v>
          </cell>
          <cell r="AB108">
            <v>1.097</v>
          </cell>
          <cell r="AC108">
            <v>5.5940000000000003</v>
          </cell>
          <cell r="AD108">
            <v>5.1790000000000003</v>
          </cell>
          <cell r="AE108">
            <v>5.4450000000000003</v>
          </cell>
          <cell r="AF108">
            <v>11.445</v>
          </cell>
          <cell r="AG108">
            <v>1.0229999999999999</v>
          </cell>
          <cell r="AH108">
            <v>3.5169999999999999</v>
          </cell>
          <cell r="AI108">
            <v>-1.22</v>
          </cell>
          <cell r="AJ108">
            <v>5.0830000000000002</v>
          </cell>
          <cell r="AK108">
            <v>3.633</v>
          </cell>
          <cell r="AL108">
            <v>5.2839999999999998</v>
          </cell>
          <cell r="AM108">
            <v>6.0819999999999999</v>
          </cell>
          <cell r="AN108">
            <v>6.4880000000000004</v>
          </cell>
          <cell r="AO108">
            <v>5.3680000000000003</v>
          </cell>
          <cell r="AP108">
            <v>5.407</v>
          </cell>
          <cell r="AQ108">
            <v>5.2880000000000003</v>
          </cell>
          <cell r="AR108">
            <v>11.088428079637094</v>
          </cell>
          <cell r="AS108">
            <v>3.1882812499999997</v>
          </cell>
        </row>
        <row r="109">
          <cell r="A109" t="str">
            <v>Mauritius</v>
          </cell>
          <cell r="B109" t="str">
            <v>Gross domestic product, constant prices</v>
          </cell>
          <cell r="C109" t="str">
            <v>Percent change</v>
          </cell>
          <cell r="E109" t="str">
            <v>See notes for:  Gross domestic product, constant prices (National currency).</v>
          </cell>
          <cell r="F109">
            <v>11.361000000000001</v>
          </cell>
          <cell r="G109">
            <v>-7.0640000000000001</v>
          </cell>
          <cell r="H109">
            <v>5.2809999999999997</v>
          </cell>
          <cell r="I109">
            <v>5.899</v>
          </cell>
          <cell r="J109">
            <v>0.96899999999999997</v>
          </cell>
          <cell r="K109">
            <v>4.8259999999999996</v>
          </cell>
          <cell r="L109">
            <v>8.8059999999999992</v>
          </cell>
          <cell r="M109">
            <v>11.154999999999999</v>
          </cell>
          <cell r="N109">
            <v>8.6669999999999998</v>
          </cell>
          <cell r="O109">
            <v>5.8239999999999998</v>
          </cell>
          <cell r="P109">
            <v>4.9039999999999999</v>
          </cell>
          <cell r="Q109">
            <v>6.3810000000000002</v>
          </cell>
          <cell r="R109">
            <v>10.416</v>
          </cell>
          <cell r="S109">
            <v>10.275</v>
          </cell>
          <cell r="T109">
            <v>4.8449999999999998</v>
          </cell>
          <cell r="U109">
            <v>4.4459999999999997</v>
          </cell>
          <cell r="V109">
            <v>0.26500000000000001</v>
          </cell>
          <cell r="W109">
            <v>3.7309999999999999</v>
          </cell>
          <cell r="X109">
            <v>8.5749999999999993</v>
          </cell>
          <cell r="Y109">
            <v>4.6189999999999998</v>
          </cell>
          <cell r="Z109">
            <v>7.1989999999999998</v>
          </cell>
          <cell r="AA109">
            <v>2.556</v>
          </cell>
          <cell r="AB109">
            <v>1.9039999999999999</v>
          </cell>
          <cell r="AC109">
            <v>4.2649999999999997</v>
          </cell>
          <cell r="AD109">
            <v>5.5439999999999996</v>
          </cell>
          <cell r="AE109">
            <v>1.518</v>
          </cell>
          <cell r="AF109">
            <v>4.5140000000000002</v>
          </cell>
          <cell r="AG109">
            <v>5.875</v>
          </cell>
          <cell r="AH109">
            <v>5.5170000000000003</v>
          </cell>
          <cell r="AI109">
            <v>3.0150000000000001</v>
          </cell>
          <cell r="AJ109">
            <v>4.1319999999999997</v>
          </cell>
          <cell r="AK109">
            <v>4.1109999999999998</v>
          </cell>
          <cell r="AL109">
            <v>3.5960000000000001</v>
          </cell>
          <cell r="AM109">
            <v>3.9969999999999999</v>
          </cell>
          <cell r="AN109">
            <v>4.1760000000000002</v>
          </cell>
          <cell r="AO109">
            <v>4.165</v>
          </cell>
          <cell r="AP109">
            <v>4.2160000000000002</v>
          </cell>
          <cell r="AQ109">
            <v>4.2430000000000003</v>
          </cell>
          <cell r="AR109">
            <v>13.08219539415323</v>
          </cell>
          <cell r="AS109">
            <v>5.1353437499999997</v>
          </cell>
        </row>
        <row r="110">
          <cell r="A110" t="str">
            <v>Mexico</v>
          </cell>
          <cell r="B110" t="str">
            <v>Gross domestic product, constant prices</v>
          </cell>
          <cell r="C110" t="str">
            <v>Percent change</v>
          </cell>
          <cell r="E110" t="str">
            <v>See notes for:  Gross domestic product, constant prices (National currency).</v>
          </cell>
          <cell r="F110">
            <v>9.4819999999999993</v>
          </cell>
          <cell r="G110">
            <v>8.5389999999999997</v>
          </cell>
          <cell r="H110">
            <v>-0.52200000000000002</v>
          </cell>
          <cell r="I110">
            <v>-3.4940000000000002</v>
          </cell>
          <cell r="J110">
            <v>3.4060000000000001</v>
          </cell>
          <cell r="K110">
            <v>2.173</v>
          </cell>
          <cell r="L110">
            <v>-3.113</v>
          </cell>
          <cell r="M110">
            <v>1.736</v>
          </cell>
          <cell r="N110">
            <v>1.266</v>
          </cell>
          <cell r="O110">
            <v>4.13</v>
          </cell>
          <cell r="P110">
            <v>5.1639999999999997</v>
          </cell>
          <cell r="Q110">
            <v>4.194</v>
          </cell>
          <cell r="R110">
            <v>3.569</v>
          </cell>
          <cell r="S110">
            <v>2.5190000000000001</v>
          </cell>
          <cell r="T110">
            <v>4.7759999999999998</v>
          </cell>
          <cell r="U110">
            <v>-6.2160000000000002</v>
          </cell>
          <cell r="V110">
            <v>5.4630000000000001</v>
          </cell>
          <cell r="W110">
            <v>7.2430000000000003</v>
          </cell>
          <cell r="X110">
            <v>5.0060000000000002</v>
          </cell>
          <cell r="Y110">
            <v>3.56</v>
          </cell>
          <cell r="Z110">
            <v>5.9790000000000001</v>
          </cell>
          <cell r="AA110">
            <v>-0.92400000000000004</v>
          </cell>
          <cell r="AB110">
            <v>7.4999999999999997E-2</v>
          </cell>
          <cell r="AC110">
            <v>1.373</v>
          </cell>
          <cell r="AD110">
            <v>4.0259999999999998</v>
          </cell>
          <cell r="AE110">
            <v>3.1819999999999999</v>
          </cell>
          <cell r="AF110">
            <v>5.1470000000000002</v>
          </cell>
          <cell r="AG110">
            <v>3.242</v>
          </cell>
          <cell r="AH110">
            <v>1.1859999999999999</v>
          </cell>
          <cell r="AI110">
            <v>-6.2750000000000004</v>
          </cell>
          <cell r="AJ110">
            <v>5.5430000000000001</v>
          </cell>
          <cell r="AK110">
            <v>3.9670000000000001</v>
          </cell>
          <cell r="AL110">
            <v>3.5979999999999999</v>
          </cell>
          <cell r="AM110">
            <v>3.6509999999999998</v>
          </cell>
          <cell r="AN110">
            <v>3.8109999999999999</v>
          </cell>
          <cell r="AO110">
            <v>3.3119999999999998</v>
          </cell>
          <cell r="AP110">
            <v>3.28</v>
          </cell>
          <cell r="AQ110">
            <v>3.3210000000000002</v>
          </cell>
          <cell r="AR110">
            <v>13.837708673387098</v>
          </cell>
          <cell r="AS110">
            <v>2.6688125000000009</v>
          </cell>
        </row>
        <row r="111">
          <cell r="A111" t="str">
            <v>Moldova</v>
          </cell>
          <cell r="B111" t="str">
            <v>Gross domestic product, constant prices</v>
          </cell>
          <cell r="C111" t="str">
            <v>Percent change</v>
          </cell>
          <cell r="E111" t="str">
            <v>See notes for:  Gross domestic product, constant prices (National currency).</v>
          </cell>
          <cell r="F111" t="str">
            <v>n/a</v>
          </cell>
          <cell r="G111" t="str">
            <v>n/a</v>
          </cell>
          <cell r="H111" t="str">
            <v>n/a</v>
          </cell>
          <cell r="I111" t="str">
            <v>n/a</v>
          </cell>
          <cell r="J111" t="str">
            <v>n/a</v>
          </cell>
          <cell r="K111" t="str">
            <v>n/a</v>
          </cell>
          <cell r="L111" t="str">
            <v>n/a</v>
          </cell>
          <cell r="M111" t="str">
            <v>n/a</v>
          </cell>
          <cell r="N111" t="str">
            <v>n/a</v>
          </cell>
          <cell r="O111" t="str">
            <v>n/a</v>
          </cell>
          <cell r="P111" t="str">
            <v>n/a</v>
          </cell>
          <cell r="Q111" t="str">
            <v>n/a</v>
          </cell>
          <cell r="R111" t="str">
            <v>n/a</v>
          </cell>
          <cell r="S111">
            <v>-1.2</v>
          </cell>
          <cell r="T111">
            <v>-30.9</v>
          </cell>
          <cell r="U111">
            <v>-1.425</v>
          </cell>
          <cell r="V111">
            <v>-5.88</v>
          </cell>
          <cell r="W111">
            <v>1.64</v>
          </cell>
          <cell r="X111">
            <v>-6.5439999999999996</v>
          </cell>
          <cell r="Y111">
            <v>-3.3639999999999999</v>
          </cell>
          <cell r="Z111">
            <v>2.1080000000000001</v>
          </cell>
          <cell r="AA111">
            <v>6.141</v>
          </cell>
          <cell r="AB111">
            <v>7.81</v>
          </cell>
          <cell r="AC111">
            <v>6.6230000000000002</v>
          </cell>
          <cell r="AD111">
            <v>7.3630000000000004</v>
          </cell>
          <cell r="AE111">
            <v>7.4669999999999996</v>
          </cell>
          <cell r="AF111">
            <v>4.7850000000000001</v>
          </cell>
          <cell r="AG111">
            <v>2.9980000000000002</v>
          </cell>
          <cell r="AH111">
            <v>7.8</v>
          </cell>
          <cell r="AI111">
            <v>-6</v>
          </cell>
          <cell r="AJ111">
            <v>7.0940000000000003</v>
          </cell>
          <cell r="AK111">
            <v>6.4139999999999997</v>
          </cell>
          <cell r="AL111">
            <v>3.5</v>
          </cell>
          <cell r="AM111">
            <v>4.5</v>
          </cell>
          <cell r="AN111">
            <v>5</v>
          </cell>
          <cell r="AO111">
            <v>5.5</v>
          </cell>
          <cell r="AP111">
            <v>5.5</v>
          </cell>
          <cell r="AQ111">
            <v>5.5</v>
          </cell>
          <cell r="AR111">
            <v>84.336663596491206</v>
          </cell>
          <cell r="AS111">
            <v>0.68052631578947365</v>
          </cell>
        </row>
        <row r="112">
          <cell r="A112" t="str">
            <v>Mongolia</v>
          </cell>
          <cell r="B112" t="str">
            <v>Gross domestic product, constant prices</v>
          </cell>
          <cell r="C112" t="str">
            <v>Percent change</v>
          </cell>
          <cell r="E112" t="str">
            <v>See notes for:  Gross domestic product, constant prices (National currency).</v>
          </cell>
          <cell r="F112">
            <v>6.4429999999999996</v>
          </cell>
          <cell r="G112">
            <v>8.3759999999999994</v>
          </cell>
          <cell r="H112">
            <v>8.3309999999999995</v>
          </cell>
          <cell r="I112">
            <v>5.7919999999999998</v>
          </cell>
          <cell r="J112">
            <v>5.9139999999999997</v>
          </cell>
          <cell r="K112">
            <v>5.6790000000000003</v>
          </cell>
          <cell r="L112">
            <v>9.4260000000000002</v>
          </cell>
          <cell r="M112">
            <v>3.5419999999999998</v>
          </cell>
          <cell r="N112">
            <v>5.1459999999999999</v>
          </cell>
          <cell r="O112">
            <v>4.1829999999999998</v>
          </cell>
          <cell r="P112">
            <v>-2.4860000000000002</v>
          </cell>
          <cell r="Q112">
            <v>-9.1989999999999998</v>
          </cell>
          <cell r="R112">
            <v>-9.2560000000000002</v>
          </cell>
          <cell r="S112">
            <v>-3.169</v>
          </cell>
          <cell r="T112">
            <v>2.1339999999999999</v>
          </cell>
          <cell r="U112">
            <v>6.3760000000000003</v>
          </cell>
          <cell r="V112">
            <v>2.2349999999999999</v>
          </cell>
          <cell r="W112">
            <v>3.8969999999999998</v>
          </cell>
          <cell r="X112">
            <v>3.34</v>
          </cell>
          <cell r="Y112">
            <v>3.07</v>
          </cell>
          <cell r="Z112">
            <v>1.1459999999999999</v>
          </cell>
          <cell r="AA112">
            <v>2.9529999999999998</v>
          </cell>
          <cell r="AB112">
            <v>4.7329999999999997</v>
          </cell>
          <cell r="AC112">
            <v>7.0049999999999999</v>
          </cell>
          <cell r="AD112">
            <v>10.625</v>
          </cell>
          <cell r="AE112">
            <v>7.2539999999999996</v>
          </cell>
          <cell r="AF112">
            <v>8.5559999999999992</v>
          </cell>
          <cell r="AG112">
            <v>10.247999999999999</v>
          </cell>
          <cell r="AH112">
            <v>8.9</v>
          </cell>
          <cell r="AI112">
            <v>-1.2689999999999999</v>
          </cell>
          <cell r="AJ112">
            <v>6.3650000000000002</v>
          </cell>
          <cell r="AK112">
            <v>17.262</v>
          </cell>
          <cell r="AL112">
            <v>17.213000000000001</v>
          </cell>
          <cell r="AM112">
            <v>11.843</v>
          </cell>
          <cell r="AN112">
            <v>12.186999999999999</v>
          </cell>
          <cell r="AO112">
            <v>4.5419999999999998</v>
          </cell>
          <cell r="AP112">
            <v>14.025</v>
          </cell>
          <cell r="AQ112">
            <v>9.0980000000000008</v>
          </cell>
          <cell r="AR112">
            <v>29.041582903225798</v>
          </cell>
          <cell r="AS112">
            <v>4.4860000000000007</v>
          </cell>
        </row>
        <row r="113">
          <cell r="A113" t="str">
            <v>Montenegro</v>
          </cell>
          <cell r="B113" t="str">
            <v>Gross domestic product, constant prices</v>
          </cell>
          <cell r="C113" t="str">
            <v>Percent change</v>
          </cell>
          <cell r="E113" t="str">
            <v>See notes for:  Gross domestic product, constant prices (National currency).</v>
          </cell>
          <cell r="F113" t="str">
            <v>n/a</v>
          </cell>
          <cell r="G113" t="str">
            <v>n/a</v>
          </cell>
          <cell r="H113" t="str">
            <v>n/a</v>
          </cell>
          <cell r="I113" t="str">
            <v>n/a</v>
          </cell>
          <cell r="J113" t="str">
            <v>n/a</v>
          </cell>
          <cell r="K113" t="str">
            <v>n/a</v>
          </cell>
          <cell r="L113" t="str">
            <v>n/a</v>
          </cell>
          <cell r="M113" t="str">
            <v>n/a</v>
          </cell>
          <cell r="N113" t="str">
            <v>n/a</v>
          </cell>
          <cell r="O113" t="str">
            <v>n/a</v>
          </cell>
          <cell r="P113" t="str">
            <v>n/a</v>
          </cell>
          <cell r="Q113" t="str">
            <v>n/a</v>
          </cell>
          <cell r="R113" t="str">
            <v>n/a</v>
          </cell>
          <cell r="S113" t="str">
            <v>n/a</v>
          </cell>
          <cell r="T113" t="str">
            <v>n/a</v>
          </cell>
          <cell r="U113" t="str">
            <v>n/a</v>
          </cell>
          <cell r="V113" t="str">
            <v>n/a</v>
          </cell>
          <cell r="W113" t="str">
            <v>n/a</v>
          </cell>
          <cell r="X113" t="str">
            <v>n/a</v>
          </cell>
          <cell r="Y113" t="str">
            <v>n/a</v>
          </cell>
          <cell r="Z113" t="str">
            <v>n/a</v>
          </cell>
          <cell r="AA113">
            <v>1.1000000000000001</v>
          </cell>
          <cell r="AB113">
            <v>1.9</v>
          </cell>
          <cell r="AC113">
            <v>2.5</v>
          </cell>
          <cell r="AD113">
            <v>4.4000000000000004</v>
          </cell>
          <cell r="AE113">
            <v>4.2</v>
          </cell>
          <cell r="AF113">
            <v>8.6</v>
          </cell>
          <cell r="AG113">
            <v>10.7</v>
          </cell>
          <cell r="AH113">
            <v>6.9</v>
          </cell>
          <cell r="AI113">
            <v>-5.7</v>
          </cell>
          <cell r="AJ113">
            <v>2.5</v>
          </cell>
          <cell r="AK113">
            <v>2.4500000000000002</v>
          </cell>
          <cell r="AL113">
            <v>0.2</v>
          </cell>
          <cell r="AM113">
            <v>1.5429999999999999</v>
          </cell>
          <cell r="AN113">
            <v>2.032</v>
          </cell>
          <cell r="AO113">
            <v>2.0270000000000001</v>
          </cell>
          <cell r="AP113">
            <v>2.0209999999999999</v>
          </cell>
          <cell r="AQ113">
            <v>2.2320000000000002</v>
          </cell>
          <cell r="AR113">
            <v>18.667227272727267</v>
          </cell>
        </row>
        <row r="114">
          <cell r="A114" t="str">
            <v>Morocco</v>
          </cell>
          <cell r="B114" t="str">
            <v>Gross domestic product, constant prices</v>
          </cell>
          <cell r="C114" t="str">
            <v>Percent change</v>
          </cell>
          <cell r="E114" t="str">
            <v>See notes for:  Gross domestic product, constant prices (National currency).</v>
          </cell>
          <cell r="F114">
            <v>3.7919999999999998</v>
          </cell>
          <cell r="G114">
            <v>-2.7650000000000001</v>
          </cell>
          <cell r="H114">
            <v>9.6189999999999998</v>
          </cell>
          <cell r="I114">
            <v>-0.55700000000000005</v>
          </cell>
          <cell r="J114">
            <v>4.3369999999999997</v>
          </cell>
          <cell r="K114">
            <v>6.3239999999999998</v>
          </cell>
          <cell r="L114">
            <v>8.3000000000000007</v>
          </cell>
          <cell r="M114">
            <v>-2.544</v>
          </cell>
          <cell r="N114">
            <v>10.414999999999999</v>
          </cell>
          <cell r="O114">
            <v>2.3660000000000001</v>
          </cell>
          <cell r="P114">
            <v>4.0350000000000001</v>
          </cell>
          <cell r="Q114">
            <v>6.8979999999999997</v>
          </cell>
          <cell r="R114">
            <v>-4.0289999999999999</v>
          </cell>
          <cell r="S114">
            <v>-1.014</v>
          </cell>
          <cell r="T114">
            <v>10.358000000000001</v>
          </cell>
          <cell r="U114">
            <v>-6.5789999999999997</v>
          </cell>
          <cell r="V114">
            <v>12.217000000000001</v>
          </cell>
          <cell r="W114">
            <v>-2.2269999999999999</v>
          </cell>
          <cell r="X114">
            <v>7.6749999999999998</v>
          </cell>
          <cell r="Y114">
            <v>0.52900000000000003</v>
          </cell>
          <cell r="Z114">
            <v>1.593</v>
          </cell>
          <cell r="AA114">
            <v>7.5519999999999996</v>
          </cell>
          <cell r="AB114">
            <v>3.3159999999999998</v>
          </cell>
          <cell r="AC114">
            <v>6.3170000000000002</v>
          </cell>
          <cell r="AD114">
            <v>4.8019999999999996</v>
          </cell>
          <cell r="AE114">
            <v>2.9790000000000001</v>
          </cell>
          <cell r="AF114">
            <v>7.76</v>
          </cell>
          <cell r="AG114">
            <v>2.706</v>
          </cell>
          <cell r="AH114">
            <v>5.5869999999999997</v>
          </cell>
          <cell r="AI114">
            <v>4.9489999999999998</v>
          </cell>
          <cell r="AJ114">
            <v>3.7</v>
          </cell>
          <cell r="AK114">
            <v>4.274</v>
          </cell>
          <cell r="AL114">
            <v>3.7</v>
          </cell>
          <cell r="AM114">
            <v>4.3040000000000003</v>
          </cell>
          <cell r="AN114">
            <v>4.8380000000000001</v>
          </cell>
          <cell r="AO114">
            <v>5.27</v>
          </cell>
          <cell r="AP114">
            <v>5.6219999999999999</v>
          </cell>
          <cell r="AQ114">
            <v>5.9420000000000002</v>
          </cell>
          <cell r="AR114">
            <v>20.49795331350807</v>
          </cell>
          <cell r="AS114">
            <v>3.8339062500000001</v>
          </cell>
        </row>
        <row r="115">
          <cell r="A115" t="str">
            <v>Mozambique</v>
          </cell>
          <cell r="B115" t="str">
            <v>Gross domestic product, constant prices</v>
          </cell>
          <cell r="C115" t="str">
            <v>Percent change</v>
          </cell>
          <cell r="E115" t="str">
            <v>See notes for:  Gross domestic product, constant prices (National currency).</v>
          </cell>
          <cell r="F115">
            <v>4.2279999999999998</v>
          </cell>
          <cell r="G115">
            <v>5</v>
          </cell>
          <cell r="H115">
            <v>-6.9</v>
          </cell>
          <cell r="I115">
            <v>-15.7</v>
          </cell>
          <cell r="J115">
            <v>-6.5</v>
          </cell>
          <cell r="K115">
            <v>1</v>
          </cell>
          <cell r="L115">
            <v>-2.2999999999999998</v>
          </cell>
          <cell r="M115">
            <v>14.7</v>
          </cell>
          <cell r="N115">
            <v>8.1999999999999993</v>
          </cell>
          <cell r="O115">
            <v>6.5</v>
          </cell>
          <cell r="P115">
            <v>1</v>
          </cell>
          <cell r="Q115">
            <v>6.5519999999999996</v>
          </cell>
          <cell r="R115">
            <v>-5.2309999999999999</v>
          </cell>
          <cell r="S115">
            <v>8.7669999999999995</v>
          </cell>
          <cell r="T115">
            <v>6.1589999999999998</v>
          </cell>
          <cell r="U115">
            <v>2.2370000000000001</v>
          </cell>
          <cell r="V115">
            <v>14.78</v>
          </cell>
          <cell r="W115">
            <v>11.085000000000001</v>
          </cell>
          <cell r="X115">
            <v>11.827999999999999</v>
          </cell>
          <cell r="Y115">
            <v>8.3659999999999997</v>
          </cell>
          <cell r="Z115">
            <v>1.532</v>
          </cell>
          <cell r="AA115">
            <v>12.254</v>
          </cell>
          <cell r="AB115">
            <v>9.2319999999999993</v>
          </cell>
          <cell r="AC115">
            <v>6.4870000000000001</v>
          </cell>
          <cell r="AD115">
            <v>7.8840000000000003</v>
          </cell>
          <cell r="AE115">
            <v>8.3879999999999999</v>
          </cell>
          <cell r="AF115">
            <v>8.6820000000000004</v>
          </cell>
          <cell r="AG115">
            <v>7.282</v>
          </cell>
          <cell r="AH115">
            <v>6.8310000000000004</v>
          </cell>
          <cell r="AI115">
            <v>6.3339999999999996</v>
          </cell>
          <cell r="AJ115">
            <v>6.7720000000000002</v>
          </cell>
          <cell r="AK115">
            <v>7.1449999999999996</v>
          </cell>
          <cell r="AL115">
            <v>6.7489999999999997</v>
          </cell>
          <cell r="AM115">
            <v>7.1749999999999998</v>
          </cell>
          <cell r="AN115">
            <v>7.79</v>
          </cell>
          <cell r="AO115">
            <v>7.8470000000000004</v>
          </cell>
          <cell r="AP115">
            <v>7.8239999999999998</v>
          </cell>
          <cell r="AQ115">
            <v>7.7830000000000004</v>
          </cell>
          <cell r="AR115">
            <v>43.602741415322598</v>
          </cell>
          <cell r="AS115">
            <v>5.0810624999999998</v>
          </cell>
        </row>
        <row r="116">
          <cell r="A116" t="str">
            <v>Myanmar</v>
          </cell>
          <cell r="B116" t="str">
            <v>Gross domestic product, constant prices</v>
          </cell>
          <cell r="C116" t="str">
            <v>Percent change</v>
          </cell>
          <cell r="E116" t="str">
            <v>See notes for:  Gross domestic product, constant prices (National currency).</v>
          </cell>
          <cell r="F116" t="str">
            <v>n/a</v>
          </cell>
          <cell r="G116" t="str">
            <v>n/a</v>
          </cell>
          <cell r="H116" t="str">
            <v>n/a</v>
          </cell>
          <cell r="I116" t="str">
            <v>n/a</v>
          </cell>
          <cell r="J116" t="str">
            <v>n/a</v>
          </cell>
          <cell r="K116" t="str">
            <v>n/a</v>
          </cell>
          <cell r="L116" t="str">
            <v>n/a</v>
          </cell>
          <cell r="M116" t="str">
            <v>n/a</v>
          </cell>
          <cell r="N116" t="str">
            <v>n/a</v>
          </cell>
          <cell r="O116" t="str">
            <v>n/a</v>
          </cell>
          <cell r="P116" t="str">
            <v>n/a</v>
          </cell>
          <cell r="Q116" t="str">
            <v>n/a</v>
          </cell>
          <cell r="R116" t="str">
            <v>n/a</v>
          </cell>
          <cell r="S116" t="str">
            <v>n/a</v>
          </cell>
          <cell r="T116" t="str">
            <v>n/a</v>
          </cell>
          <cell r="U116" t="str">
            <v>n/a</v>
          </cell>
          <cell r="V116" t="str">
            <v>n/a</v>
          </cell>
          <cell r="W116" t="str">
            <v>n/a</v>
          </cell>
          <cell r="X116" t="str">
            <v>n/a</v>
          </cell>
          <cell r="Y116">
            <v>10.945</v>
          </cell>
          <cell r="Z116">
            <v>13.746</v>
          </cell>
          <cell r="AA116">
            <v>11.343999999999999</v>
          </cell>
          <cell r="AB116">
            <v>12.026</v>
          </cell>
          <cell r="AC116">
            <v>13.843999999999999</v>
          </cell>
          <cell r="AD116">
            <v>13.565</v>
          </cell>
          <cell r="AE116">
            <v>13.569000000000001</v>
          </cell>
          <cell r="AF116">
            <v>13.076000000000001</v>
          </cell>
          <cell r="AG116">
            <v>11.991</v>
          </cell>
          <cell r="AH116">
            <v>3.5990000000000002</v>
          </cell>
          <cell r="AI116">
            <v>5.1440000000000001</v>
          </cell>
          <cell r="AJ116">
            <v>5.3449999999999998</v>
          </cell>
          <cell r="AK116">
            <v>5.46</v>
          </cell>
          <cell r="AL116">
            <v>5.9859999999999998</v>
          </cell>
          <cell r="AM116">
            <v>5.9269999999999996</v>
          </cell>
          <cell r="AN116">
            <v>5.9790000000000001</v>
          </cell>
          <cell r="AO116">
            <v>6.1749999999999998</v>
          </cell>
          <cell r="AP116">
            <v>6.2809999999999997</v>
          </cell>
          <cell r="AQ116">
            <v>6.4859999999999998</v>
          </cell>
          <cell r="AR116">
            <v>15.024403243589727</v>
          </cell>
        </row>
        <row r="117">
          <cell r="A117" t="str">
            <v>Namibia</v>
          </cell>
          <cell r="B117" t="str">
            <v>Gross domestic product, constant prices</v>
          </cell>
          <cell r="C117" t="str">
            <v>Percent change</v>
          </cell>
          <cell r="E117" t="str">
            <v>See notes for:  Gross domestic product, constant prices (National currency).</v>
          </cell>
          <cell r="F117" t="str">
            <v>n/a</v>
          </cell>
          <cell r="G117" t="str">
            <v>n/a</v>
          </cell>
          <cell r="H117" t="str">
            <v>n/a</v>
          </cell>
          <cell r="I117" t="str">
            <v>n/a</v>
          </cell>
          <cell r="J117" t="str">
            <v>n/a</v>
          </cell>
          <cell r="K117" t="str">
            <v>n/a</v>
          </cell>
          <cell r="L117" t="str">
            <v>n/a</v>
          </cell>
          <cell r="M117" t="str">
            <v>n/a</v>
          </cell>
          <cell r="N117" t="str">
            <v>n/a</v>
          </cell>
          <cell r="O117" t="str">
            <v>n/a</v>
          </cell>
          <cell r="P117" t="str">
            <v>n/a</v>
          </cell>
          <cell r="Q117">
            <v>5.343</v>
          </cell>
          <cell r="R117">
            <v>9.27</v>
          </cell>
          <cell r="S117">
            <v>-1.62</v>
          </cell>
          <cell r="T117">
            <v>5.133</v>
          </cell>
          <cell r="U117">
            <v>3.226</v>
          </cell>
          <cell r="V117">
            <v>2.3039999999999998</v>
          </cell>
          <cell r="W117">
            <v>4.6909999999999998</v>
          </cell>
          <cell r="X117">
            <v>3.9940000000000002</v>
          </cell>
          <cell r="Y117">
            <v>2.681</v>
          </cell>
          <cell r="Z117">
            <v>4.08</v>
          </cell>
          <cell r="AA117">
            <v>1.171</v>
          </cell>
          <cell r="AB117">
            <v>4.7919999999999998</v>
          </cell>
          <cell r="AC117">
            <v>4.2549999999999999</v>
          </cell>
          <cell r="AD117">
            <v>12.266999999999999</v>
          </cell>
          <cell r="AE117">
            <v>2.492</v>
          </cell>
          <cell r="AF117">
            <v>7.0730000000000004</v>
          </cell>
          <cell r="AG117">
            <v>5.3780000000000001</v>
          </cell>
          <cell r="AH117">
            <v>3.3679999999999999</v>
          </cell>
          <cell r="AI117">
            <v>-0.43</v>
          </cell>
          <cell r="AJ117">
            <v>6.6</v>
          </cell>
          <cell r="AK117">
            <v>3.6139999999999999</v>
          </cell>
          <cell r="AL117">
            <v>4.0330000000000004</v>
          </cell>
          <cell r="AM117">
            <v>4.2290000000000001</v>
          </cell>
          <cell r="AN117">
            <v>4.3310000000000004</v>
          </cell>
          <cell r="AO117">
            <v>4.3449999999999998</v>
          </cell>
          <cell r="AP117">
            <v>4.3470000000000004</v>
          </cell>
          <cell r="AQ117">
            <v>4.3789999999999996</v>
          </cell>
          <cell r="AR117">
            <v>9.209741857142868</v>
          </cell>
          <cell r="AS117">
            <v>4.2705714285714276</v>
          </cell>
        </row>
        <row r="118">
          <cell r="A118" t="str">
            <v>Nepal</v>
          </cell>
          <cell r="B118" t="str">
            <v>Gross domestic product, constant prices</v>
          </cell>
          <cell r="C118" t="str">
            <v>Percent change</v>
          </cell>
          <cell r="E118" t="str">
            <v>See notes for:  Gross domestic product, constant prices (National currency).</v>
          </cell>
          <cell r="F118">
            <v>-2.3199999999999998</v>
          </cell>
          <cell r="G118">
            <v>8.3409999999999993</v>
          </cell>
          <cell r="H118">
            <v>3.78</v>
          </cell>
          <cell r="I118">
            <v>-2.9780000000000002</v>
          </cell>
          <cell r="J118">
            <v>9.6809999999999992</v>
          </cell>
          <cell r="K118">
            <v>6.1449999999999996</v>
          </cell>
          <cell r="L118">
            <v>4.5659999999999998</v>
          </cell>
          <cell r="M118">
            <v>1.7</v>
          </cell>
          <cell r="N118">
            <v>7.6970000000000001</v>
          </cell>
          <cell r="O118">
            <v>4.3280000000000003</v>
          </cell>
          <cell r="P118">
            <v>4.6349999999999998</v>
          </cell>
          <cell r="Q118">
            <v>6.3659999999999997</v>
          </cell>
          <cell r="R118">
            <v>4.1079999999999997</v>
          </cell>
          <cell r="S118">
            <v>3.847</v>
          </cell>
          <cell r="T118">
            <v>8.2189999999999994</v>
          </cell>
          <cell r="U118">
            <v>3.468</v>
          </cell>
          <cell r="V118">
            <v>5.3380000000000001</v>
          </cell>
          <cell r="W118">
            <v>5.2610000000000001</v>
          </cell>
          <cell r="X118">
            <v>2.9430000000000001</v>
          </cell>
          <cell r="Y118">
            <v>4.4829999999999997</v>
          </cell>
          <cell r="Z118">
            <v>6.1159999999999997</v>
          </cell>
          <cell r="AA118">
            <v>5.6289999999999996</v>
          </cell>
          <cell r="AB118">
            <v>0.12</v>
          </cell>
          <cell r="AC118">
            <v>3.9449999999999998</v>
          </cell>
          <cell r="AD118">
            <v>4.6829999999999998</v>
          </cell>
          <cell r="AE118">
            <v>3.4790000000000001</v>
          </cell>
          <cell r="AF118">
            <v>3.3650000000000002</v>
          </cell>
          <cell r="AG118">
            <v>3.4119999999999999</v>
          </cell>
          <cell r="AH118">
            <v>6.1050000000000004</v>
          </cell>
          <cell r="AI118">
            <v>4.4109999999999996</v>
          </cell>
          <cell r="AJ118">
            <v>4.5529999999999999</v>
          </cell>
          <cell r="AK118">
            <v>3.484</v>
          </cell>
          <cell r="AL118">
            <v>4.2309999999999999</v>
          </cell>
          <cell r="AM118">
            <v>3.7759999999999998</v>
          </cell>
          <cell r="AN118">
            <v>3.8029999999999999</v>
          </cell>
          <cell r="AO118">
            <v>3.8239999999999998</v>
          </cell>
          <cell r="AP118">
            <v>3.8570000000000002</v>
          </cell>
          <cell r="AQ118">
            <v>3.8559999999999999</v>
          </cell>
          <cell r="AR118">
            <v>7.0247111572580661</v>
          </cell>
          <cell r="AS118">
            <v>4.3409374999999999</v>
          </cell>
        </row>
        <row r="119">
          <cell r="A119" t="str">
            <v>Netherlands</v>
          </cell>
          <cell r="B119" t="str">
            <v>Gross domestic product, constant prices</v>
          </cell>
          <cell r="C119" t="str">
            <v>Percent change</v>
          </cell>
          <cell r="E119" t="str">
            <v>See notes for:  Gross domestic product, constant prices (National currency).</v>
          </cell>
          <cell r="F119" t="str">
            <v>n/a</v>
          </cell>
          <cell r="G119">
            <v>-0.51400000000000001</v>
          </cell>
          <cell r="H119">
            <v>-1.2829999999999999</v>
          </cell>
          <cell r="I119">
            <v>1.758</v>
          </cell>
          <cell r="J119">
            <v>3.1190000000000002</v>
          </cell>
          <cell r="K119">
            <v>2.6560000000000001</v>
          </cell>
          <cell r="L119">
            <v>3.125</v>
          </cell>
          <cell r="M119">
            <v>1.851</v>
          </cell>
          <cell r="N119">
            <v>2.98</v>
          </cell>
          <cell r="O119">
            <v>4.42</v>
          </cell>
          <cell r="P119">
            <v>4.1829999999999998</v>
          </cell>
          <cell r="Q119">
            <v>2.4390000000000001</v>
          </cell>
          <cell r="R119">
            <v>1.706</v>
          </cell>
          <cell r="S119">
            <v>1.258</v>
          </cell>
          <cell r="T119">
            <v>2.9609999999999999</v>
          </cell>
          <cell r="U119">
            <v>3.1160000000000001</v>
          </cell>
          <cell r="V119">
            <v>3.407</v>
          </cell>
          <cell r="W119">
            <v>4.2779999999999996</v>
          </cell>
          <cell r="X119">
            <v>3.923</v>
          </cell>
          <cell r="Y119">
            <v>4.6840000000000002</v>
          </cell>
          <cell r="Z119">
            <v>3.9409999999999998</v>
          </cell>
          <cell r="AA119">
            <v>1.9259999999999999</v>
          </cell>
          <cell r="AB119">
            <v>7.5999999999999998E-2</v>
          </cell>
          <cell r="AC119">
            <v>0.33600000000000002</v>
          </cell>
          <cell r="AD119">
            <v>2.2370000000000001</v>
          </cell>
          <cell r="AE119">
            <v>2.0459999999999998</v>
          </cell>
          <cell r="AF119">
            <v>3.3940000000000001</v>
          </cell>
          <cell r="AG119">
            <v>3.9209999999999998</v>
          </cell>
          <cell r="AH119">
            <v>1.804</v>
          </cell>
          <cell r="AI119">
            <v>-3.4790000000000001</v>
          </cell>
          <cell r="AJ119">
            <v>1.633</v>
          </cell>
          <cell r="AK119">
            <v>1.266</v>
          </cell>
          <cell r="AL119">
            <v>-0.5</v>
          </cell>
          <cell r="AM119">
            <v>0.82399999999999995</v>
          </cell>
          <cell r="AN119">
            <v>1.365</v>
          </cell>
          <cell r="AO119">
            <v>1.827</v>
          </cell>
          <cell r="AP119">
            <v>1.88</v>
          </cell>
          <cell r="AQ119">
            <v>1.9059999999999999</v>
          </cell>
          <cell r="AR119">
            <v>3.2596047806451569</v>
          </cell>
          <cell r="AS119">
            <v>2.2312258064516137</v>
          </cell>
        </row>
        <row r="120">
          <cell r="A120" t="str">
            <v>New Zealand</v>
          </cell>
          <cell r="B120" t="str">
            <v>Gross domestic product, constant prices</v>
          </cell>
          <cell r="C120" t="str">
            <v>Percent change</v>
          </cell>
          <cell r="E120" t="str">
            <v>See notes for:  Gross domestic product, constant prices (National currency).</v>
          </cell>
          <cell r="F120">
            <v>1.0089999999999999</v>
          </cell>
          <cell r="G120">
            <v>2.9609999999999999</v>
          </cell>
          <cell r="H120">
            <v>2.8780000000000001</v>
          </cell>
          <cell r="I120">
            <v>-0.124</v>
          </cell>
          <cell r="J120">
            <v>6.8579999999999997</v>
          </cell>
          <cell r="K120">
            <v>1.2130000000000001</v>
          </cell>
          <cell r="L120">
            <v>1.81</v>
          </cell>
          <cell r="M120">
            <v>1.67</v>
          </cell>
          <cell r="N120">
            <v>0.28299999999999997</v>
          </cell>
          <cell r="O120">
            <v>0.83899999999999997</v>
          </cell>
          <cell r="P120">
            <v>5.5E-2</v>
          </cell>
          <cell r="Q120">
            <v>-1.66</v>
          </cell>
          <cell r="R120">
            <v>0.78800000000000003</v>
          </cell>
          <cell r="S120">
            <v>5.1470000000000002</v>
          </cell>
          <cell r="T120">
            <v>5.7930000000000001</v>
          </cell>
          <cell r="U120">
            <v>4.3970000000000002</v>
          </cell>
          <cell r="V120">
            <v>3.9860000000000002</v>
          </cell>
          <cell r="W120">
            <v>2.1179999999999999</v>
          </cell>
          <cell r="X120">
            <v>-5.5E-2</v>
          </cell>
          <cell r="Y120">
            <v>4.3170000000000002</v>
          </cell>
          <cell r="Z120">
            <v>4.3940000000000001</v>
          </cell>
          <cell r="AA120">
            <v>2.6560000000000001</v>
          </cell>
          <cell r="AB120">
            <v>4.9089999999999998</v>
          </cell>
          <cell r="AC120">
            <v>4.1900000000000004</v>
          </cell>
          <cell r="AD120">
            <v>4.4770000000000003</v>
          </cell>
          <cell r="AE120">
            <v>3.266</v>
          </cell>
          <cell r="AF120">
            <v>0.997</v>
          </cell>
          <cell r="AG120">
            <v>2.84</v>
          </cell>
          <cell r="AH120">
            <v>-7.3999999999999996E-2</v>
          </cell>
          <cell r="AI120">
            <v>-2.0710000000000002</v>
          </cell>
          <cell r="AJ120">
            <v>1.2150000000000001</v>
          </cell>
          <cell r="AK120">
            <v>1.4410000000000001</v>
          </cell>
          <cell r="AL120">
            <v>2.319</v>
          </cell>
          <cell r="AM120">
            <v>3.2210000000000001</v>
          </cell>
          <cell r="AN120">
            <v>2.8690000000000002</v>
          </cell>
          <cell r="AO120">
            <v>2.577</v>
          </cell>
          <cell r="AP120">
            <v>2.3769999999999998</v>
          </cell>
          <cell r="AQ120">
            <v>2.3220000000000001</v>
          </cell>
          <cell r="AR120">
            <v>4.7253128135080624</v>
          </cell>
          <cell r="AS120">
            <v>2.2663437500000003</v>
          </cell>
        </row>
        <row r="121">
          <cell r="A121" t="str">
            <v>Nicaragua</v>
          </cell>
          <cell r="B121" t="str">
            <v>Gross domestic product, constant prices</v>
          </cell>
          <cell r="C121" t="str">
            <v>Percent change</v>
          </cell>
          <cell r="E121" t="str">
            <v>See notes for:  Gross domestic product, constant prices (National currency).</v>
          </cell>
          <cell r="F121">
            <v>4.6120000000000001</v>
          </cell>
          <cell r="G121">
            <v>5.3609999999999998</v>
          </cell>
          <cell r="H121">
            <v>-0.81699999999999995</v>
          </cell>
          <cell r="I121">
            <v>4.6150000000000002</v>
          </cell>
          <cell r="J121">
            <v>-1.5660000000000001</v>
          </cell>
          <cell r="K121">
            <v>-4.0839999999999996</v>
          </cell>
          <cell r="L121">
            <v>-1.0149999999999999</v>
          </cell>
          <cell r="M121">
            <v>-0.70599999999999996</v>
          </cell>
          <cell r="N121">
            <v>-12.4</v>
          </cell>
          <cell r="O121">
            <v>-1.694</v>
          </cell>
          <cell r="P121">
            <v>-0.13200000000000001</v>
          </cell>
          <cell r="Q121">
            <v>-0.154</v>
          </cell>
          <cell r="R121">
            <v>0.4</v>
          </cell>
          <cell r="S121">
            <v>-0.4</v>
          </cell>
          <cell r="T121">
            <v>5</v>
          </cell>
          <cell r="U121">
            <v>5.9119999999999999</v>
          </cell>
          <cell r="V121">
            <v>6.3440000000000003</v>
          </cell>
          <cell r="W121">
            <v>3.9670000000000001</v>
          </cell>
          <cell r="X121">
            <v>3.7120000000000002</v>
          </cell>
          <cell r="Y121">
            <v>7.0359999999999996</v>
          </cell>
          <cell r="Z121">
            <v>4.1020000000000003</v>
          </cell>
          <cell r="AA121">
            <v>2.9609999999999999</v>
          </cell>
          <cell r="AB121">
            <v>0.754</v>
          </cell>
          <cell r="AC121">
            <v>2.5209999999999999</v>
          </cell>
          <cell r="AD121">
            <v>5.3120000000000003</v>
          </cell>
          <cell r="AE121">
            <v>4.282</v>
          </cell>
          <cell r="AF121">
            <v>4.1520000000000001</v>
          </cell>
          <cell r="AG121">
            <v>3.6429999999999998</v>
          </cell>
          <cell r="AH121">
            <v>2.7589999999999999</v>
          </cell>
          <cell r="AI121">
            <v>-1.4690000000000001</v>
          </cell>
          <cell r="AJ121">
            <v>4.4800000000000004</v>
          </cell>
          <cell r="AK121">
            <v>4.6539999999999999</v>
          </cell>
          <cell r="AL121">
            <v>3.7</v>
          </cell>
          <cell r="AM121">
            <v>4</v>
          </cell>
          <cell r="AN121">
            <v>4</v>
          </cell>
          <cell r="AO121">
            <v>4</v>
          </cell>
          <cell r="AP121">
            <v>4</v>
          </cell>
          <cell r="AQ121">
            <v>4</v>
          </cell>
          <cell r="AR121">
            <v>15.137174770161291</v>
          </cell>
          <cell r="AS121">
            <v>1.9419374999999999</v>
          </cell>
        </row>
        <row r="122">
          <cell r="A122" t="str">
            <v>Niger</v>
          </cell>
          <cell r="B122" t="str">
            <v>Gross domestic product, constant prices</v>
          </cell>
          <cell r="C122" t="str">
            <v>Percent change</v>
          </cell>
          <cell r="E122" t="str">
            <v>See notes for:  Gross domestic product, constant prices (National currency).</v>
          </cell>
          <cell r="F122">
            <v>4.8860000000000001</v>
          </cell>
          <cell r="G122">
            <v>-0.17799999999999999</v>
          </cell>
          <cell r="H122">
            <v>2.1739999999999999</v>
          </cell>
          <cell r="I122">
            <v>-3.8639999999999999</v>
          </cell>
          <cell r="J122">
            <v>-16.82</v>
          </cell>
          <cell r="K122">
            <v>7.718</v>
          </cell>
          <cell r="L122">
            <v>6.3520000000000003</v>
          </cell>
          <cell r="M122">
            <v>8.7999999999999995E-2</v>
          </cell>
          <cell r="N122">
            <v>6.8710000000000004</v>
          </cell>
          <cell r="O122">
            <v>0.95699999999999996</v>
          </cell>
          <cell r="P122">
            <v>-1.3080000000000001</v>
          </cell>
          <cell r="Q122">
            <v>2.4900000000000002</v>
          </cell>
          <cell r="R122">
            <v>-6.516</v>
          </cell>
          <cell r="S122">
            <v>1.4490000000000001</v>
          </cell>
          <cell r="T122">
            <v>4.0049999999999999</v>
          </cell>
          <cell r="U122">
            <v>-6.6109999999999998</v>
          </cell>
          <cell r="V122">
            <v>5.0890000000000004</v>
          </cell>
          <cell r="W122">
            <v>0.496</v>
          </cell>
          <cell r="X122">
            <v>12.712</v>
          </cell>
          <cell r="Y122">
            <v>0.99399999999999999</v>
          </cell>
          <cell r="Z122">
            <v>-2.5840000000000001</v>
          </cell>
          <cell r="AA122">
            <v>8.0399999999999991</v>
          </cell>
          <cell r="AB122">
            <v>5.3380000000000001</v>
          </cell>
          <cell r="AC122">
            <v>7.0549999999999997</v>
          </cell>
          <cell r="AD122">
            <v>-0.82499999999999996</v>
          </cell>
          <cell r="AE122">
            <v>8.4160000000000004</v>
          </cell>
          <cell r="AF122">
            <v>5.8070000000000004</v>
          </cell>
          <cell r="AG122">
            <v>3.1469999999999998</v>
          </cell>
          <cell r="AH122">
            <v>9.5879999999999992</v>
          </cell>
          <cell r="AI122">
            <v>-0.90600000000000003</v>
          </cell>
          <cell r="AJ122">
            <v>7.9630000000000001</v>
          </cell>
          <cell r="AK122">
            <v>2.29</v>
          </cell>
          <cell r="AL122">
            <v>13.991</v>
          </cell>
          <cell r="AM122">
            <v>6.5579999999999998</v>
          </cell>
          <cell r="AN122">
            <v>7.2569999999999997</v>
          </cell>
          <cell r="AO122">
            <v>6.9169999999999998</v>
          </cell>
          <cell r="AP122">
            <v>6.9850000000000003</v>
          </cell>
          <cell r="AQ122">
            <v>5.4859999999999998</v>
          </cell>
          <cell r="AR122">
            <v>33.193981434475802</v>
          </cell>
          <cell r="AS122">
            <v>2.3222812499999996</v>
          </cell>
        </row>
        <row r="123">
          <cell r="A123" t="str">
            <v>Nigeria</v>
          </cell>
          <cell r="B123" t="str">
            <v>Gross domestic product, constant prices</v>
          </cell>
          <cell r="C123" t="str">
            <v>Percent change</v>
          </cell>
          <cell r="E123" t="str">
            <v>See notes for:  Gross domestic product, constant prices (National currency).</v>
          </cell>
          <cell r="F123">
            <v>2.8719999999999999</v>
          </cell>
          <cell r="G123">
            <v>20.838000000000001</v>
          </cell>
          <cell r="H123">
            <v>-1.0529999999999999</v>
          </cell>
          <cell r="I123">
            <v>-5.05</v>
          </cell>
          <cell r="J123">
            <v>-2.0219999999999998</v>
          </cell>
          <cell r="K123">
            <v>8.3230000000000004</v>
          </cell>
          <cell r="L123">
            <v>-8.7539999999999996</v>
          </cell>
          <cell r="M123">
            <v>-10.752000000000001</v>
          </cell>
          <cell r="N123">
            <v>7.5430000000000001</v>
          </cell>
          <cell r="O123">
            <v>6.4669999999999996</v>
          </cell>
          <cell r="P123">
            <v>12.766</v>
          </cell>
          <cell r="Q123">
            <v>-0.61799999999999999</v>
          </cell>
          <cell r="R123">
            <v>0.434</v>
          </cell>
          <cell r="S123">
            <v>2.09</v>
          </cell>
          <cell r="T123">
            <v>0.91</v>
          </cell>
          <cell r="U123">
            <v>-0.307</v>
          </cell>
          <cell r="V123">
            <v>4.9939999999999998</v>
          </cell>
          <cell r="W123">
            <v>2.802</v>
          </cell>
          <cell r="X123">
            <v>2.7160000000000002</v>
          </cell>
          <cell r="Y123">
            <v>0.47399999999999998</v>
          </cell>
          <cell r="Z123">
            <v>5.3179999999999996</v>
          </cell>
          <cell r="AA123">
            <v>8.1639999999999997</v>
          </cell>
          <cell r="AB123">
            <v>21.177</v>
          </cell>
          <cell r="AC123">
            <v>10.335000000000001</v>
          </cell>
          <cell r="AD123">
            <v>10.585000000000001</v>
          </cell>
          <cell r="AE123">
            <v>5.3929999999999998</v>
          </cell>
          <cell r="AF123">
            <v>6.2110000000000003</v>
          </cell>
          <cell r="AG123">
            <v>6.9720000000000004</v>
          </cell>
          <cell r="AH123">
            <v>5.984</v>
          </cell>
          <cell r="AI123">
            <v>6.96</v>
          </cell>
          <cell r="AJ123">
            <v>7.976</v>
          </cell>
          <cell r="AK123">
            <v>7.19</v>
          </cell>
          <cell r="AL123">
            <v>7.1159999999999997</v>
          </cell>
          <cell r="AM123">
            <v>6.5720000000000001</v>
          </cell>
          <cell r="AN123">
            <v>6.4939999999999998</v>
          </cell>
          <cell r="AO123">
            <v>6.5129999999999999</v>
          </cell>
          <cell r="AP123">
            <v>6.5670000000000002</v>
          </cell>
          <cell r="AQ123">
            <v>6.6139999999999999</v>
          </cell>
          <cell r="AR123">
            <v>46.645035641129049</v>
          </cell>
          <cell r="AS123">
            <v>4.5918124999999996</v>
          </cell>
        </row>
        <row r="124">
          <cell r="A124" t="str">
            <v>Norway</v>
          </cell>
          <cell r="B124" t="str">
            <v>Gross domestic product, constant prices</v>
          </cell>
          <cell r="C124" t="str">
            <v>Percent change</v>
          </cell>
          <cell r="E124" t="str">
            <v>See notes for:  Gross domestic product, constant prices (National currency).</v>
          </cell>
          <cell r="F124">
            <v>4.5039999999999996</v>
          </cell>
          <cell r="G124">
            <v>1.5469999999999999</v>
          </cell>
          <cell r="H124">
            <v>0.125</v>
          </cell>
          <cell r="I124">
            <v>3.867</v>
          </cell>
          <cell r="J124">
            <v>5.8940000000000001</v>
          </cell>
          <cell r="K124">
            <v>5.3540000000000001</v>
          </cell>
          <cell r="L124">
            <v>4.0380000000000003</v>
          </cell>
          <cell r="M124">
            <v>1.78</v>
          </cell>
          <cell r="N124">
            <v>-0.17299999999999999</v>
          </cell>
          <cell r="O124">
            <v>0.998</v>
          </cell>
          <cell r="P124">
            <v>1.9279999999999999</v>
          </cell>
          <cell r="Q124">
            <v>3.113</v>
          </cell>
          <cell r="R124">
            <v>3.5329999999999999</v>
          </cell>
          <cell r="S124">
            <v>2.746</v>
          </cell>
          <cell r="T124">
            <v>5.0599999999999996</v>
          </cell>
          <cell r="U124">
            <v>4.2</v>
          </cell>
          <cell r="V124">
            <v>5.1120000000000001</v>
          </cell>
          <cell r="W124">
            <v>5.37</v>
          </cell>
          <cell r="X124">
            <v>2.7069999999999999</v>
          </cell>
          <cell r="Y124">
            <v>2.0070000000000001</v>
          </cell>
          <cell r="Z124">
            <v>3.2639999999999998</v>
          </cell>
          <cell r="AA124">
            <v>1.988</v>
          </cell>
          <cell r="AB124">
            <v>1.5049999999999999</v>
          </cell>
          <cell r="AC124">
            <v>0.98799999999999999</v>
          </cell>
          <cell r="AD124">
            <v>3.952</v>
          </cell>
          <cell r="AE124">
            <v>2.5870000000000002</v>
          </cell>
          <cell r="AF124">
            <v>2.4430000000000001</v>
          </cell>
          <cell r="AG124">
            <v>2.6520000000000001</v>
          </cell>
          <cell r="AH124">
            <v>8.9999999999999993E-3</v>
          </cell>
          <cell r="AI124">
            <v>-1.661</v>
          </cell>
          <cell r="AJ124">
            <v>0.65400000000000003</v>
          </cell>
          <cell r="AK124">
            <v>1.6879999999999999</v>
          </cell>
          <cell r="AL124">
            <v>1.804</v>
          </cell>
          <cell r="AM124">
            <v>2.0369999999999999</v>
          </cell>
          <cell r="AN124">
            <v>2.1320000000000001</v>
          </cell>
          <cell r="AO124">
            <v>2.2200000000000002</v>
          </cell>
          <cell r="AP124">
            <v>2.1219999999999999</v>
          </cell>
          <cell r="AQ124">
            <v>2.1459999999999999</v>
          </cell>
          <cell r="AR124">
            <v>3.3679480231854817</v>
          </cell>
          <cell r="AS124">
            <v>2.6180937500000003</v>
          </cell>
        </row>
        <row r="125">
          <cell r="A125" t="str">
            <v>Oman</v>
          </cell>
          <cell r="B125" t="str">
            <v>Gross domestic product, constant prices</v>
          </cell>
          <cell r="C125" t="str">
            <v>Percent change</v>
          </cell>
          <cell r="E125" t="str">
            <v>See notes for:  Gross domestic product, constant prices (National currency).</v>
          </cell>
          <cell r="F125">
            <v>6.0789999999999997</v>
          </cell>
          <cell r="G125">
            <v>17.096</v>
          </cell>
          <cell r="H125">
            <v>11.500999999999999</v>
          </cell>
          <cell r="I125">
            <v>15.946999999999999</v>
          </cell>
          <cell r="J125">
            <v>13.904</v>
          </cell>
          <cell r="K125">
            <v>14.523</v>
          </cell>
          <cell r="L125">
            <v>2.145</v>
          </cell>
          <cell r="M125">
            <v>-3.992</v>
          </cell>
          <cell r="N125">
            <v>5.2450000000000001</v>
          </cell>
          <cell r="O125">
            <v>2.9830000000000001</v>
          </cell>
          <cell r="P125">
            <v>8.3780000000000001</v>
          </cell>
          <cell r="Q125">
            <v>6.0439999999999996</v>
          </cell>
          <cell r="R125">
            <v>8.4920000000000009</v>
          </cell>
          <cell r="S125">
            <v>6.1440000000000001</v>
          </cell>
          <cell r="T125">
            <v>3.8450000000000002</v>
          </cell>
          <cell r="U125">
            <v>4.8310000000000004</v>
          </cell>
          <cell r="V125">
            <v>2.8889999999999998</v>
          </cell>
          <cell r="W125">
            <v>6.1779999999999999</v>
          </cell>
          <cell r="X125">
            <v>2.7130000000000001</v>
          </cell>
          <cell r="Y125">
            <v>-0.61299999999999999</v>
          </cell>
          <cell r="Z125">
            <v>4.6449999999999996</v>
          </cell>
          <cell r="AA125">
            <v>5.56</v>
          </cell>
          <cell r="AB125">
            <v>2.0750000000000002</v>
          </cell>
          <cell r="AC125">
            <v>0.34200000000000003</v>
          </cell>
          <cell r="AD125">
            <v>3.4239999999999999</v>
          </cell>
          <cell r="AE125">
            <v>3.9820000000000002</v>
          </cell>
          <cell r="AF125">
            <v>6.9109999999999996</v>
          </cell>
          <cell r="AG125">
            <v>5.335</v>
          </cell>
          <cell r="AH125">
            <v>12.856999999999999</v>
          </cell>
          <cell r="AI125">
            <v>1.119</v>
          </cell>
          <cell r="AJ125">
            <v>3.9740000000000002</v>
          </cell>
          <cell r="AK125">
            <v>5.4820000000000002</v>
          </cell>
          <cell r="AL125">
            <v>5.01</v>
          </cell>
          <cell r="AM125">
            <v>3.9630000000000001</v>
          </cell>
          <cell r="AN125">
            <v>3.246</v>
          </cell>
          <cell r="AO125">
            <v>3.3820000000000001</v>
          </cell>
          <cell r="AP125">
            <v>3.4630000000000001</v>
          </cell>
          <cell r="AQ125">
            <v>3.7549999999999999</v>
          </cell>
          <cell r="AR125">
            <v>23.564114157258068</v>
          </cell>
          <cell r="AS125">
            <v>5.9386875000000003</v>
          </cell>
        </row>
        <row r="126">
          <cell r="A126" t="str">
            <v>Pakistan</v>
          </cell>
          <cell r="B126" t="str">
            <v>Gross domestic product, constant prices</v>
          </cell>
          <cell r="C126" t="str">
            <v>Percent change</v>
          </cell>
          <cell r="E126" t="str">
            <v>See notes for:  Gross domestic product, constant prices (National currency).</v>
          </cell>
          <cell r="F126">
            <v>8.5259999999999998</v>
          </cell>
          <cell r="G126">
            <v>6.8310000000000004</v>
          </cell>
          <cell r="H126">
            <v>6.5369999999999999</v>
          </cell>
          <cell r="I126">
            <v>6.7779999999999996</v>
          </cell>
          <cell r="J126">
            <v>5.0650000000000004</v>
          </cell>
          <cell r="K126">
            <v>7.5919999999999996</v>
          </cell>
          <cell r="L126">
            <v>5.5019999999999998</v>
          </cell>
          <cell r="M126">
            <v>6.452</v>
          </cell>
          <cell r="N126">
            <v>7.625</v>
          </cell>
          <cell r="O126">
            <v>4.96</v>
          </cell>
          <cell r="P126">
            <v>4.4589999999999996</v>
          </cell>
          <cell r="Q126">
            <v>5.4169999999999998</v>
          </cell>
          <cell r="R126">
            <v>7.57</v>
          </cell>
          <cell r="S126">
            <v>2.097</v>
          </cell>
          <cell r="T126">
            <v>4.3689999999999998</v>
          </cell>
          <cell r="U126">
            <v>5.0620000000000003</v>
          </cell>
          <cell r="V126">
            <v>6.5990000000000002</v>
          </cell>
          <cell r="W126">
            <v>1.7030000000000001</v>
          </cell>
          <cell r="X126">
            <v>3.4940000000000002</v>
          </cell>
          <cell r="Y126">
            <v>4.1840000000000002</v>
          </cell>
          <cell r="Z126">
            <v>3.9060000000000001</v>
          </cell>
          <cell r="AA126">
            <v>1.9670000000000001</v>
          </cell>
          <cell r="AB126">
            <v>3.1120000000000001</v>
          </cell>
          <cell r="AC126">
            <v>4.726</v>
          </cell>
          <cell r="AD126">
            <v>7.4829999999999997</v>
          </cell>
          <cell r="AE126">
            <v>8.9580000000000002</v>
          </cell>
          <cell r="AF126">
            <v>5.8179999999999996</v>
          </cell>
          <cell r="AG126">
            <v>6.8150000000000004</v>
          </cell>
          <cell r="AH126">
            <v>3.6850000000000001</v>
          </cell>
          <cell r="AI126">
            <v>1.722</v>
          </cell>
          <cell r="AJ126">
            <v>3.7589999999999999</v>
          </cell>
          <cell r="AK126">
            <v>2.3919999999999999</v>
          </cell>
          <cell r="AL126">
            <v>3.4</v>
          </cell>
          <cell r="AM126">
            <v>3.5</v>
          </cell>
          <cell r="AN126">
            <v>3.5</v>
          </cell>
          <cell r="AO126">
            <v>3.5</v>
          </cell>
          <cell r="AP126">
            <v>3.5</v>
          </cell>
          <cell r="AQ126">
            <v>3.5</v>
          </cell>
          <cell r="AR126">
            <v>4.1728527651209646</v>
          </cell>
          <cell r="AS126">
            <v>5.1614062499999998</v>
          </cell>
        </row>
        <row r="127">
          <cell r="A127" t="str">
            <v>Panama</v>
          </cell>
          <cell r="B127" t="str">
            <v>Gross domestic product, constant prices</v>
          </cell>
          <cell r="C127" t="str">
            <v>Percent change</v>
          </cell>
          <cell r="E127" t="str">
            <v>See notes for:  Gross domestic product, constant prices (National currency).</v>
          </cell>
          <cell r="F127">
            <v>4.5</v>
          </cell>
          <cell r="G127">
            <v>9.2070000000000007</v>
          </cell>
          <cell r="H127">
            <v>5.3479999999999999</v>
          </cell>
          <cell r="I127">
            <v>-4.4909999999999997</v>
          </cell>
          <cell r="J127">
            <v>2.7090000000000001</v>
          </cell>
          <cell r="K127">
            <v>4.9420000000000002</v>
          </cell>
          <cell r="L127">
            <v>3.5680000000000001</v>
          </cell>
          <cell r="M127">
            <v>-1.8089999999999999</v>
          </cell>
          <cell r="N127">
            <v>-13.38</v>
          </cell>
          <cell r="O127">
            <v>1.5620000000000001</v>
          </cell>
          <cell r="P127">
            <v>8.0990000000000002</v>
          </cell>
          <cell r="Q127">
            <v>9.4179999999999993</v>
          </cell>
          <cell r="R127">
            <v>8.2029999999999994</v>
          </cell>
          <cell r="S127">
            <v>5.4560000000000004</v>
          </cell>
          <cell r="T127">
            <v>2.8490000000000002</v>
          </cell>
          <cell r="U127">
            <v>1.752</v>
          </cell>
          <cell r="V127">
            <v>7.3710000000000004</v>
          </cell>
          <cell r="W127">
            <v>6.4610000000000003</v>
          </cell>
          <cell r="X127">
            <v>7.3419999999999996</v>
          </cell>
          <cell r="Y127">
            <v>3.9169999999999998</v>
          </cell>
          <cell r="Z127">
            <v>2.7149999999999999</v>
          </cell>
          <cell r="AA127">
            <v>0.57399999999999995</v>
          </cell>
          <cell r="AB127">
            <v>2.2290000000000001</v>
          </cell>
          <cell r="AC127">
            <v>4.2060000000000004</v>
          </cell>
          <cell r="AD127">
            <v>7.5220000000000002</v>
          </cell>
          <cell r="AE127">
            <v>7.1909999999999998</v>
          </cell>
          <cell r="AF127">
            <v>8.5280000000000005</v>
          </cell>
          <cell r="AG127">
            <v>12.113</v>
          </cell>
          <cell r="AH127">
            <v>10.117000000000001</v>
          </cell>
          <cell r="AI127">
            <v>3.8559999999999999</v>
          </cell>
          <cell r="AJ127">
            <v>7.593</v>
          </cell>
          <cell r="AK127">
            <v>10.579000000000001</v>
          </cell>
          <cell r="AL127">
            <v>7.5380000000000003</v>
          </cell>
          <cell r="AM127">
            <v>6.57</v>
          </cell>
          <cell r="AN127">
            <v>5.9089999999999998</v>
          </cell>
          <cell r="AO127">
            <v>5.7770000000000001</v>
          </cell>
          <cell r="AP127">
            <v>5.1559999999999997</v>
          </cell>
          <cell r="AQ127">
            <v>5.0780000000000003</v>
          </cell>
          <cell r="AR127">
            <v>24.204170886088697</v>
          </cell>
          <cell r="AS127">
            <v>4.6952187500000004</v>
          </cell>
        </row>
        <row r="128">
          <cell r="A128" t="str">
            <v>Papua New Guinea</v>
          </cell>
          <cell r="B128" t="str">
            <v>Gross domestic product, constant prices</v>
          </cell>
          <cell r="C128" t="str">
            <v>Percent change</v>
          </cell>
          <cell r="E128" t="str">
            <v>See notes for:  Gross domestic product, constant prices (National currency).</v>
          </cell>
          <cell r="F128">
            <v>-2.3090000000000002</v>
          </cell>
          <cell r="G128">
            <v>1.149</v>
          </cell>
          <cell r="H128">
            <v>0.83199999999999996</v>
          </cell>
          <cell r="I128">
            <v>3.4380000000000002</v>
          </cell>
          <cell r="J128">
            <v>-0.98299999999999998</v>
          </cell>
          <cell r="K128">
            <v>3.5779999999999998</v>
          </cell>
          <cell r="L128">
            <v>5.6539999999999999</v>
          </cell>
          <cell r="M128">
            <v>2.762</v>
          </cell>
          <cell r="N128">
            <v>2.9089999999999998</v>
          </cell>
          <cell r="O128">
            <v>-1.4239999999999999</v>
          </cell>
          <cell r="P128">
            <v>-2.996</v>
          </cell>
          <cell r="Q128">
            <v>9.5500000000000007</v>
          </cell>
          <cell r="R128">
            <v>13.827999999999999</v>
          </cell>
          <cell r="S128">
            <v>18.206</v>
          </cell>
          <cell r="T128">
            <v>5.9459999999999997</v>
          </cell>
          <cell r="U128">
            <v>-3.4460000000000002</v>
          </cell>
          <cell r="V128">
            <v>6.5990000000000002</v>
          </cell>
          <cell r="W128">
            <v>-6.343</v>
          </cell>
          <cell r="X128">
            <v>4.6820000000000004</v>
          </cell>
          <cell r="Y128">
            <v>1.8560000000000001</v>
          </cell>
          <cell r="Z128">
            <v>-2.4550000000000001</v>
          </cell>
          <cell r="AA128">
            <v>-4.4999999999999998E-2</v>
          </cell>
          <cell r="AB128">
            <v>2.008</v>
          </cell>
          <cell r="AC128">
            <v>4.3879999999999999</v>
          </cell>
          <cell r="AD128">
            <v>0.56999999999999995</v>
          </cell>
          <cell r="AE128">
            <v>3.9239999999999999</v>
          </cell>
          <cell r="AF128">
            <v>2.294</v>
          </cell>
          <cell r="AG128">
            <v>7.1520000000000001</v>
          </cell>
          <cell r="AH128">
            <v>6.6139999999999999</v>
          </cell>
          <cell r="AI128">
            <v>6.1340000000000003</v>
          </cell>
          <cell r="AJ128">
            <v>7.57</v>
          </cell>
          <cell r="AK128">
            <v>8.9090000000000007</v>
          </cell>
          <cell r="AL128">
            <v>7.6719999999999997</v>
          </cell>
          <cell r="AM128">
            <v>3.9940000000000002</v>
          </cell>
          <cell r="AN128">
            <v>7.7220000000000004</v>
          </cell>
          <cell r="AO128">
            <v>19.405999999999999</v>
          </cell>
          <cell r="AP128">
            <v>5.399</v>
          </cell>
          <cell r="AQ128">
            <v>4.891</v>
          </cell>
          <cell r="AR128">
            <v>25.800664918346772</v>
          </cell>
          <cell r="AS128">
            <v>3.4547187500000009</v>
          </cell>
        </row>
        <row r="129">
          <cell r="A129" t="str">
            <v>Paraguay</v>
          </cell>
          <cell r="B129" t="str">
            <v>Gross domestic product, constant prices</v>
          </cell>
          <cell r="C129" t="str">
            <v>Percent change</v>
          </cell>
          <cell r="E129" t="str">
            <v>See notes for:  Gross domestic product, constant prices (National currency).</v>
          </cell>
          <cell r="F129">
            <v>11.712</v>
          </cell>
          <cell r="G129">
            <v>9.17</v>
          </cell>
          <cell r="H129">
            <v>-1.3979999999999999</v>
          </cell>
          <cell r="I129">
            <v>-3.0430000000000001</v>
          </cell>
          <cell r="J129">
            <v>2.8170000000000002</v>
          </cell>
          <cell r="K129">
            <v>3.8719999999999999</v>
          </cell>
          <cell r="L129">
            <v>0.26300000000000001</v>
          </cell>
          <cell r="M129">
            <v>4.0720000000000001</v>
          </cell>
          <cell r="N129">
            <v>5.8810000000000002</v>
          </cell>
          <cell r="O129">
            <v>5.8170000000000002</v>
          </cell>
          <cell r="P129">
            <v>2.891</v>
          </cell>
          <cell r="Q129">
            <v>2.508</v>
          </cell>
          <cell r="R129">
            <v>3.423</v>
          </cell>
          <cell r="S129">
            <v>3.9119999999999999</v>
          </cell>
          <cell r="T129">
            <v>3.7269999999999999</v>
          </cell>
          <cell r="U129">
            <v>5.452</v>
          </cell>
          <cell r="V129">
            <v>0.40300000000000002</v>
          </cell>
          <cell r="W129">
            <v>2.992</v>
          </cell>
          <cell r="X129">
            <v>0.57899999999999996</v>
          </cell>
          <cell r="Y129">
            <v>-1.482</v>
          </cell>
          <cell r="Z129">
            <v>-3.3460000000000001</v>
          </cell>
          <cell r="AA129">
            <v>2.0640000000000001</v>
          </cell>
          <cell r="AB129">
            <v>-4.9000000000000002E-2</v>
          </cell>
          <cell r="AC129">
            <v>3.84</v>
          </cell>
          <cell r="AD129">
            <v>4.1349999999999998</v>
          </cell>
          <cell r="AE129">
            <v>2.8580000000000001</v>
          </cell>
          <cell r="AF129">
            <v>4.3410000000000002</v>
          </cell>
          <cell r="AG129">
            <v>6.7610000000000001</v>
          </cell>
          <cell r="AH129">
            <v>5.827</v>
          </cell>
          <cell r="AI129">
            <v>-3.847</v>
          </cell>
          <cell r="AJ129">
            <v>15.045999999999999</v>
          </cell>
          <cell r="AK129">
            <v>3.8</v>
          </cell>
          <cell r="AL129">
            <v>-1.5</v>
          </cell>
          <cell r="AM129">
            <v>8.5449999999999999</v>
          </cell>
          <cell r="AN129">
            <v>4.5999999999999996</v>
          </cell>
          <cell r="AO129">
            <v>4.7</v>
          </cell>
          <cell r="AP129">
            <v>4.7</v>
          </cell>
          <cell r="AQ129">
            <v>4.7</v>
          </cell>
          <cell r="AR129">
            <v>16.209303060483872</v>
          </cell>
          <cell r="AS129">
            <v>3.2811875000000001</v>
          </cell>
        </row>
        <row r="130">
          <cell r="A130" t="str">
            <v>Peru</v>
          </cell>
          <cell r="B130" t="str">
            <v>Gross domestic product, constant prices</v>
          </cell>
          <cell r="C130" t="str">
            <v>Percent change</v>
          </cell>
          <cell r="E130" t="str">
            <v>See notes for:  Gross domestic product, constant prices (National currency).</v>
          </cell>
          <cell r="F130">
            <v>7.6609999999999996</v>
          </cell>
          <cell r="G130">
            <v>5.4610000000000003</v>
          </cell>
          <cell r="H130">
            <v>-0.32400000000000001</v>
          </cell>
          <cell r="I130">
            <v>-9.3290000000000006</v>
          </cell>
          <cell r="J130">
            <v>3.8010000000000002</v>
          </cell>
          <cell r="K130">
            <v>2.089</v>
          </cell>
          <cell r="L130">
            <v>12.106</v>
          </cell>
          <cell r="M130">
            <v>7.7380000000000004</v>
          </cell>
          <cell r="N130">
            <v>-9.4220000000000006</v>
          </cell>
          <cell r="O130">
            <v>-13.422000000000001</v>
          </cell>
          <cell r="P130">
            <v>-5.09</v>
          </cell>
          <cell r="Q130">
            <v>2.1059999999999999</v>
          </cell>
          <cell r="R130">
            <v>-0.42899999999999999</v>
          </cell>
          <cell r="S130">
            <v>4.7649999999999997</v>
          </cell>
          <cell r="T130">
            <v>12.821999999999999</v>
          </cell>
          <cell r="U130">
            <v>8.609</v>
          </cell>
          <cell r="V130">
            <v>2.5179999999999998</v>
          </cell>
          <cell r="W130">
            <v>6.8639999999999999</v>
          </cell>
          <cell r="X130">
            <v>-0.65800000000000003</v>
          </cell>
          <cell r="Y130">
            <v>0.91400000000000003</v>
          </cell>
          <cell r="Z130">
            <v>2.9510000000000001</v>
          </cell>
          <cell r="AA130">
            <v>0.215</v>
          </cell>
          <cell r="AB130">
            <v>5.016</v>
          </cell>
          <cell r="AC130">
            <v>4.0369999999999999</v>
          </cell>
          <cell r="AD130">
            <v>4.9770000000000003</v>
          </cell>
          <cell r="AE130">
            <v>6.827</v>
          </cell>
          <cell r="AF130">
            <v>7.74</v>
          </cell>
          <cell r="AG130">
            <v>8.9060000000000006</v>
          </cell>
          <cell r="AH130">
            <v>9.8030000000000008</v>
          </cell>
          <cell r="AI130">
            <v>0.86199999999999999</v>
          </cell>
          <cell r="AJ130">
            <v>8.7940000000000005</v>
          </cell>
          <cell r="AK130">
            <v>6.9119999999999999</v>
          </cell>
          <cell r="AL130">
            <v>5.5060000000000002</v>
          </cell>
          <cell r="AM130">
            <v>6.0270000000000001</v>
          </cell>
          <cell r="AN130">
            <v>6.0289999999999999</v>
          </cell>
          <cell r="AO130">
            <v>5.9980000000000002</v>
          </cell>
          <cell r="AP130">
            <v>6.0010000000000003</v>
          </cell>
          <cell r="AQ130">
            <v>6.016</v>
          </cell>
          <cell r="AR130">
            <v>37.068523919354838</v>
          </cell>
          <cell r="AS130">
            <v>3.3068749999999998</v>
          </cell>
        </row>
        <row r="131">
          <cell r="A131" t="str">
            <v>Philippines</v>
          </cell>
          <cell r="B131" t="str">
            <v>Gross domestic product, constant prices</v>
          </cell>
          <cell r="C131" t="str">
            <v>Percent change</v>
          </cell>
          <cell r="E131" t="str">
            <v>See notes for:  Gross domestic product, constant prices (National currency).</v>
          </cell>
          <cell r="F131">
            <v>5.149</v>
          </cell>
          <cell r="G131">
            <v>3.423</v>
          </cell>
          <cell r="H131">
            <v>3.6190000000000002</v>
          </cell>
          <cell r="I131">
            <v>1.875</v>
          </cell>
          <cell r="J131">
            <v>-7.3239999999999998</v>
          </cell>
          <cell r="K131">
            <v>-7.3070000000000004</v>
          </cell>
          <cell r="L131">
            <v>3.4169999999999998</v>
          </cell>
          <cell r="M131">
            <v>4.3120000000000003</v>
          </cell>
          <cell r="N131">
            <v>6.7530000000000001</v>
          </cell>
          <cell r="O131">
            <v>6.2050000000000001</v>
          </cell>
          <cell r="P131">
            <v>3.0369999999999999</v>
          </cell>
          <cell r="Q131">
            <v>-0.57799999999999996</v>
          </cell>
          <cell r="R131">
            <v>0.33800000000000002</v>
          </cell>
          <cell r="S131">
            <v>2.1160000000000001</v>
          </cell>
          <cell r="T131">
            <v>4.3879999999999999</v>
          </cell>
          <cell r="U131">
            <v>4.6790000000000003</v>
          </cell>
          <cell r="V131">
            <v>5.8460000000000001</v>
          </cell>
          <cell r="W131">
            <v>5.1849999999999996</v>
          </cell>
          <cell r="X131">
            <v>-0.57699999999999996</v>
          </cell>
          <cell r="Y131">
            <v>3.0819999999999999</v>
          </cell>
          <cell r="Z131">
            <v>4.4109999999999996</v>
          </cell>
          <cell r="AA131">
            <v>2.8940000000000001</v>
          </cell>
          <cell r="AB131">
            <v>3.6459999999999999</v>
          </cell>
          <cell r="AC131">
            <v>4.97</v>
          </cell>
          <cell r="AD131">
            <v>6.6980000000000004</v>
          </cell>
          <cell r="AE131">
            <v>4.7779999999999996</v>
          </cell>
          <cell r="AF131">
            <v>5.2430000000000003</v>
          </cell>
          <cell r="AG131">
            <v>6.617</v>
          </cell>
          <cell r="AH131">
            <v>4.1529999999999996</v>
          </cell>
          <cell r="AI131">
            <v>1.1479999999999999</v>
          </cell>
          <cell r="AJ131">
            <v>7.6319999999999997</v>
          </cell>
          <cell r="AK131">
            <v>3.718</v>
          </cell>
          <cell r="AL131">
            <v>4.1710000000000003</v>
          </cell>
          <cell r="AM131">
            <v>4.7249999999999996</v>
          </cell>
          <cell r="AN131">
            <v>5</v>
          </cell>
          <cell r="AO131">
            <v>5</v>
          </cell>
          <cell r="AP131">
            <v>5</v>
          </cell>
          <cell r="AQ131">
            <v>5</v>
          </cell>
          <cell r="AR131">
            <v>11.703585770161288</v>
          </cell>
          <cell r="AS131">
            <v>3.2358125000000006</v>
          </cell>
        </row>
        <row r="132">
          <cell r="A132" t="str">
            <v>Poland</v>
          </cell>
          <cell r="B132" t="str">
            <v>Gross domestic product, constant prices</v>
          </cell>
          <cell r="C132" t="str">
            <v>Percent change</v>
          </cell>
          <cell r="E132" t="str">
            <v>See notes for:  Gross domestic product, constant prices (National currency).</v>
          </cell>
          <cell r="F132">
            <v>-6</v>
          </cell>
          <cell r="G132">
            <v>-10</v>
          </cell>
          <cell r="H132">
            <v>-4.8460000000000001</v>
          </cell>
          <cell r="I132">
            <v>5.6</v>
          </cell>
          <cell r="J132">
            <v>-0.36599999999999999</v>
          </cell>
          <cell r="K132">
            <v>3.8620000000000001</v>
          </cell>
          <cell r="L132">
            <v>3.4940000000000002</v>
          </cell>
          <cell r="M132">
            <v>2.302</v>
          </cell>
          <cell r="N132">
            <v>3.2850000000000001</v>
          </cell>
          <cell r="O132">
            <v>3.8119999999999998</v>
          </cell>
          <cell r="P132">
            <v>-7.1710000000000003</v>
          </cell>
          <cell r="Q132">
            <v>-7.0049999999999999</v>
          </cell>
          <cell r="R132">
            <v>2.0329999999999999</v>
          </cell>
          <cell r="S132">
            <v>4.2869999999999999</v>
          </cell>
          <cell r="T132">
            <v>5.2389999999999999</v>
          </cell>
          <cell r="U132">
            <v>6.7279999999999998</v>
          </cell>
          <cell r="V132">
            <v>6.2389999999999999</v>
          </cell>
          <cell r="W132">
            <v>7.0860000000000003</v>
          </cell>
          <cell r="X132">
            <v>4.9820000000000002</v>
          </cell>
          <cell r="Y132">
            <v>4.524</v>
          </cell>
          <cell r="Z132">
            <v>4.2530000000000001</v>
          </cell>
          <cell r="AA132">
            <v>1.2050000000000001</v>
          </cell>
          <cell r="AB132">
            <v>1.4430000000000001</v>
          </cell>
          <cell r="AC132">
            <v>3.867</v>
          </cell>
          <cell r="AD132">
            <v>5.3449999999999998</v>
          </cell>
          <cell r="AE132">
            <v>3.617</v>
          </cell>
          <cell r="AF132">
            <v>6.2270000000000003</v>
          </cell>
          <cell r="AG132">
            <v>6.7850000000000001</v>
          </cell>
          <cell r="AH132">
            <v>5.1269999999999998</v>
          </cell>
          <cell r="AI132">
            <v>1.6060000000000001</v>
          </cell>
          <cell r="AJ132">
            <v>3.944</v>
          </cell>
          <cell r="AK132">
            <v>4.3499999999999996</v>
          </cell>
          <cell r="AL132">
            <v>2.6360000000000001</v>
          </cell>
          <cell r="AM132">
            <v>3.1869999999999998</v>
          </cell>
          <cell r="AN132">
            <v>3.6429999999999998</v>
          </cell>
          <cell r="AO132">
            <v>3.8959999999999999</v>
          </cell>
          <cell r="AP132">
            <v>3.77</v>
          </cell>
          <cell r="AQ132">
            <v>3.8250000000000002</v>
          </cell>
          <cell r="AR132">
            <v>20.175453092741947</v>
          </cell>
          <cell r="AS132">
            <v>2.3704374999999991</v>
          </cell>
        </row>
        <row r="133">
          <cell r="A133" t="str">
            <v>Portugal</v>
          </cell>
          <cell r="B133" t="str">
            <v>Gross domestic product, constant prices</v>
          </cell>
          <cell r="C133" t="str">
            <v>Percent change</v>
          </cell>
          <cell r="E133" t="str">
            <v>See notes for:  Gross domestic product, constant prices (National currency).</v>
          </cell>
          <cell r="F133">
            <v>6.7249999999999996</v>
          </cell>
          <cell r="G133">
            <v>3.5230000000000001</v>
          </cell>
          <cell r="H133">
            <v>2.1629999999999998</v>
          </cell>
          <cell r="I133">
            <v>0.97199999999999998</v>
          </cell>
          <cell r="J133">
            <v>-1.042</v>
          </cell>
          <cell r="K133">
            <v>1.6359999999999999</v>
          </cell>
          <cell r="L133">
            <v>3.32</v>
          </cell>
          <cell r="M133">
            <v>7.6319999999999997</v>
          </cell>
          <cell r="N133">
            <v>5.34</v>
          </cell>
          <cell r="O133">
            <v>6.649</v>
          </cell>
          <cell r="P133">
            <v>7.859</v>
          </cell>
          <cell r="Q133">
            <v>3.37</v>
          </cell>
          <cell r="R133">
            <v>3.13</v>
          </cell>
          <cell r="S133">
            <v>-0.68700000000000006</v>
          </cell>
          <cell r="T133">
            <v>1.4890000000000001</v>
          </cell>
          <cell r="U133">
            <v>2.3069999999999999</v>
          </cell>
          <cell r="V133">
            <v>3.6190000000000002</v>
          </cell>
          <cell r="W133">
            <v>4.407</v>
          </cell>
          <cell r="X133">
            <v>5.1379999999999999</v>
          </cell>
          <cell r="Y133">
            <v>4.0730000000000004</v>
          </cell>
          <cell r="Z133">
            <v>3.9159999999999999</v>
          </cell>
          <cell r="AA133">
            <v>1.9750000000000001</v>
          </cell>
          <cell r="AB133">
            <v>0.76400000000000001</v>
          </cell>
          <cell r="AC133">
            <v>-0.91100000000000003</v>
          </cell>
          <cell r="AD133">
            <v>1.56</v>
          </cell>
          <cell r="AE133">
            <v>0.77500000000000002</v>
          </cell>
          <cell r="AF133">
            <v>1.448</v>
          </cell>
          <cell r="AG133">
            <v>2.3650000000000002</v>
          </cell>
          <cell r="AH133">
            <v>-8.0000000000000002E-3</v>
          </cell>
          <cell r="AI133">
            <v>-2.9079999999999999</v>
          </cell>
          <cell r="AJ133">
            <v>1.383</v>
          </cell>
          <cell r="AK133">
            <v>-1.466</v>
          </cell>
          <cell r="AL133">
            <v>-3.2519999999999998</v>
          </cell>
          <cell r="AM133">
            <v>0.34899999999999998</v>
          </cell>
          <cell r="AN133">
            <v>2.1</v>
          </cell>
          <cell r="AO133">
            <v>1.9</v>
          </cell>
          <cell r="AP133">
            <v>1.9</v>
          </cell>
          <cell r="AQ133">
            <v>1.5</v>
          </cell>
          <cell r="AR133">
            <v>6.9921645000000048</v>
          </cell>
          <cell r="AS133">
            <v>2.5161249999999993</v>
          </cell>
        </row>
        <row r="134">
          <cell r="A134" t="str">
            <v>Qatar</v>
          </cell>
          <cell r="B134" t="str">
            <v>Gross domestic product, constant prices</v>
          </cell>
          <cell r="C134" t="str">
            <v>Percent change</v>
          </cell>
          <cell r="E134" t="str">
            <v>See notes for:  Gross domestic product, constant prices (National currency).</v>
          </cell>
          <cell r="F134">
            <v>-1.016</v>
          </cell>
          <cell r="G134">
            <v>-3.8940000000000001</v>
          </cell>
          <cell r="H134">
            <v>-8.2100000000000009</v>
          </cell>
          <cell r="I134">
            <v>-5.3289999999999997</v>
          </cell>
          <cell r="J134">
            <v>15.988</v>
          </cell>
          <cell r="K134">
            <v>-13.031000000000001</v>
          </cell>
          <cell r="L134">
            <v>3.706</v>
          </cell>
          <cell r="M134">
            <v>0.9</v>
          </cell>
          <cell r="N134">
            <v>4.7</v>
          </cell>
          <cell r="O134">
            <v>5.3</v>
          </cell>
          <cell r="P134">
            <v>-14.644</v>
          </cell>
          <cell r="Q134">
            <v>-2.5529999999999999</v>
          </cell>
          <cell r="R134">
            <v>8.157</v>
          </cell>
          <cell r="S134">
            <v>-0.45500000000000002</v>
          </cell>
          <cell r="T134">
            <v>1.9570000000000001</v>
          </cell>
          <cell r="U134">
            <v>3.6320000000000001</v>
          </cell>
          <cell r="V134">
            <v>7.6</v>
          </cell>
          <cell r="W134">
            <v>28.446999999999999</v>
          </cell>
          <cell r="X134">
            <v>9.0310000000000006</v>
          </cell>
          <cell r="Y134">
            <v>5.5039999999999996</v>
          </cell>
          <cell r="Z134">
            <v>10.939</v>
          </cell>
          <cell r="AA134">
            <v>6.3179999999999996</v>
          </cell>
          <cell r="AB134">
            <v>3.2</v>
          </cell>
          <cell r="AC134">
            <v>6.3230000000000004</v>
          </cell>
          <cell r="AD134">
            <v>17.722999999999999</v>
          </cell>
          <cell r="AE134">
            <v>7.492</v>
          </cell>
          <cell r="AF134">
            <v>26.170999999999999</v>
          </cell>
          <cell r="AG134">
            <v>17.986000000000001</v>
          </cell>
          <cell r="AH134">
            <v>17.663</v>
          </cell>
          <cell r="AI134">
            <v>11.956</v>
          </cell>
          <cell r="AJ134">
            <v>16.637</v>
          </cell>
          <cell r="AK134">
            <v>18.818999999999999</v>
          </cell>
          <cell r="AL134">
            <v>6.0170000000000003</v>
          </cell>
          <cell r="AM134">
            <v>4.5570000000000004</v>
          </cell>
          <cell r="AN134">
            <v>4.6440000000000001</v>
          </cell>
          <cell r="AO134">
            <v>5.8710000000000004</v>
          </cell>
          <cell r="AP134">
            <v>5.9219999999999997</v>
          </cell>
          <cell r="AQ134">
            <v>6.9649999999999999</v>
          </cell>
          <cell r="AR134">
            <v>103.89651272479843</v>
          </cell>
          <cell r="AS134">
            <v>6.469281249999999</v>
          </cell>
        </row>
        <row r="135">
          <cell r="A135" t="str">
            <v>Romania</v>
          </cell>
          <cell r="B135" t="str">
            <v>Gross domestic product, constant prices</v>
          </cell>
          <cell r="C135" t="str">
            <v>Percent change</v>
          </cell>
          <cell r="E135" t="str">
            <v>See notes for:  Gross domestic product, constant prices (National currency).</v>
          </cell>
          <cell r="F135">
            <v>3.3039999999999998</v>
          </cell>
          <cell r="G135">
            <v>0.1</v>
          </cell>
          <cell r="H135">
            <v>3.9</v>
          </cell>
          <cell r="I135">
            <v>6</v>
          </cell>
          <cell r="J135">
            <v>6</v>
          </cell>
          <cell r="K135">
            <v>-0.1</v>
          </cell>
          <cell r="L135">
            <v>2.4</v>
          </cell>
          <cell r="M135">
            <v>0.8</v>
          </cell>
          <cell r="N135">
            <v>-0.5</v>
          </cell>
          <cell r="O135">
            <v>-5.8</v>
          </cell>
          <cell r="P135">
            <v>-5.6120000000000001</v>
          </cell>
          <cell r="Q135">
            <v>-12.927</v>
          </cell>
          <cell r="R135">
            <v>-8.766</v>
          </cell>
          <cell r="S135">
            <v>1.528</v>
          </cell>
          <cell r="T135">
            <v>3.9319999999999999</v>
          </cell>
          <cell r="U135">
            <v>7.1379999999999999</v>
          </cell>
          <cell r="V135">
            <v>3.948</v>
          </cell>
          <cell r="W135">
            <v>-6.0529999999999999</v>
          </cell>
          <cell r="X135">
            <v>-4.8179999999999996</v>
          </cell>
          <cell r="Y135">
            <v>-1.1499999999999999</v>
          </cell>
          <cell r="Z135">
            <v>2.9209999999999998</v>
          </cell>
          <cell r="AA135">
            <v>5.6790000000000003</v>
          </cell>
          <cell r="AB135">
            <v>5.077</v>
          </cell>
          <cell r="AC135">
            <v>5.2370000000000001</v>
          </cell>
          <cell r="AD135">
            <v>8.49</v>
          </cell>
          <cell r="AE135">
            <v>4.1539999999999999</v>
          </cell>
          <cell r="AF135">
            <v>7.875</v>
          </cell>
          <cell r="AG135">
            <v>6.3170000000000002</v>
          </cell>
          <cell r="AH135">
            <v>7.3490000000000002</v>
          </cell>
          <cell r="AI135">
            <v>-6.5759999999999996</v>
          </cell>
          <cell r="AJ135">
            <v>-1.649</v>
          </cell>
          <cell r="AK135">
            <v>2.4540000000000002</v>
          </cell>
          <cell r="AL135">
            <v>1.464</v>
          </cell>
          <cell r="AM135">
            <v>3.0209999999999999</v>
          </cell>
          <cell r="AN135">
            <v>3.7410000000000001</v>
          </cell>
          <cell r="AO135">
            <v>3.9780000000000002</v>
          </cell>
          <cell r="AP135">
            <v>3.9630000000000001</v>
          </cell>
          <cell r="AQ135">
            <v>3.97</v>
          </cell>
          <cell r="AR135">
            <v>28.99934043548387</v>
          </cell>
          <cell r="AS135">
            <v>1.270375</v>
          </cell>
        </row>
        <row r="136">
          <cell r="A136" t="str">
            <v>Russia</v>
          </cell>
          <cell r="B136" t="str">
            <v>Gross domestic product, constant prices</v>
          </cell>
          <cell r="C136" t="str">
            <v>Percent change</v>
          </cell>
          <cell r="E136" t="str">
            <v>See notes for:  Gross domestic product, constant prices (National currency).</v>
          </cell>
          <cell r="F136" t="str">
            <v>n/a</v>
          </cell>
          <cell r="G136" t="str">
            <v>n/a</v>
          </cell>
          <cell r="H136" t="str">
            <v>n/a</v>
          </cell>
          <cell r="I136" t="str">
            <v>n/a</v>
          </cell>
          <cell r="J136" t="str">
            <v>n/a</v>
          </cell>
          <cell r="K136" t="str">
            <v>n/a</v>
          </cell>
          <cell r="L136" t="str">
            <v>n/a</v>
          </cell>
          <cell r="M136" t="str">
            <v>n/a</v>
          </cell>
          <cell r="N136" t="str">
            <v>n/a</v>
          </cell>
          <cell r="O136" t="str">
            <v>n/a</v>
          </cell>
          <cell r="P136" t="str">
            <v>n/a</v>
          </cell>
          <cell r="Q136" t="str">
            <v>n/a</v>
          </cell>
          <cell r="R136" t="str">
            <v>n/a</v>
          </cell>
          <cell r="S136">
            <v>-8.6999999999999993</v>
          </cell>
          <cell r="T136">
            <v>-12.7</v>
          </cell>
          <cell r="U136">
            <v>-4.0999999999999996</v>
          </cell>
          <cell r="V136">
            <v>-3.6080000000000001</v>
          </cell>
          <cell r="W136">
            <v>1.381</v>
          </cell>
          <cell r="X136">
            <v>-5.3449999999999998</v>
          </cell>
          <cell r="Y136">
            <v>6.351</v>
          </cell>
          <cell r="Z136">
            <v>10.045999999999999</v>
          </cell>
          <cell r="AA136">
            <v>5.0910000000000002</v>
          </cell>
          <cell r="AB136">
            <v>4.7439999999999998</v>
          </cell>
          <cell r="AC136">
            <v>7.2530000000000001</v>
          </cell>
          <cell r="AD136">
            <v>7.1509999999999998</v>
          </cell>
          <cell r="AE136">
            <v>6.3879999999999999</v>
          </cell>
          <cell r="AF136">
            <v>8.1530000000000005</v>
          </cell>
          <cell r="AG136">
            <v>8.5350000000000001</v>
          </cell>
          <cell r="AH136">
            <v>5.2480000000000002</v>
          </cell>
          <cell r="AI136">
            <v>-7.8</v>
          </cell>
          <cell r="AJ136">
            <v>4.3</v>
          </cell>
          <cell r="AK136">
            <v>4.3</v>
          </cell>
          <cell r="AL136">
            <v>4.0119999999999996</v>
          </cell>
          <cell r="AM136">
            <v>3.9329999999999998</v>
          </cell>
          <cell r="AN136">
            <v>3.93</v>
          </cell>
          <cell r="AO136">
            <v>3.93</v>
          </cell>
          <cell r="AP136">
            <v>3.84</v>
          </cell>
          <cell r="AQ136">
            <v>3.84</v>
          </cell>
          <cell r="AR136">
            <v>45.852826608187144</v>
          </cell>
          <cell r="AS136">
            <v>1.9309473684210523</v>
          </cell>
        </row>
        <row r="137">
          <cell r="A137" t="str">
            <v>Rwanda</v>
          </cell>
          <cell r="B137" t="str">
            <v>Gross domestic product, constant prices</v>
          </cell>
          <cell r="C137" t="str">
            <v>Percent change</v>
          </cell>
          <cell r="E137" t="str">
            <v>See notes for:  Gross domestic product, constant prices (National currency).</v>
          </cell>
          <cell r="F137">
            <v>-3.5760000000000001</v>
          </cell>
          <cell r="G137">
            <v>2.472</v>
          </cell>
          <cell r="H137">
            <v>-2.468</v>
          </cell>
          <cell r="I137">
            <v>6.0350000000000001</v>
          </cell>
          <cell r="J137">
            <v>12.974</v>
          </cell>
          <cell r="K137">
            <v>4.3879999999999999</v>
          </cell>
          <cell r="L137">
            <v>5.5010000000000003</v>
          </cell>
          <cell r="M137">
            <v>-0.29499999999999998</v>
          </cell>
          <cell r="N137">
            <v>0.29599999999999999</v>
          </cell>
          <cell r="O137">
            <v>-5.7060000000000004</v>
          </cell>
          <cell r="P137">
            <v>0.41899999999999998</v>
          </cell>
          <cell r="Q137">
            <v>-4.3</v>
          </cell>
          <cell r="R137">
            <v>6.6</v>
          </cell>
          <cell r="S137">
            <v>-10.378</v>
          </cell>
          <cell r="T137">
            <v>-41.89</v>
          </cell>
          <cell r="U137">
            <v>24.541</v>
          </cell>
          <cell r="V137">
            <v>11.596</v>
          </cell>
          <cell r="W137">
            <v>14.9</v>
          </cell>
          <cell r="X137">
            <v>8.34</v>
          </cell>
          <cell r="Y137">
            <v>5.1260000000000003</v>
          </cell>
          <cell r="Z137">
            <v>6.4969999999999999</v>
          </cell>
          <cell r="AA137">
            <v>8.4849999999999994</v>
          </cell>
          <cell r="AB137">
            <v>13.19</v>
          </cell>
          <cell r="AC137">
            <v>2.2010000000000001</v>
          </cell>
          <cell r="AD137">
            <v>7.4450000000000003</v>
          </cell>
          <cell r="AE137">
            <v>9.375</v>
          </cell>
          <cell r="AF137">
            <v>9.2260000000000009</v>
          </cell>
          <cell r="AG137">
            <v>5.5179999999999998</v>
          </cell>
          <cell r="AH137">
            <v>11.192</v>
          </cell>
          <cell r="AI137">
            <v>4.1420000000000003</v>
          </cell>
          <cell r="AJ137">
            <v>7.4980000000000002</v>
          </cell>
          <cell r="AK137">
            <v>8.8000000000000007</v>
          </cell>
          <cell r="AL137">
            <v>7.6</v>
          </cell>
          <cell r="AM137">
            <v>7</v>
          </cell>
          <cell r="AN137">
            <v>7</v>
          </cell>
          <cell r="AO137">
            <v>6.8</v>
          </cell>
          <cell r="AP137">
            <v>6.5</v>
          </cell>
          <cell r="AQ137">
            <v>6.5</v>
          </cell>
          <cell r="AR137">
            <v>116.32552238709678</v>
          </cell>
          <cell r="AS137">
            <v>4.0045000000000002</v>
          </cell>
        </row>
        <row r="138">
          <cell r="A138" t="str">
            <v>Samoa</v>
          </cell>
          <cell r="B138" t="str">
            <v>Gross domestic product, constant prices</v>
          </cell>
          <cell r="C138" t="str">
            <v>Percent change</v>
          </cell>
          <cell r="E138" t="str">
            <v>See notes for:  Gross domestic product, constant prices (National currency).</v>
          </cell>
          <cell r="F138">
            <v>-6.1230000000000002</v>
          </cell>
          <cell r="G138">
            <v>-9.0559999999999992</v>
          </cell>
          <cell r="H138">
            <v>-1.014</v>
          </cell>
          <cell r="I138">
            <v>0.48499999999999999</v>
          </cell>
          <cell r="J138">
            <v>1.98</v>
          </cell>
          <cell r="K138">
            <v>5.8259999999999996</v>
          </cell>
          <cell r="L138">
            <v>4.79</v>
          </cell>
          <cell r="M138">
            <v>0.50900000000000001</v>
          </cell>
          <cell r="N138">
            <v>2.871</v>
          </cell>
          <cell r="O138">
            <v>5.819</v>
          </cell>
          <cell r="P138">
            <v>-6.444</v>
          </cell>
          <cell r="Q138">
            <v>-2.4430000000000001</v>
          </cell>
          <cell r="R138">
            <v>4.1349999999999998</v>
          </cell>
          <cell r="S138">
            <v>1.6830000000000001</v>
          </cell>
          <cell r="T138">
            <v>6.39</v>
          </cell>
          <cell r="U138">
            <v>6.556</v>
          </cell>
          <cell r="V138">
            <v>7.274</v>
          </cell>
          <cell r="W138">
            <v>0.80300000000000005</v>
          </cell>
          <cell r="X138">
            <v>1.1000000000000001</v>
          </cell>
          <cell r="Y138">
            <v>-0.63600000000000001</v>
          </cell>
          <cell r="Z138">
            <v>4.7949999999999999</v>
          </cell>
          <cell r="AA138">
            <v>7.992</v>
          </cell>
          <cell r="AB138">
            <v>6.2130000000000001</v>
          </cell>
          <cell r="AC138">
            <v>3.8439999999999999</v>
          </cell>
          <cell r="AD138">
            <v>4.1669999999999998</v>
          </cell>
          <cell r="AE138">
            <v>6.9749999999999996</v>
          </cell>
          <cell r="AF138">
            <v>2.052</v>
          </cell>
          <cell r="AG138">
            <v>1.839</v>
          </cell>
          <cell r="AH138">
            <v>4.2729999999999997</v>
          </cell>
          <cell r="AI138">
            <v>-5.4139999999999997</v>
          </cell>
          <cell r="AJ138">
            <v>0.22</v>
          </cell>
          <cell r="AK138">
            <v>2.0979999999999999</v>
          </cell>
          <cell r="AL138">
            <v>1.3979999999999999</v>
          </cell>
          <cell r="AM138">
            <v>1.897</v>
          </cell>
          <cell r="AN138">
            <v>2.2669999999999999</v>
          </cell>
          <cell r="AO138">
            <v>2.4790000000000001</v>
          </cell>
          <cell r="AP138">
            <v>2.5449999999999999</v>
          </cell>
          <cell r="AQ138">
            <v>2.7330000000000001</v>
          </cell>
          <cell r="AR138">
            <v>18.386111144153222</v>
          </cell>
          <cell r="AS138">
            <v>1.9862187499999999</v>
          </cell>
        </row>
        <row r="139">
          <cell r="A139" t="str">
            <v>São Tomé and Príncipe</v>
          </cell>
          <cell r="B139" t="str">
            <v>Gross domestic product, constant prices</v>
          </cell>
          <cell r="C139" t="str">
            <v>Percent change</v>
          </cell>
          <cell r="E139" t="str">
            <v>See notes for:  Gross domestic product, constant prices (National currency).</v>
          </cell>
          <cell r="F139">
            <v>-1.08</v>
          </cell>
          <cell r="G139">
            <v>-10.314</v>
          </cell>
          <cell r="H139">
            <v>3.093</v>
          </cell>
          <cell r="I139">
            <v>-3.8740000000000001</v>
          </cell>
          <cell r="J139">
            <v>-6.03</v>
          </cell>
          <cell r="K139">
            <v>9.3000000000000007</v>
          </cell>
          <cell r="L139">
            <v>-5.8319999999999999</v>
          </cell>
          <cell r="M139">
            <v>-2.93</v>
          </cell>
          <cell r="N139">
            <v>1.9990000000000001</v>
          </cell>
          <cell r="O139">
            <v>3.1349999999999998</v>
          </cell>
          <cell r="P139">
            <v>-2.153</v>
          </cell>
          <cell r="Q139">
            <v>1.2010000000000001</v>
          </cell>
          <cell r="R139">
            <v>0.7</v>
          </cell>
          <cell r="S139">
            <v>1.1000000000000001</v>
          </cell>
          <cell r="T139">
            <v>2.2000000000000002</v>
          </cell>
          <cell r="U139">
            <v>2</v>
          </cell>
          <cell r="V139">
            <v>1.5</v>
          </cell>
          <cell r="W139">
            <v>0.996</v>
          </cell>
          <cell r="X139">
            <v>2.5</v>
          </cell>
          <cell r="Y139">
            <v>2.5</v>
          </cell>
          <cell r="Z139">
            <v>0.44800000000000001</v>
          </cell>
          <cell r="AA139">
            <v>3.0640000000000001</v>
          </cell>
          <cell r="AB139">
            <v>1.99</v>
          </cell>
          <cell r="AC139">
            <v>6.7350000000000003</v>
          </cell>
          <cell r="AD139">
            <v>4.548</v>
          </cell>
          <cell r="AE139">
            <v>1.6319999999999999</v>
          </cell>
          <cell r="AF139">
            <v>12.643000000000001</v>
          </cell>
          <cell r="AG139">
            <v>1.996</v>
          </cell>
          <cell r="AH139">
            <v>9.0749999999999993</v>
          </cell>
          <cell r="AI139">
            <v>4.0229999999999997</v>
          </cell>
          <cell r="AJ139">
            <v>4.5110000000000001</v>
          </cell>
          <cell r="AK139">
            <v>4.9429999999999996</v>
          </cell>
          <cell r="AL139">
            <v>5.5</v>
          </cell>
          <cell r="AM139">
            <v>6</v>
          </cell>
          <cell r="AN139">
            <v>6</v>
          </cell>
          <cell r="AO139">
            <v>49.456000000000003</v>
          </cell>
          <cell r="AP139">
            <v>3.0739999999999998</v>
          </cell>
          <cell r="AQ139">
            <v>3.5129999999999999</v>
          </cell>
          <cell r="AR139">
            <v>20.531916216733876</v>
          </cell>
          <cell r="AS139">
            <v>1.7380937499999998</v>
          </cell>
        </row>
        <row r="140">
          <cell r="A140" t="str">
            <v>Saudi Arabia</v>
          </cell>
          <cell r="B140" t="str">
            <v>Gross domestic product, constant prices</v>
          </cell>
          <cell r="C140" t="str">
            <v>Percent change</v>
          </cell>
          <cell r="E140" t="str">
            <v>See notes for:  Gross domestic product, constant prices (National currency).</v>
          </cell>
          <cell r="F140">
            <v>6.5190000000000001</v>
          </cell>
          <cell r="G140">
            <v>4.6909999999999998</v>
          </cell>
          <cell r="H140">
            <v>-11.098000000000001</v>
          </cell>
          <cell r="I140">
            <v>-8.2170000000000005</v>
          </cell>
          <cell r="J140">
            <v>-3.0880000000000001</v>
          </cell>
          <cell r="K140">
            <v>-4.3239999999999998</v>
          </cell>
          <cell r="L140">
            <v>5.09</v>
          </cell>
          <cell r="M140">
            <v>-3.984</v>
          </cell>
          <cell r="N140">
            <v>8.2230000000000008</v>
          </cell>
          <cell r="O140">
            <v>6.3E-2</v>
          </cell>
          <cell r="P140">
            <v>8.3279999999999994</v>
          </cell>
          <cell r="Q140">
            <v>9.1039999999999992</v>
          </cell>
          <cell r="R140">
            <v>4.6280000000000001</v>
          </cell>
          <cell r="S140">
            <v>2.7E-2</v>
          </cell>
          <cell r="T140">
            <v>0.66500000000000004</v>
          </cell>
          <cell r="U140">
            <v>0.20100000000000001</v>
          </cell>
          <cell r="V140">
            <v>3.3839999999999999</v>
          </cell>
          <cell r="W140">
            <v>2.5920000000000001</v>
          </cell>
          <cell r="X140">
            <v>2.835</v>
          </cell>
          <cell r="Y140">
            <v>-0.748</v>
          </cell>
          <cell r="Z140">
            <v>4.8650000000000002</v>
          </cell>
          <cell r="AA140">
            <v>0.54700000000000004</v>
          </cell>
          <cell r="AB140">
            <v>0.128</v>
          </cell>
          <cell r="AC140">
            <v>7.6589999999999998</v>
          </cell>
          <cell r="AD140">
            <v>5.2679999999999998</v>
          </cell>
          <cell r="AE140">
            <v>5.5529999999999999</v>
          </cell>
          <cell r="AF140">
            <v>3.1579999999999999</v>
          </cell>
          <cell r="AG140">
            <v>2.0169999999999999</v>
          </cell>
          <cell r="AH140">
            <v>4.2300000000000004</v>
          </cell>
          <cell r="AI140">
            <v>9.5000000000000001E-2</v>
          </cell>
          <cell r="AJ140">
            <v>4.6420000000000003</v>
          </cell>
          <cell r="AK140">
            <v>6.7750000000000004</v>
          </cell>
          <cell r="AL140">
            <v>6.0220000000000002</v>
          </cell>
          <cell r="AM140">
            <v>4.1459999999999999</v>
          </cell>
          <cell r="AN140">
            <v>4.38</v>
          </cell>
          <cell r="AO140">
            <v>4.2839999999999998</v>
          </cell>
          <cell r="AP140">
            <v>4.2510000000000003</v>
          </cell>
          <cell r="AQ140">
            <v>4.1630000000000003</v>
          </cell>
          <cell r="AR140">
            <v>21.999334564516129</v>
          </cell>
          <cell r="AS140">
            <v>2.1821250000000001</v>
          </cell>
        </row>
        <row r="141">
          <cell r="A141" t="str">
            <v>Senegal</v>
          </cell>
          <cell r="B141" t="str">
            <v>Gross domestic product, constant prices</v>
          </cell>
          <cell r="C141" t="str">
            <v>Percent change</v>
          </cell>
          <cell r="E141" t="str">
            <v>See notes for:  Gross domestic product, constant prices (National currency).</v>
          </cell>
          <cell r="F141">
            <v>-0.82699999999999996</v>
          </cell>
          <cell r="G141">
            <v>5.07</v>
          </cell>
          <cell r="H141">
            <v>7.843</v>
          </cell>
          <cell r="I141">
            <v>-5.3259999999999996</v>
          </cell>
          <cell r="J141">
            <v>3.746</v>
          </cell>
          <cell r="K141">
            <v>3.2829999999999999</v>
          </cell>
          <cell r="L141">
            <v>3.113</v>
          </cell>
          <cell r="M141">
            <v>6.0940000000000003</v>
          </cell>
          <cell r="N141">
            <v>-0.59199999999999997</v>
          </cell>
          <cell r="O141">
            <v>3.9780000000000002</v>
          </cell>
          <cell r="P141">
            <v>-0.67600000000000005</v>
          </cell>
          <cell r="Q141">
            <v>2.556</v>
          </cell>
          <cell r="R141">
            <v>1.2430000000000001</v>
          </cell>
          <cell r="S141">
            <v>1.3009999999999999</v>
          </cell>
          <cell r="T141">
            <v>-1.7000000000000001E-2</v>
          </cell>
          <cell r="U141">
            <v>5.3630000000000004</v>
          </cell>
          <cell r="V141">
            <v>2.012</v>
          </cell>
          <cell r="W141">
            <v>3.1240000000000001</v>
          </cell>
          <cell r="X141">
            <v>5.899</v>
          </cell>
          <cell r="Y141">
            <v>6.3470000000000004</v>
          </cell>
          <cell r="Z141">
            <v>3.1989999999999998</v>
          </cell>
          <cell r="AA141">
            <v>4.5810000000000004</v>
          </cell>
          <cell r="AB141">
            <v>0.65500000000000003</v>
          </cell>
          <cell r="AC141">
            <v>6.6829999999999998</v>
          </cell>
          <cell r="AD141">
            <v>5.8710000000000004</v>
          </cell>
          <cell r="AE141">
            <v>5.6230000000000002</v>
          </cell>
          <cell r="AF141">
            <v>2.4430000000000001</v>
          </cell>
          <cell r="AG141">
            <v>4.9569999999999999</v>
          </cell>
          <cell r="AH141">
            <v>3.6819999999999999</v>
          </cell>
          <cell r="AI141">
            <v>2.0609999999999999</v>
          </cell>
          <cell r="AJ141">
            <v>4.1260000000000003</v>
          </cell>
          <cell r="AK141">
            <v>2.6160000000000001</v>
          </cell>
          <cell r="AL141">
            <v>3.8370000000000002</v>
          </cell>
          <cell r="AM141">
            <v>4.548</v>
          </cell>
          <cell r="AN141">
            <v>4.9020000000000001</v>
          </cell>
          <cell r="AO141">
            <v>5.2130000000000001</v>
          </cell>
          <cell r="AP141">
            <v>5.3609999999999998</v>
          </cell>
          <cell r="AQ141">
            <v>5.4459999999999997</v>
          </cell>
          <cell r="AR141">
            <v>7.5444129989919295</v>
          </cell>
          <cell r="AS141">
            <v>3.1259687500000006</v>
          </cell>
        </row>
        <row r="142">
          <cell r="A142" t="str">
            <v>Serbia</v>
          </cell>
          <cell r="B142" t="str">
            <v>Gross domestic product, constant prices</v>
          </cell>
          <cell r="C142" t="str">
            <v>Percent change</v>
          </cell>
          <cell r="E142" t="str">
            <v>See notes for:  Gross domestic product, constant prices (National currency).</v>
          </cell>
          <cell r="F142" t="str">
            <v>n/a</v>
          </cell>
          <cell r="G142" t="str">
            <v>n/a</v>
          </cell>
          <cell r="H142" t="str">
            <v>n/a</v>
          </cell>
          <cell r="I142" t="str">
            <v>n/a</v>
          </cell>
          <cell r="J142" t="str">
            <v>n/a</v>
          </cell>
          <cell r="K142" t="str">
            <v>n/a</v>
          </cell>
          <cell r="L142" t="str">
            <v>n/a</v>
          </cell>
          <cell r="M142" t="str">
            <v>n/a</v>
          </cell>
          <cell r="N142" t="str">
            <v>n/a</v>
          </cell>
          <cell r="O142" t="str">
            <v>n/a</v>
          </cell>
          <cell r="P142" t="str">
            <v>n/a</v>
          </cell>
          <cell r="Q142" t="str">
            <v>n/a</v>
          </cell>
          <cell r="R142" t="str">
            <v>n/a</v>
          </cell>
          <cell r="S142" t="str">
            <v>n/a</v>
          </cell>
          <cell r="T142" t="str">
            <v>n/a</v>
          </cell>
          <cell r="U142" t="str">
            <v>n/a</v>
          </cell>
          <cell r="V142" t="str">
            <v>n/a</v>
          </cell>
          <cell r="W142" t="str">
            <v>n/a</v>
          </cell>
          <cell r="X142" t="str">
            <v>n/a</v>
          </cell>
          <cell r="Y142">
            <v>-11.173</v>
          </cell>
          <cell r="Z142">
            <v>5.2539999999999996</v>
          </cell>
          <cell r="AA142">
            <v>5.3</v>
          </cell>
          <cell r="AB142">
            <v>4.3</v>
          </cell>
          <cell r="AC142">
            <v>2.5</v>
          </cell>
          <cell r="AD142">
            <v>9.3000000000000007</v>
          </cell>
          <cell r="AE142">
            <v>5.4</v>
          </cell>
          <cell r="AF142">
            <v>3.6</v>
          </cell>
          <cell r="AG142">
            <v>5.4</v>
          </cell>
          <cell r="AH142">
            <v>3.8</v>
          </cell>
          <cell r="AI142">
            <v>-3.5</v>
          </cell>
          <cell r="AJ142">
            <v>1.01</v>
          </cell>
          <cell r="AK142">
            <v>1.782</v>
          </cell>
          <cell r="AL142">
            <v>0.503</v>
          </cell>
          <cell r="AM142">
            <v>2.9769999999999999</v>
          </cell>
          <cell r="AN142">
            <v>4</v>
          </cell>
          <cell r="AO142">
            <v>4</v>
          </cell>
          <cell r="AP142">
            <v>4</v>
          </cell>
          <cell r="AQ142">
            <v>3.5</v>
          </cell>
          <cell r="AR142">
            <v>25.85782158974359</v>
          </cell>
        </row>
        <row r="143">
          <cell r="A143" t="str">
            <v>Seychelles</v>
          </cell>
          <cell r="B143" t="str">
            <v>Gross domestic product, constant prices</v>
          </cell>
          <cell r="C143" t="str">
            <v>Percent change</v>
          </cell>
          <cell r="E143" t="str">
            <v>See notes for:  Gross domestic product, constant prices (National currency).</v>
          </cell>
          <cell r="F143">
            <v>-2.2530000000000001</v>
          </cell>
          <cell r="G143">
            <v>-3.8769999999999998</v>
          </cell>
          <cell r="H143">
            <v>-2.0710000000000002</v>
          </cell>
          <cell r="I143">
            <v>-0.61599999999999999</v>
          </cell>
          <cell r="J143">
            <v>4.306</v>
          </cell>
          <cell r="K143">
            <v>10.294</v>
          </cell>
          <cell r="L143">
            <v>0.76200000000000001</v>
          </cell>
          <cell r="M143">
            <v>4.875</v>
          </cell>
          <cell r="N143">
            <v>5.3259999999999996</v>
          </cell>
          <cell r="O143">
            <v>10.286</v>
          </cell>
          <cell r="P143">
            <v>7.4550000000000001</v>
          </cell>
          <cell r="Q143">
            <v>2.76</v>
          </cell>
          <cell r="R143">
            <v>7.173</v>
          </cell>
          <cell r="S143">
            <v>7.3029999999999999</v>
          </cell>
          <cell r="T143">
            <v>-2.4369999999999998</v>
          </cell>
          <cell r="U143">
            <v>0.48499999999999999</v>
          </cell>
          <cell r="V143">
            <v>9.9979999999999993</v>
          </cell>
          <cell r="W143">
            <v>12.194000000000001</v>
          </cell>
          <cell r="X143">
            <v>2.4670000000000001</v>
          </cell>
          <cell r="Y143">
            <v>1.8720000000000001</v>
          </cell>
          <cell r="Z143">
            <v>4.2530000000000001</v>
          </cell>
          <cell r="AA143">
            <v>-2.2709999999999999</v>
          </cell>
          <cell r="AB143">
            <v>1.2130000000000001</v>
          </cell>
          <cell r="AC143">
            <v>-5.8869999999999996</v>
          </cell>
          <cell r="AD143">
            <v>-2.85</v>
          </cell>
          <cell r="AE143">
            <v>6.66</v>
          </cell>
          <cell r="AF143">
            <v>6.35</v>
          </cell>
          <cell r="AG143">
            <v>9.8770000000000007</v>
          </cell>
          <cell r="AH143">
            <v>-0.99399999999999999</v>
          </cell>
          <cell r="AI143">
            <v>0.52200000000000002</v>
          </cell>
          <cell r="AJ143">
            <v>6.7110000000000003</v>
          </cell>
          <cell r="AK143">
            <v>4.9290000000000003</v>
          </cell>
          <cell r="AL143">
            <v>2.75</v>
          </cell>
          <cell r="AM143">
            <v>3.6840000000000002</v>
          </cell>
          <cell r="AN143">
            <v>4.0579999999999998</v>
          </cell>
          <cell r="AO143">
            <v>4.1230000000000002</v>
          </cell>
          <cell r="AP143">
            <v>3.875</v>
          </cell>
          <cell r="AQ143">
            <v>3.9060000000000001</v>
          </cell>
          <cell r="AR143">
            <v>23.135511611895161</v>
          </cell>
          <cell r="AS143">
            <v>3.2754687499999995</v>
          </cell>
        </row>
        <row r="144">
          <cell r="A144" t="str">
            <v>Sierra Leone</v>
          </cell>
          <cell r="B144" t="str">
            <v>Gross domestic product, constant prices</v>
          </cell>
          <cell r="C144" t="str">
            <v>Percent change</v>
          </cell>
          <cell r="E144" t="str">
            <v>See notes for:  Gross domestic product, constant prices (National currency).</v>
          </cell>
          <cell r="F144">
            <v>-0.56000000000000005</v>
          </cell>
          <cell r="G144">
            <v>1.8779999999999999</v>
          </cell>
          <cell r="H144">
            <v>1.78</v>
          </cell>
          <cell r="I144">
            <v>-1.5760000000000001</v>
          </cell>
          <cell r="J144">
            <v>1.7</v>
          </cell>
          <cell r="K144">
            <v>-6.74</v>
          </cell>
          <cell r="L144">
            <v>0.13200000000000001</v>
          </cell>
          <cell r="M144">
            <v>2.3820000000000001</v>
          </cell>
          <cell r="N144">
            <v>2.0579999999999998</v>
          </cell>
          <cell r="O144">
            <v>4.952</v>
          </cell>
          <cell r="P144">
            <v>1.611</v>
          </cell>
          <cell r="Q144">
            <v>-7.9930000000000003</v>
          </cell>
          <cell r="R144">
            <v>-9.6460000000000008</v>
          </cell>
          <cell r="S144">
            <v>5.3999999999999999E-2</v>
          </cell>
          <cell r="T144">
            <v>3.5</v>
          </cell>
          <cell r="U144">
            <v>-10.025</v>
          </cell>
          <cell r="V144">
            <v>-24.786999999999999</v>
          </cell>
          <cell r="W144">
            <v>-17.596</v>
          </cell>
          <cell r="X144">
            <v>-0.83699999999999997</v>
          </cell>
          <cell r="Y144">
            <v>-8.1219999999999999</v>
          </cell>
          <cell r="Z144">
            <v>3.8069999999999999</v>
          </cell>
          <cell r="AA144">
            <v>18.170000000000002</v>
          </cell>
          <cell r="AB144">
            <v>27.43</v>
          </cell>
          <cell r="AC144">
            <v>9.4670000000000005</v>
          </cell>
          <cell r="AD144">
            <v>7.3550000000000004</v>
          </cell>
          <cell r="AE144">
            <v>7.1870000000000003</v>
          </cell>
          <cell r="AF144">
            <v>7.2809999999999997</v>
          </cell>
          <cell r="AG144">
            <v>6.4420000000000002</v>
          </cell>
          <cell r="AH144">
            <v>5.5339999999999998</v>
          </cell>
          <cell r="AI144">
            <v>3.2</v>
          </cell>
          <cell r="AJ144">
            <v>4.95</v>
          </cell>
          <cell r="AK144">
            <v>5.33</v>
          </cell>
          <cell r="AL144">
            <v>35.869999999999997</v>
          </cell>
          <cell r="AM144">
            <v>9.0920000000000005</v>
          </cell>
          <cell r="AN144">
            <v>4.5419999999999998</v>
          </cell>
          <cell r="AO144">
            <v>4.2220000000000004</v>
          </cell>
          <cell r="AP144">
            <v>4.274</v>
          </cell>
          <cell r="AQ144">
            <v>4.3239999999999998</v>
          </cell>
          <cell r="AR144">
            <v>90.001585286290293</v>
          </cell>
          <cell r="AS144">
            <v>1.1974374999999997</v>
          </cell>
        </row>
        <row r="145">
          <cell r="A145" t="str">
            <v>Singapore</v>
          </cell>
          <cell r="B145" t="str">
            <v>Gross domestic product, constant prices</v>
          </cell>
          <cell r="C145" t="str">
            <v>Percent change</v>
          </cell>
          <cell r="E145" t="str">
            <v>See notes for:  Gross domestic product, constant prices (National currency).</v>
          </cell>
          <cell r="F145">
            <v>10.047000000000001</v>
          </cell>
          <cell r="G145">
            <v>10.725</v>
          </cell>
          <cell r="H145">
            <v>7.1859999999999999</v>
          </cell>
          <cell r="I145">
            <v>8.5679999999999996</v>
          </cell>
          <cell r="J145">
            <v>8.8249999999999993</v>
          </cell>
          <cell r="K145">
            <v>-0.65</v>
          </cell>
          <cell r="L145">
            <v>1.2869999999999999</v>
          </cell>
          <cell r="M145">
            <v>10.772</v>
          </cell>
          <cell r="N145">
            <v>11.073</v>
          </cell>
          <cell r="O145">
            <v>10.228</v>
          </cell>
          <cell r="P145">
            <v>10.106999999999999</v>
          </cell>
          <cell r="Q145">
            <v>6.4859999999999998</v>
          </cell>
          <cell r="R145">
            <v>7.0309999999999997</v>
          </cell>
          <cell r="S145">
            <v>11.48</v>
          </cell>
          <cell r="T145">
            <v>10.574999999999999</v>
          </cell>
          <cell r="U145">
            <v>7.2779999999999996</v>
          </cell>
          <cell r="V145">
            <v>7.6269999999999998</v>
          </cell>
          <cell r="W145">
            <v>8.5069999999999997</v>
          </cell>
          <cell r="X145">
            <v>-2.17</v>
          </cell>
          <cell r="Y145">
            <v>6.1970000000000001</v>
          </cell>
          <cell r="Z145">
            <v>9.0429999999999993</v>
          </cell>
          <cell r="AA145">
            <v>-1.1539999999999999</v>
          </cell>
          <cell r="AB145">
            <v>4.202</v>
          </cell>
          <cell r="AC145">
            <v>4.58</v>
          </cell>
          <cell r="AD145">
            <v>9.1590000000000007</v>
          </cell>
          <cell r="AE145">
            <v>7.37</v>
          </cell>
          <cell r="AF145">
            <v>8.7639999999999993</v>
          </cell>
          <cell r="AG145">
            <v>8.8569999999999993</v>
          </cell>
          <cell r="AH145">
            <v>1.7010000000000001</v>
          </cell>
          <cell r="AI145">
            <v>-0.98</v>
          </cell>
          <cell r="AJ145">
            <v>14.763</v>
          </cell>
          <cell r="AK145">
            <v>4.8890000000000002</v>
          </cell>
          <cell r="AL145">
            <v>2.7</v>
          </cell>
          <cell r="AM145">
            <v>3.9</v>
          </cell>
          <cell r="AN145">
            <v>4.0999999999999996</v>
          </cell>
          <cell r="AO145">
            <v>4</v>
          </cell>
          <cell r="AP145">
            <v>4</v>
          </cell>
          <cell r="AQ145">
            <v>3.9580000000000002</v>
          </cell>
          <cell r="AR145">
            <v>17.539655168346737</v>
          </cell>
          <cell r="AS145">
            <v>6.9491562500000024</v>
          </cell>
        </row>
        <row r="146">
          <cell r="A146" t="str">
            <v>Slovak Republic</v>
          </cell>
          <cell r="B146" t="str">
            <v>Gross domestic product, constant prices</v>
          </cell>
          <cell r="C146" t="str">
            <v>Percent change</v>
          </cell>
          <cell r="E146" t="str">
            <v>See notes for:  Gross domestic product, constant prices (National currency).</v>
          </cell>
          <cell r="F146" t="str">
            <v>n/a</v>
          </cell>
          <cell r="G146" t="str">
            <v>n/a</v>
          </cell>
          <cell r="H146" t="str">
            <v>n/a</v>
          </cell>
          <cell r="I146" t="str">
            <v>n/a</v>
          </cell>
          <cell r="J146" t="str">
            <v>n/a</v>
          </cell>
          <cell r="K146" t="str">
            <v>n/a</v>
          </cell>
          <cell r="L146" t="str">
            <v>n/a</v>
          </cell>
          <cell r="M146" t="str">
            <v>n/a</v>
          </cell>
          <cell r="N146" t="str">
            <v>n/a</v>
          </cell>
          <cell r="O146" t="str">
            <v>n/a</v>
          </cell>
          <cell r="P146" t="str">
            <v>n/a</v>
          </cell>
          <cell r="Q146" t="str">
            <v>n/a</v>
          </cell>
          <cell r="R146" t="str">
            <v>n/a</v>
          </cell>
          <cell r="S146" t="str">
            <v>n/a</v>
          </cell>
          <cell r="T146">
            <v>6.2060000000000004</v>
          </cell>
          <cell r="U146">
            <v>7.8719999999999999</v>
          </cell>
          <cell r="V146">
            <v>6.9409999999999998</v>
          </cell>
          <cell r="W146">
            <v>4.4450000000000003</v>
          </cell>
          <cell r="X146">
            <v>4.3609999999999998</v>
          </cell>
          <cell r="Y146">
            <v>3.7999999999999999E-2</v>
          </cell>
          <cell r="Z146">
            <v>1.3680000000000001</v>
          </cell>
          <cell r="AA146">
            <v>3.4820000000000002</v>
          </cell>
          <cell r="AB146">
            <v>4.5830000000000002</v>
          </cell>
          <cell r="AC146">
            <v>4.7750000000000004</v>
          </cell>
          <cell r="AD146">
            <v>5.0579999999999998</v>
          </cell>
          <cell r="AE146">
            <v>6.6550000000000002</v>
          </cell>
          <cell r="AF146">
            <v>8.3450000000000006</v>
          </cell>
          <cell r="AG146">
            <v>10.494</v>
          </cell>
          <cell r="AH146">
            <v>5.7510000000000003</v>
          </cell>
          <cell r="AI146">
            <v>-4.9320000000000004</v>
          </cell>
          <cell r="AJ146">
            <v>4.1829999999999998</v>
          </cell>
          <cell r="AK146">
            <v>3.3490000000000002</v>
          </cell>
          <cell r="AL146">
            <v>2.4</v>
          </cell>
          <cell r="AM146">
            <v>3.1</v>
          </cell>
          <cell r="AN146">
            <v>3.6</v>
          </cell>
          <cell r="AO146">
            <v>3.9</v>
          </cell>
          <cell r="AP146">
            <v>3.6</v>
          </cell>
          <cell r="AQ146">
            <v>3.6</v>
          </cell>
          <cell r="AR146">
            <v>11.676660941176461</v>
          </cell>
          <cell r="AS146">
            <v>4.6096666666666666</v>
          </cell>
        </row>
        <row r="147">
          <cell r="A147" t="str">
            <v>Slovenia</v>
          </cell>
          <cell r="B147" t="str">
            <v>Gross domestic product, constant prices</v>
          </cell>
          <cell r="C147" t="str">
            <v>Percent change</v>
          </cell>
          <cell r="E147" t="str">
            <v>See notes for:  Gross domestic product, constant prices (National currency).</v>
          </cell>
          <cell r="F147" t="str">
            <v>n/a</v>
          </cell>
          <cell r="G147" t="str">
            <v>n/a</v>
          </cell>
          <cell r="H147" t="str">
            <v>n/a</v>
          </cell>
          <cell r="I147" t="str">
            <v>n/a</v>
          </cell>
          <cell r="J147" t="str">
            <v>n/a</v>
          </cell>
          <cell r="K147" t="str">
            <v>n/a</v>
          </cell>
          <cell r="L147" t="str">
            <v>n/a</v>
          </cell>
          <cell r="M147" t="str">
            <v>n/a</v>
          </cell>
          <cell r="N147" t="str">
            <v>n/a</v>
          </cell>
          <cell r="O147" t="str">
            <v>n/a</v>
          </cell>
          <cell r="P147" t="str">
            <v>n/a</v>
          </cell>
          <cell r="Q147" t="str">
            <v>n/a</v>
          </cell>
          <cell r="R147" t="str">
            <v>n/a</v>
          </cell>
          <cell r="S147">
            <v>2.8</v>
          </cell>
          <cell r="T147">
            <v>5.3</v>
          </cell>
          <cell r="U147">
            <v>4.0999999999999996</v>
          </cell>
          <cell r="V147">
            <v>3.6019999999999999</v>
          </cell>
          <cell r="W147">
            <v>4.9569999999999999</v>
          </cell>
          <cell r="X147">
            <v>3.5150000000000001</v>
          </cell>
          <cell r="Y147">
            <v>5.3250000000000002</v>
          </cell>
          <cell r="Z147">
            <v>4.266</v>
          </cell>
          <cell r="AA147">
            <v>2.9390000000000001</v>
          </cell>
          <cell r="AB147">
            <v>3.827</v>
          </cell>
          <cell r="AC147">
            <v>2.93</v>
          </cell>
          <cell r="AD147">
            <v>4.4020000000000001</v>
          </cell>
          <cell r="AE147">
            <v>4.0069999999999997</v>
          </cell>
          <cell r="AF147">
            <v>5.85</v>
          </cell>
          <cell r="AG147">
            <v>6.87</v>
          </cell>
          <cell r="AH147">
            <v>3.589</v>
          </cell>
          <cell r="AI147">
            <v>-8.0079999999999991</v>
          </cell>
          <cell r="AJ147">
            <v>1.38</v>
          </cell>
          <cell r="AK147">
            <v>-0.17499999999999999</v>
          </cell>
          <cell r="AL147">
            <v>-1</v>
          </cell>
          <cell r="AM147">
            <v>1.4</v>
          </cell>
          <cell r="AN147">
            <v>1.595</v>
          </cell>
          <cell r="AO147">
            <v>1.901</v>
          </cell>
          <cell r="AP147">
            <v>1.996</v>
          </cell>
          <cell r="AQ147">
            <v>2.0310000000000001</v>
          </cell>
          <cell r="AR147">
            <v>9.8861678128654944</v>
          </cell>
          <cell r="AS147">
            <v>3.2355789473684213</v>
          </cell>
        </row>
        <row r="148">
          <cell r="A148" t="str">
            <v>Solomon Islands</v>
          </cell>
          <cell r="B148" t="str">
            <v>Gross domestic product, constant prices</v>
          </cell>
          <cell r="C148" t="str">
            <v>Percent change</v>
          </cell>
          <cell r="E148" t="str">
            <v>See notes for:  Gross domestic product, constant prices (National currency).</v>
          </cell>
          <cell r="F148">
            <v>-2.6629999999999998</v>
          </cell>
          <cell r="G148">
            <v>-1.7969999999999999</v>
          </cell>
          <cell r="H148">
            <v>-1.67</v>
          </cell>
          <cell r="I148">
            <v>3.891</v>
          </cell>
          <cell r="J148">
            <v>0.17</v>
          </cell>
          <cell r="K148">
            <v>-3.1320000000000001</v>
          </cell>
          <cell r="L148">
            <v>-0.20100000000000001</v>
          </cell>
          <cell r="M148">
            <v>8.4209999999999994</v>
          </cell>
          <cell r="N148">
            <v>1.25</v>
          </cell>
          <cell r="O148">
            <v>4.2640000000000002</v>
          </cell>
          <cell r="P148">
            <v>2.2000000000000002</v>
          </cell>
          <cell r="Q148">
            <v>6</v>
          </cell>
          <cell r="R148">
            <v>12.7</v>
          </cell>
          <cell r="S148">
            <v>4</v>
          </cell>
          <cell r="T148">
            <v>8.1</v>
          </cell>
          <cell r="U148">
            <v>10.1</v>
          </cell>
          <cell r="V148">
            <v>1.61</v>
          </cell>
          <cell r="W148">
            <v>-0.91400000000000003</v>
          </cell>
          <cell r="X148">
            <v>1.292</v>
          </cell>
          <cell r="Y148">
            <v>-0.48599999999999999</v>
          </cell>
          <cell r="Z148">
            <v>-14.276999999999999</v>
          </cell>
          <cell r="AA148">
            <v>-7.9569999999999999</v>
          </cell>
          <cell r="AB148">
            <v>-2.8</v>
          </cell>
          <cell r="AC148">
            <v>6.5229999999999997</v>
          </cell>
          <cell r="AD148">
            <v>8.0890000000000004</v>
          </cell>
          <cell r="AE148">
            <v>12.853</v>
          </cell>
          <cell r="AF148">
            <v>3.9929999999999999</v>
          </cell>
          <cell r="AG148">
            <v>6.3890000000000002</v>
          </cell>
          <cell r="AH148">
            <v>7.1059999999999999</v>
          </cell>
          <cell r="AI148">
            <v>-4.7380000000000004</v>
          </cell>
          <cell r="AJ148">
            <v>7.0069999999999997</v>
          </cell>
          <cell r="AK148">
            <v>9.2560000000000002</v>
          </cell>
          <cell r="AL148">
            <v>6.0129999999999999</v>
          </cell>
          <cell r="AM148">
            <v>4.0430000000000001</v>
          </cell>
          <cell r="AN148">
            <v>3.3740000000000001</v>
          </cell>
          <cell r="AO148">
            <v>3.66</v>
          </cell>
          <cell r="AP148">
            <v>3.9550000000000001</v>
          </cell>
          <cell r="AQ148">
            <v>4.0250000000000004</v>
          </cell>
          <cell r="AR148">
            <v>35.773062023185481</v>
          </cell>
          <cell r="AS148">
            <v>2.6430937500000002</v>
          </cell>
        </row>
        <row r="149">
          <cell r="A149" t="str">
            <v>South Africa</v>
          </cell>
          <cell r="B149" t="str">
            <v>Gross domestic product, constant prices</v>
          </cell>
          <cell r="C149" t="str">
            <v>Percent change</v>
          </cell>
          <cell r="E149" t="str">
            <v>See notes for:  Gross domestic product, constant prices (National currency).</v>
          </cell>
          <cell r="F149">
            <v>6.6210000000000004</v>
          </cell>
          <cell r="G149">
            <v>5.3609999999999998</v>
          </cell>
          <cell r="H149">
            <v>-0.38300000000000001</v>
          </cell>
          <cell r="I149">
            <v>-1.847</v>
          </cell>
          <cell r="J149">
            <v>5.0990000000000002</v>
          </cell>
          <cell r="K149">
            <v>-1.2110000000000001</v>
          </cell>
          <cell r="L149">
            <v>1.7999999999999999E-2</v>
          </cell>
          <cell r="M149">
            <v>2.101</v>
          </cell>
          <cell r="N149">
            <v>4.2</v>
          </cell>
          <cell r="O149">
            <v>2.395</v>
          </cell>
          <cell r="P149">
            <v>-0.318</v>
          </cell>
          <cell r="Q149">
            <v>-1.018</v>
          </cell>
          <cell r="R149">
            <v>-2.137</v>
          </cell>
          <cell r="S149">
            <v>1.234</v>
          </cell>
          <cell r="T149">
            <v>3.234</v>
          </cell>
          <cell r="U149">
            <v>3.1160000000000001</v>
          </cell>
          <cell r="V149">
            <v>4.3070000000000004</v>
          </cell>
          <cell r="W149">
            <v>2.6469999999999998</v>
          </cell>
          <cell r="X149">
            <v>0.51700000000000002</v>
          </cell>
          <cell r="Y149">
            <v>2.3580000000000001</v>
          </cell>
          <cell r="Z149">
            <v>4.1550000000000002</v>
          </cell>
          <cell r="AA149">
            <v>2.7349999999999999</v>
          </cell>
          <cell r="AB149">
            <v>3.6680000000000001</v>
          </cell>
          <cell r="AC149">
            <v>2.9489999999999998</v>
          </cell>
          <cell r="AD149">
            <v>4.5549999999999997</v>
          </cell>
          <cell r="AE149">
            <v>5.2770000000000001</v>
          </cell>
          <cell r="AF149">
            <v>5.6040000000000001</v>
          </cell>
          <cell r="AG149">
            <v>5.548</v>
          </cell>
          <cell r="AH149">
            <v>3.6190000000000002</v>
          </cell>
          <cell r="AI149">
            <v>-1.5369999999999999</v>
          </cell>
          <cell r="AJ149">
            <v>2.89</v>
          </cell>
          <cell r="AK149">
            <v>3.1480000000000001</v>
          </cell>
          <cell r="AL149">
            <v>2.6520000000000001</v>
          </cell>
          <cell r="AM149">
            <v>3.4449999999999998</v>
          </cell>
          <cell r="AN149">
            <v>3.97</v>
          </cell>
          <cell r="AO149">
            <v>3.93</v>
          </cell>
          <cell r="AP149">
            <v>3.706</v>
          </cell>
          <cell r="AQ149">
            <v>3.7</v>
          </cell>
          <cell r="AR149">
            <v>6.0324658538306473</v>
          </cell>
          <cell r="AS149">
            <v>2.4657812499999996</v>
          </cell>
        </row>
        <row r="150">
          <cell r="A150" t="str">
            <v>Spain</v>
          </cell>
          <cell r="B150" t="str">
            <v>Gross domestic product, constant prices</v>
          </cell>
          <cell r="C150" t="str">
            <v>Percent change</v>
          </cell>
          <cell r="E150" t="str">
            <v>See notes for:  Gross domestic product, constant prices (National currency).</v>
          </cell>
          <cell r="F150">
            <v>1.2030000000000001</v>
          </cell>
          <cell r="G150">
            <v>-0.40799999999999997</v>
          </cell>
          <cell r="H150">
            <v>1.2390000000000001</v>
          </cell>
          <cell r="I150">
            <v>1.6519999999999999</v>
          </cell>
          <cell r="J150">
            <v>1.698</v>
          </cell>
          <cell r="K150">
            <v>2.3620000000000001</v>
          </cell>
          <cell r="L150">
            <v>3.4319999999999999</v>
          </cell>
          <cell r="M150">
            <v>5.7089999999999996</v>
          </cell>
          <cell r="N150">
            <v>5.2850000000000001</v>
          </cell>
          <cell r="O150">
            <v>5.0039999999999996</v>
          </cell>
          <cell r="P150">
            <v>3.847</v>
          </cell>
          <cell r="Q150">
            <v>2.5249999999999999</v>
          </cell>
          <cell r="R150">
            <v>0.85099999999999998</v>
          </cell>
          <cell r="S150">
            <v>-1.3140000000000001</v>
          </cell>
          <cell r="T150">
            <v>2.335</v>
          </cell>
          <cell r="U150">
            <v>4.1219999999999999</v>
          </cell>
          <cell r="V150">
            <v>2.4209999999999998</v>
          </cell>
          <cell r="W150">
            <v>3.8650000000000002</v>
          </cell>
          <cell r="X150">
            <v>4.4690000000000003</v>
          </cell>
          <cell r="Y150">
            <v>4.7450000000000001</v>
          </cell>
          <cell r="Z150">
            <v>5.0529999999999999</v>
          </cell>
          <cell r="AA150">
            <v>3.645</v>
          </cell>
          <cell r="AB150">
            <v>2.7360000000000002</v>
          </cell>
          <cell r="AC150">
            <v>3.0910000000000002</v>
          </cell>
          <cell r="AD150">
            <v>3.2570000000000001</v>
          </cell>
          <cell r="AE150">
            <v>3.585</v>
          </cell>
          <cell r="AF150">
            <v>4.077</v>
          </cell>
          <cell r="AG150">
            <v>3.4790000000000001</v>
          </cell>
          <cell r="AH150">
            <v>0.88800000000000001</v>
          </cell>
          <cell r="AI150">
            <v>-3.74</v>
          </cell>
          <cell r="AJ150">
            <v>-7.0000000000000007E-2</v>
          </cell>
          <cell r="AK150">
            <v>0.71</v>
          </cell>
          <cell r="AL150">
            <v>-1.8260000000000001</v>
          </cell>
          <cell r="AM150">
            <v>0.125</v>
          </cell>
          <cell r="AN150">
            <v>1.155</v>
          </cell>
          <cell r="AO150">
            <v>1.647</v>
          </cell>
          <cell r="AP150">
            <v>1.764</v>
          </cell>
          <cell r="AQ150">
            <v>1.8440000000000001</v>
          </cell>
          <cell r="AR150">
            <v>4.3711823054435452</v>
          </cell>
          <cell r="AS150">
            <v>2.55478125</v>
          </cell>
        </row>
        <row r="151">
          <cell r="A151" t="str">
            <v>Sri Lanka</v>
          </cell>
          <cell r="B151" t="str">
            <v>Gross domestic product, constant prices</v>
          </cell>
          <cell r="C151" t="str">
            <v>Percent change</v>
          </cell>
          <cell r="E151" t="str">
            <v>See notes for:  Gross domestic product, constant prices (National currency).</v>
          </cell>
          <cell r="F151">
            <v>5.8470000000000004</v>
          </cell>
          <cell r="G151">
            <v>5.3449999999999998</v>
          </cell>
          <cell r="H151">
            <v>5.2329999999999997</v>
          </cell>
          <cell r="I151">
            <v>3.3140000000000001</v>
          </cell>
          <cell r="J151">
            <v>6.7249999999999996</v>
          </cell>
          <cell r="K151">
            <v>4.9569999999999999</v>
          </cell>
          <cell r="L151">
            <v>4.2809999999999997</v>
          </cell>
          <cell r="M151">
            <v>1.454</v>
          </cell>
          <cell r="N151">
            <v>2.698</v>
          </cell>
          <cell r="O151">
            <v>2.25</v>
          </cell>
          <cell r="P151">
            <v>6.1740000000000004</v>
          </cell>
          <cell r="Q151">
            <v>4.6109999999999998</v>
          </cell>
          <cell r="R151">
            <v>4.2789999999999999</v>
          </cell>
          <cell r="S151">
            <v>6.9459999999999997</v>
          </cell>
          <cell r="T151">
            <v>5.6280000000000001</v>
          </cell>
          <cell r="U151">
            <v>5.452</v>
          </cell>
          <cell r="V151">
            <v>3.7559999999999998</v>
          </cell>
          <cell r="W151">
            <v>6.298</v>
          </cell>
          <cell r="X151">
            <v>4.7359999999999998</v>
          </cell>
          <cell r="Y151">
            <v>4.3289999999999997</v>
          </cell>
          <cell r="Z151">
            <v>6.024</v>
          </cell>
          <cell r="AA151">
            <v>-1.5449999999999999</v>
          </cell>
          <cell r="AB151">
            <v>3.964</v>
          </cell>
          <cell r="AC151">
            <v>5.94</v>
          </cell>
          <cell r="AD151">
            <v>5.4450000000000003</v>
          </cell>
          <cell r="AE151">
            <v>6.242</v>
          </cell>
          <cell r="AF151">
            <v>7.6680000000000001</v>
          </cell>
          <cell r="AG151">
            <v>6.7969999999999997</v>
          </cell>
          <cell r="AH151">
            <v>5.95</v>
          </cell>
          <cell r="AI151">
            <v>3.5390000000000001</v>
          </cell>
          <cell r="AJ151">
            <v>8.01</v>
          </cell>
          <cell r="AK151">
            <v>8.1999999999999993</v>
          </cell>
          <cell r="AL151">
            <v>7.5</v>
          </cell>
          <cell r="AM151">
            <v>7</v>
          </cell>
          <cell r="AN151">
            <v>6.5</v>
          </cell>
          <cell r="AO151">
            <v>6.5</v>
          </cell>
          <cell r="AP151">
            <v>6.5</v>
          </cell>
          <cell r="AQ151">
            <v>6.5</v>
          </cell>
          <cell r="AR151">
            <v>3.971263958669379</v>
          </cell>
          <cell r="AS151">
            <v>5.0170937499999981</v>
          </cell>
        </row>
        <row r="152">
          <cell r="A152" t="str">
            <v>St. Kitts and Nevis</v>
          </cell>
          <cell r="B152" t="str">
            <v>Gross domestic product, constant prices</v>
          </cell>
          <cell r="C152" t="str">
            <v>Percent change</v>
          </cell>
          <cell r="E152" t="str">
            <v>See notes for:  Gross domestic product, constant prices (National currency).</v>
          </cell>
          <cell r="F152">
            <v>1.278</v>
          </cell>
          <cell r="G152">
            <v>2.702</v>
          </cell>
          <cell r="H152">
            <v>6.1120000000000001</v>
          </cell>
          <cell r="I152">
            <v>-2.0579999999999998</v>
          </cell>
          <cell r="J152">
            <v>9.6509999999999998</v>
          </cell>
          <cell r="K152">
            <v>6.4370000000000003</v>
          </cell>
          <cell r="L152">
            <v>8.8420000000000005</v>
          </cell>
          <cell r="M152">
            <v>8.2680000000000007</v>
          </cell>
          <cell r="N152">
            <v>10.353</v>
          </cell>
          <cell r="O152">
            <v>6.0129999999999999</v>
          </cell>
          <cell r="P152">
            <v>3.1230000000000002</v>
          </cell>
          <cell r="Q152">
            <v>2.27</v>
          </cell>
          <cell r="R152">
            <v>3.077</v>
          </cell>
          <cell r="S152">
            <v>5.4180000000000001</v>
          </cell>
          <cell r="T152">
            <v>5.4039999999999999</v>
          </cell>
          <cell r="U152">
            <v>3.4620000000000002</v>
          </cell>
          <cell r="V152">
            <v>5.8970000000000002</v>
          </cell>
          <cell r="W152">
            <v>7.327</v>
          </cell>
          <cell r="X152">
            <v>1.024</v>
          </cell>
          <cell r="Y152">
            <v>3.9430000000000001</v>
          </cell>
          <cell r="Z152">
            <v>6.49</v>
          </cell>
          <cell r="AA152">
            <v>5.5839999999999996</v>
          </cell>
          <cell r="AB152">
            <v>1.258</v>
          </cell>
          <cell r="AC152">
            <v>-3.581</v>
          </cell>
          <cell r="AD152">
            <v>3.7749999999999999</v>
          </cell>
          <cell r="AE152">
            <v>9.2430000000000003</v>
          </cell>
          <cell r="AF152">
            <v>3.452</v>
          </cell>
          <cell r="AG152">
            <v>5</v>
          </cell>
          <cell r="AH152">
            <v>4.0419999999999998</v>
          </cell>
          <cell r="AI152">
            <v>-5.5949999999999998</v>
          </cell>
          <cell r="AJ152">
            <v>-2.6909999999999998</v>
          </cell>
          <cell r="AK152">
            <v>-2.0030000000000001</v>
          </cell>
          <cell r="AL152">
            <v>0.99</v>
          </cell>
          <cell r="AM152">
            <v>1.83</v>
          </cell>
          <cell r="AN152">
            <v>3.0009999999999999</v>
          </cell>
          <cell r="AO152">
            <v>3.4980000000000002</v>
          </cell>
          <cell r="AP152">
            <v>3.4950000000000001</v>
          </cell>
          <cell r="AQ152">
            <v>3.5</v>
          </cell>
          <cell r="AR152">
            <v>15.528888216733876</v>
          </cell>
          <cell r="AS152">
            <v>3.8599062500000003</v>
          </cell>
        </row>
        <row r="153">
          <cell r="A153" t="str">
            <v>St. Lucia</v>
          </cell>
          <cell r="B153" t="str">
            <v>Gross domestic product, constant prices</v>
          </cell>
          <cell r="C153" t="str">
            <v>Percent change</v>
          </cell>
          <cell r="E153" t="str">
            <v>See notes for:  Gross domestic product, constant prices (National currency).</v>
          </cell>
          <cell r="F153">
            <v>-0.51</v>
          </cell>
          <cell r="G153">
            <v>4.8</v>
          </cell>
          <cell r="H153">
            <v>2.1</v>
          </cell>
          <cell r="I153">
            <v>4.2</v>
          </cell>
          <cell r="J153">
            <v>6.7</v>
          </cell>
          <cell r="K153">
            <v>9.1</v>
          </cell>
          <cell r="L153">
            <v>15.484999999999999</v>
          </cell>
          <cell r="M153">
            <v>1.4370000000000001</v>
          </cell>
          <cell r="N153">
            <v>15.398999999999999</v>
          </cell>
          <cell r="O153">
            <v>8.41</v>
          </cell>
          <cell r="P153">
            <v>10.515000000000001</v>
          </cell>
          <cell r="Q153">
            <v>-0.20599999999999999</v>
          </cell>
          <cell r="R153">
            <v>8.2769999999999992</v>
          </cell>
          <cell r="S153">
            <v>2.5219999999999998</v>
          </cell>
          <cell r="T153">
            <v>1.5920000000000001</v>
          </cell>
          <cell r="U153">
            <v>2.16</v>
          </cell>
          <cell r="V153">
            <v>1.706</v>
          </cell>
          <cell r="W153">
            <v>0.128</v>
          </cell>
          <cell r="X153">
            <v>4.21</v>
          </cell>
          <cell r="Y153">
            <v>3.7440000000000002</v>
          </cell>
          <cell r="Z153">
            <v>0.08</v>
          </cell>
          <cell r="AA153">
            <v>-4.1020000000000003</v>
          </cell>
          <cell r="AB153">
            <v>-1.7809999999999999</v>
          </cell>
          <cell r="AC153">
            <v>4.7770000000000001</v>
          </cell>
          <cell r="AD153">
            <v>5.9770000000000003</v>
          </cell>
          <cell r="AE153">
            <v>-2.637</v>
          </cell>
          <cell r="AF153">
            <v>7.444</v>
          </cell>
          <cell r="AG153">
            <v>1.4930000000000001</v>
          </cell>
          <cell r="AH153">
            <v>5.7919999999999998</v>
          </cell>
          <cell r="AI153">
            <v>-1.2869999999999999</v>
          </cell>
          <cell r="AJ153">
            <v>3.4279999999999999</v>
          </cell>
          <cell r="AK153">
            <v>0.23899999999999999</v>
          </cell>
          <cell r="AL153">
            <v>1.88</v>
          </cell>
          <cell r="AM153">
            <v>2.444</v>
          </cell>
          <cell r="AN153">
            <v>2.3109999999999999</v>
          </cell>
          <cell r="AO153">
            <v>2.391</v>
          </cell>
          <cell r="AP153">
            <v>2.4820000000000002</v>
          </cell>
          <cell r="AQ153">
            <v>2.5630000000000002</v>
          </cell>
          <cell r="AR153">
            <v>21.976629096774207</v>
          </cell>
          <cell r="AS153">
            <v>3.7872499999999993</v>
          </cell>
        </row>
        <row r="154">
          <cell r="A154" t="str">
            <v>St. Vincent and the Grenadines</v>
          </cell>
          <cell r="B154" t="str">
            <v>Gross domestic product, constant prices</v>
          </cell>
          <cell r="C154" t="str">
            <v>Percent change</v>
          </cell>
          <cell r="E154" t="str">
            <v>See notes for:  Gross domestic product, constant prices (National currency).</v>
          </cell>
          <cell r="F154">
            <v>2.1030000000000002</v>
          </cell>
          <cell r="G154">
            <v>7.2370000000000001</v>
          </cell>
          <cell r="H154">
            <v>2.351</v>
          </cell>
          <cell r="I154">
            <v>3.556</v>
          </cell>
          <cell r="J154">
            <v>6.718</v>
          </cell>
          <cell r="K154">
            <v>4.6420000000000003</v>
          </cell>
          <cell r="L154">
            <v>6.79</v>
          </cell>
          <cell r="M154">
            <v>4.5010000000000003</v>
          </cell>
          <cell r="N154">
            <v>14.811999999999999</v>
          </cell>
          <cell r="O154">
            <v>3.0379999999999998</v>
          </cell>
          <cell r="P154">
            <v>6.6689999999999996</v>
          </cell>
          <cell r="Q154">
            <v>1.4</v>
          </cell>
          <cell r="R154">
            <v>6.9359999999999999</v>
          </cell>
          <cell r="S154">
            <v>1.788</v>
          </cell>
          <cell r="T154">
            <v>-2.9079999999999999</v>
          </cell>
          <cell r="U154">
            <v>8.2750000000000004</v>
          </cell>
          <cell r="V154">
            <v>1.1719999999999999</v>
          </cell>
          <cell r="W154">
            <v>3.1349999999999998</v>
          </cell>
          <cell r="X154">
            <v>5.7469999999999999</v>
          </cell>
          <cell r="Y154">
            <v>3.597</v>
          </cell>
          <cell r="Z154">
            <v>2.0230000000000001</v>
          </cell>
          <cell r="AA154">
            <v>1.518</v>
          </cell>
          <cell r="AB154">
            <v>6.1239999999999997</v>
          </cell>
          <cell r="AC154">
            <v>7.2380000000000004</v>
          </cell>
          <cell r="AD154">
            <v>4.6180000000000003</v>
          </cell>
          <cell r="AE154">
            <v>2.9870000000000001</v>
          </cell>
          <cell r="AF154">
            <v>5.9870000000000001</v>
          </cell>
          <cell r="AG154">
            <v>3.121</v>
          </cell>
          <cell r="AH154">
            <v>-0.59499999999999997</v>
          </cell>
          <cell r="AI154">
            <v>-2.298</v>
          </cell>
          <cell r="AJ154">
            <v>-1.835</v>
          </cell>
          <cell r="AK154">
            <v>-0.38900000000000001</v>
          </cell>
          <cell r="AL154">
            <v>2.0390000000000001</v>
          </cell>
          <cell r="AM154">
            <v>2</v>
          </cell>
          <cell r="AN154">
            <v>2.5</v>
          </cell>
          <cell r="AO154">
            <v>3.5</v>
          </cell>
          <cell r="AP154">
            <v>3.5</v>
          </cell>
          <cell r="AQ154">
            <v>3.5</v>
          </cell>
          <cell r="AR154">
            <v>12.881214673387104</v>
          </cell>
          <cell r="AS154">
            <v>3.7518124999999989</v>
          </cell>
        </row>
        <row r="155">
          <cell r="A155" t="str">
            <v>Sudan</v>
          </cell>
          <cell r="B155" t="str">
            <v>Gross domestic product, constant prices</v>
          </cell>
          <cell r="C155" t="str">
            <v>Percent change</v>
          </cell>
          <cell r="E155" t="str">
            <v>See notes for:  Gross domestic product, constant prices (National currency).</v>
          </cell>
          <cell r="F155">
            <v>2.5</v>
          </cell>
          <cell r="G155">
            <v>6.32</v>
          </cell>
          <cell r="H155">
            <v>4.1269999999999998</v>
          </cell>
          <cell r="I155">
            <v>-1.51</v>
          </cell>
          <cell r="J155">
            <v>-5.6260000000000003</v>
          </cell>
          <cell r="K155">
            <v>-0.624</v>
          </cell>
          <cell r="L155">
            <v>9.9290000000000003</v>
          </cell>
          <cell r="M155">
            <v>6.4630000000000001</v>
          </cell>
          <cell r="N155">
            <v>4.3630000000000004</v>
          </cell>
          <cell r="O155">
            <v>1.419</v>
          </cell>
          <cell r="P155">
            <v>-1.7</v>
          </cell>
          <cell r="Q155">
            <v>9.9090000000000007</v>
          </cell>
          <cell r="R155">
            <v>-3.9590000000000001</v>
          </cell>
          <cell r="S155">
            <v>6.1719999999999997</v>
          </cell>
          <cell r="T155">
            <v>2.0270000000000001</v>
          </cell>
          <cell r="U155">
            <v>3.0129999999999999</v>
          </cell>
          <cell r="V155">
            <v>6.3220000000000001</v>
          </cell>
          <cell r="W155">
            <v>10.317</v>
          </cell>
          <cell r="X155">
            <v>4.3159999999999998</v>
          </cell>
          <cell r="Y155">
            <v>4.0259999999999998</v>
          </cell>
          <cell r="Z155">
            <v>10.282</v>
          </cell>
          <cell r="AA155">
            <v>6.5</v>
          </cell>
          <cell r="AB155">
            <v>6.4269999999999996</v>
          </cell>
          <cell r="AC155">
            <v>7.7350000000000003</v>
          </cell>
          <cell r="AD155">
            <v>3.883</v>
          </cell>
          <cell r="AE155">
            <v>7.49</v>
          </cell>
          <cell r="AF155">
            <v>10.064</v>
          </cell>
          <cell r="AG155">
            <v>11.516</v>
          </cell>
          <cell r="AH155">
            <v>3.1509999999999998</v>
          </cell>
          <cell r="AI155">
            <v>2.9910000000000001</v>
          </cell>
          <cell r="AJ155">
            <v>4.484</v>
          </cell>
          <cell r="AK155">
            <v>-3.915</v>
          </cell>
          <cell r="AL155">
            <v>-7.2629999999999999</v>
          </cell>
          <cell r="AM155">
            <v>-1.5469999999999999</v>
          </cell>
          <cell r="AN155">
            <v>0.69799999999999995</v>
          </cell>
          <cell r="AO155">
            <v>1.2889999999999999</v>
          </cell>
          <cell r="AP155">
            <v>1.335</v>
          </cell>
          <cell r="AQ155">
            <v>1.6719999999999999</v>
          </cell>
          <cell r="AR155">
            <v>19.93672733870967</v>
          </cell>
          <cell r="AS155">
            <v>4.3253750000000011</v>
          </cell>
        </row>
        <row r="156">
          <cell r="A156" t="str">
            <v>Suriname</v>
          </cell>
          <cell r="B156" t="str">
            <v>Gross domestic product, constant prices</v>
          </cell>
          <cell r="C156" t="str">
            <v>Percent change</v>
          </cell>
          <cell r="E156" t="str">
            <v>See notes for:  Gross domestic product, constant prices (National currency).</v>
          </cell>
          <cell r="F156">
            <v>-6.5</v>
          </cell>
          <cell r="G156">
            <v>1.9</v>
          </cell>
          <cell r="H156">
            <v>-6.3</v>
          </cell>
          <cell r="I156">
            <v>-5.0999999999999996</v>
          </cell>
          <cell r="J156">
            <v>-3</v>
          </cell>
          <cell r="K156">
            <v>-0.9</v>
          </cell>
          <cell r="L156">
            <v>-2.4</v>
          </cell>
          <cell r="M156">
            <v>-8.8000000000000007</v>
          </cell>
          <cell r="N156">
            <v>10.8</v>
          </cell>
          <cell r="O156">
            <v>2.2999999999999998</v>
          </cell>
          <cell r="P156">
            <v>-1.5</v>
          </cell>
          <cell r="Q156">
            <v>2.7810000000000001</v>
          </cell>
          <cell r="R156">
            <v>-0.2</v>
          </cell>
          <cell r="S156">
            <v>-7.2560000000000002</v>
          </cell>
          <cell r="T156">
            <v>3.2490000000000001</v>
          </cell>
          <cell r="U156">
            <v>1.101</v>
          </cell>
          <cell r="V156">
            <v>1.2709999999999999</v>
          </cell>
          <cell r="W156">
            <v>5.7359999999999998</v>
          </cell>
          <cell r="X156">
            <v>1.55</v>
          </cell>
          <cell r="Y156">
            <v>-0.9</v>
          </cell>
          <cell r="Z156">
            <v>-0.1</v>
          </cell>
          <cell r="AA156">
            <v>4.5</v>
          </cell>
          <cell r="AB156">
            <v>2.7770000000000001</v>
          </cell>
          <cell r="AC156">
            <v>6.2750000000000004</v>
          </cell>
          <cell r="AD156">
            <v>8.4649999999999999</v>
          </cell>
          <cell r="AE156">
            <v>4.5199999999999996</v>
          </cell>
          <cell r="AF156">
            <v>4.7229999999999999</v>
          </cell>
          <cell r="AG156">
            <v>4.5890000000000004</v>
          </cell>
          <cell r="AH156">
            <v>4.1130000000000004</v>
          </cell>
          <cell r="AI156">
            <v>3.5019999999999998</v>
          </cell>
          <cell r="AJ156">
            <v>4.5259999999999998</v>
          </cell>
          <cell r="AK156">
            <v>4.5039999999999996</v>
          </cell>
          <cell r="AL156">
            <v>4.9240000000000004</v>
          </cell>
          <cell r="AM156">
            <v>5.3979999999999997</v>
          </cell>
          <cell r="AN156">
            <v>7.4980000000000002</v>
          </cell>
          <cell r="AO156">
            <v>5.5250000000000004</v>
          </cell>
          <cell r="AP156">
            <v>5.39</v>
          </cell>
          <cell r="AQ156">
            <v>5.5380000000000003</v>
          </cell>
          <cell r="AR156">
            <v>21.317930125</v>
          </cell>
          <cell r="AS156">
            <v>1.2570625</v>
          </cell>
        </row>
        <row r="157">
          <cell r="A157" t="str">
            <v>Swaziland</v>
          </cell>
          <cell r="B157" t="str">
            <v>Gross domestic product, constant prices</v>
          </cell>
          <cell r="C157" t="str">
            <v>Percent change</v>
          </cell>
          <cell r="E157" t="str">
            <v>See notes for:  Gross domestic product, constant prices (National currency).</v>
          </cell>
          <cell r="F157">
            <v>-3.8109999999999999</v>
          </cell>
          <cell r="G157">
            <v>14.641</v>
          </cell>
          <cell r="H157">
            <v>1.173</v>
          </cell>
          <cell r="I157">
            <v>1.202</v>
          </cell>
          <cell r="J157">
            <v>6.1619999999999999</v>
          </cell>
          <cell r="K157">
            <v>3.7919999999999998</v>
          </cell>
          <cell r="L157">
            <v>12.263999999999999</v>
          </cell>
          <cell r="M157">
            <v>14.606999999999999</v>
          </cell>
          <cell r="N157">
            <v>6.57</v>
          </cell>
          <cell r="O157">
            <v>12.912000000000001</v>
          </cell>
          <cell r="P157">
            <v>9.7520000000000007</v>
          </cell>
          <cell r="Q157">
            <v>1.7569999999999999</v>
          </cell>
          <cell r="R157">
            <v>3.113</v>
          </cell>
          <cell r="S157">
            <v>3.0289999999999999</v>
          </cell>
          <cell r="T157">
            <v>2.3980000000000001</v>
          </cell>
          <cell r="U157">
            <v>4.9139999999999997</v>
          </cell>
          <cell r="V157">
            <v>3.4409999999999998</v>
          </cell>
          <cell r="W157">
            <v>3.29</v>
          </cell>
          <cell r="X157">
            <v>2.7410000000000001</v>
          </cell>
          <cell r="Y157">
            <v>2.734</v>
          </cell>
          <cell r="Z157">
            <v>2.0390000000000001</v>
          </cell>
          <cell r="AA157">
            <v>0.91600000000000004</v>
          </cell>
          <cell r="AB157">
            <v>1.8180000000000001</v>
          </cell>
          <cell r="AC157">
            <v>3.871</v>
          </cell>
          <cell r="AD157">
            <v>2.3109999999999999</v>
          </cell>
          <cell r="AE157">
            <v>2.1509999999999998</v>
          </cell>
          <cell r="AF157">
            <v>2.9039999999999999</v>
          </cell>
          <cell r="AG157">
            <v>2.8050000000000002</v>
          </cell>
          <cell r="AH157">
            <v>3.0630000000000002</v>
          </cell>
          <cell r="AI157">
            <v>1.173</v>
          </cell>
          <cell r="AJ157">
            <v>1.9830000000000001</v>
          </cell>
          <cell r="AK157">
            <v>0.27400000000000002</v>
          </cell>
          <cell r="AL157">
            <v>-2.6629999999999998</v>
          </cell>
          <cell r="AM157">
            <v>-0.89700000000000002</v>
          </cell>
          <cell r="AN157">
            <v>0.29899999999999999</v>
          </cell>
          <cell r="AO157">
            <v>0.33200000000000002</v>
          </cell>
          <cell r="AP157">
            <v>0.26900000000000002</v>
          </cell>
          <cell r="AQ157">
            <v>0.29699999999999999</v>
          </cell>
          <cell r="AR157">
            <v>18.136229910282264</v>
          </cell>
          <cell r="AS157">
            <v>4.1246562500000001</v>
          </cell>
        </row>
        <row r="158">
          <cell r="A158" t="str">
            <v>Sweden</v>
          </cell>
          <cell r="B158" t="str">
            <v>Gross domestic product, constant prices</v>
          </cell>
          <cell r="C158" t="str">
            <v>Percent change</v>
          </cell>
          <cell r="E158" t="str">
            <v>See notes for:  Gross domestic product, constant prices (National currency).</v>
          </cell>
          <cell r="F158">
            <v>4.5549999999999997</v>
          </cell>
          <cell r="G158">
            <v>-0.20200000000000001</v>
          </cell>
          <cell r="H158">
            <v>1.1930000000000001</v>
          </cell>
          <cell r="I158">
            <v>1.81</v>
          </cell>
          <cell r="J158">
            <v>4.2709999999999999</v>
          </cell>
          <cell r="K158">
            <v>2.19</v>
          </cell>
          <cell r="L158">
            <v>2.8610000000000002</v>
          </cell>
          <cell r="M158">
            <v>3.4569999999999999</v>
          </cell>
          <cell r="N158">
            <v>2.6669999999999998</v>
          </cell>
          <cell r="O158">
            <v>2.7789999999999999</v>
          </cell>
          <cell r="P158">
            <v>1.01</v>
          </cell>
          <cell r="Q158">
            <v>-1.121</v>
          </cell>
          <cell r="R158">
            <v>-1.204</v>
          </cell>
          <cell r="S158">
            <v>-1.45</v>
          </cell>
          <cell r="T158">
            <v>4.0129999999999999</v>
          </cell>
          <cell r="U158">
            <v>3.9390000000000001</v>
          </cell>
          <cell r="V158">
            <v>1.6120000000000001</v>
          </cell>
          <cell r="W158">
            <v>2.7080000000000002</v>
          </cell>
          <cell r="X158">
            <v>4.2050000000000001</v>
          </cell>
          <cell r="Y158">
            <v>4.66</v>
          </cell>
          <cell r="Z158">
            <v>4.3579999999999997</v>
          </cell>
          <cell r="AA158">
            <v>1.4159999999999999</v>
          </cell>
          <cell r="AB158">
            <v>2.4990000000000001</v>
          </cell>
          <cell r="AC158">
            <v>2.4790000000000001</v>
          </cell>
          <cell r="AD158">
            <v>3.6989999999999998</v>
          </cell>
          <cell r="AE158">
            <v>3.153</v>
          </cell>
          <cell r="AF158">
            <v>4.5570000000000004</v>
          </cell>
          <cell r="AG158">
            <v>3.431</v>
          </cell>
          <cell r="AH158">
            <v>-0.77400000000000002</v>
          </cell>
          <cell r="AI158">
            <v>-4.8449999999999998</v>
          </cell>
          <cell r="AJ158">
            <v>5.8449999999999998</v>
          </cell>
          <cell r="AK158">
            <v>3.9910000000000001</v>
          </cell>
          <cell r="AL158">
            <v>0.85399999999999998</v>
          </cell>
          <cell r="AM158">
            <v>2.3359999999999999</v>
          </cell>
          <cell r="AN158">
            <v>3.2</v>
          </cell>
          <cell r="AO158">
            <v>3</v>
          </cell>
          <cell r="AP158">
            <v>2.4</v>
          </cell>
          <cell r="AQ158">
            <v>2.4</v>
          </cell>
          <cell r="AR158">
            <v>5.2891828346774252</v>
          </cell>
          <cell r="AS158">
            <v>2.3050624999999996</v>
          </cell>
        </row>
        <row r="159">
          <cell r="A159" t="str">
            <v>Switzerland</v>
          </cell>
          <cell r="B159" t="str">
            <v>Gross domestic product, constant prices</v>
          </cell>
          <cell r="C159" t="str">
            <v>Percent change</v>
          </cell>
          <cell r="E159" t="str">
            <v>See notes for:  Gross domestic product, constant prices (National currency).</v>
          </cell>
          <cell r="F159">
            <v>5.1100000000000003</v>
          </cell>
          <cell r="G159">
            <v>1.601</v>
          </cell>
          <cell r="H159">
            <v>-1.3089999999999999</v>
          </cell>
          <cell r="I159">
            <v>0.63900000000000001</v>
          </cell>
          <cell r="J159">
            <v>3.008</v>
          </cell>
          <cell r="K159">
            <v>3.6739999999999999</v>
          </cell>
          <cell r="L159">
            <v>1.859</v>
          </cell>
          <cell r="M159">
            <v>1.585</v>
          </cell>
          <cell r="N159">
            <v>3.278</v>
          </cell>
          <cell r="O159">
            <v>4.3310000000000004</v>
          </cell>
          <cell r="P159">
            <v>3.6749999999999998</v>
          </cell>
          <cell r="Q159">
            <v>-0.94599999999999995</v>
          </cell>
          <cell r="R159">
            <v>0.1</v>
          </cell>
          <cell r="S159">
            <v>-0.185</v>
          </cell>
          <cell r="T159">
            <v>1.1910000000000001</v>
          </cell>
          <cell r="U159">
            <v>0.35</v>
          </cell>
          <cell r="V159">
            <v>0.628</v>
          </cell>
          <cell r="W159">
            <v>2.0760000000000001</v>
          </cell>
          <cell r="X159">
            <v>2.6389999999999998</v>
          </cell>
          <cell r="Y159">
            <v>1.3109999999999999</v>
          </cell>
          <cell r="Z159">
            <v>3.5819999999999999</v>
          </cell>
          <cell r="AA159">
            <v>1.1519999999999999</v>
          </cell>
          <cell r="AB159">
            <v>0.443</v>
          </cell>
          <cell r="AC159">
            <v>-0.19800000000000001</v>
          </cell>
          <cell r="AD159">
            <v>2.5329999999999999</v>
          </cell>
          <cell r="AE159">
            <v>2.641</v>
          </cell>
          <cell r="AF159">
            <v>3.63</v>
          </cell>
          <cell r="AG159">
            <v>3.645</v>
          </cell>
          <cell r="AH159">
            <v>2.0950000000000002</v>
          </cell>
          <cell r="AI159">
            <v>-1.8779999999999999</v>
          </cell>
          <cell r="AJ159">
            <v>2.714</v>
          </cell>
          <cell r="AK159">
            <v>1.851</v>
          </cell>
          <cell r="AL159">
            <v>0.80700000000000005</v>
          </cell>
          <cell r="AM159">
            <v>1.7250000000000001</v>
          </cell>
          <cell r="AN159">
            <v>1.84</v>
          </cell>
          <cell r="AO159">
            <v>1.89</v>
          </cell>
          <cell r="AP159">
            <v>1.89</v>
          </cell>
          <cell r="AQ159">
            <v>1.94</v>
          </cell>
          <cell r="AR159">
            <v>2.9107630796370949</v>
          </cell>
          <cell r="AS159">
            <v>1.7757812500000001</v>
          </cell>
        </row>
        <row r="160">
          <cell r="A160" t="str">
            <v>Syrian Arab Republic</v>
          </cell>
          <cell r="B160" t="str">
            <v>Gross domestic product, constant prices</v>
          </cell>
          <cell r="C160" t="str">
            <v>Percent change</v>
          </cell>
          <cell r="E160" t="str">
            <v>See notes for:  Gross domestic product, constant prices (National currency).</v>
          </cell>
          <cell r="F160">
            <v>10.493</v>
          </cell>
          <cell r="G160">
            <v>8.4629999999999992</v>
          </cell>
          <cell r="H160">
            <v>2.5830000000000002</v>
          </cell>
          <cell r="I160">
            <v>1.605</v>
          </cell>
          <cell r="J160">
            <v>-6.4980000000000002</v>
          </cell>
          <cell r="K160">
            <v>7.2960000000000003</v>
          </cell>
          <cell r="L160">
            <v>-4.7569999999999997</v>
          </cell>
          <cell r="M160">
            <v>1.2509999999999999</v>
          </cell>
          <cell r="N160">
            <v>12.721</v>
          </cell>
          <cell r="O160">
            <v>-6.0670000000000002</v>
          </cell>
          <cell r="P160">
            <v>10.358000000000001</v>
          </cell>
          <cell r="Q160">
            <v>10.727</v>
          </cell>
          <cell r="R160">
            <v>13.246</v>
          </cell>
          <cell r="S160">
            <v>7.4089999999999998</v>
          </cell>
          <cell r="T160">
            <v>5.5339999999999998</v>
          </cell>
          <cell r="U160">
            <v>5.423</v>
          </cell>
          <cell r="V160">
            <v>2.9660000000000002</v>
          </cell>
          <cell r="W160">
            <v>-1.0900000000000001</v>
          </cell>
          <cell r="X160">
            <v>5.5540000000000003</v>
          </cell>
          <cell r="Y160">
            <v>-3.121</v>
          </cell>
          <cell r="Z160">
            <v>2.2949999999999999</v>
          </cell>
          <cell r="AA160">
            <v>3.68</v>
          </cell>
          <cell r="AB160">
            <v>5.8970000000000002</v>
          </cell>
          <cell r="AC160">
            <v>-2.0369999999999999</v>
          </cell>
          <cell r="AD160">
            <v>6.9029999999999996</v>
          </cell>
          <cell r="AE160">
            <v>6.2149999999999999</v>
          </cell>
          <cell r="AF160">
            <v>5.0460000000000003</v>
          </cell>
          <cell r="AG160">
            <v>5.6749999999999998</v>
          </cell>
          <cell r="AH160">
            <v>4.4770000000000003</v>
          </cell>
          <cell r="AI160">
            <v>5.9119999999999999</v>
          </cell>
          <cell r="AJ160">
            <v>3.44</v>
          </cell>
          <cell r="AK160" t="str">
            <v>n/a</v>
          </cell>
          <cell r="AL160" t="str">
            <v>n/a</v>
          </cell>
          <cell r="AM160" t="str">
            <v>n/a</v>
          </cell>
          <cell r="AN160" t="str">
            <v>n/a</v>
          </cell>
          <cell r="AO160" t="str">
            <v>n/a</v>
          </cell>
          <cell r="AP160" t="str">
            <v>n/a</v>
          </cell>
          <cell r="AQ160" t="str">
            <v>n/a</v>
          </cell>
          <cell r="AR160">
            <v>26.080721182795696</v>
          </cell>
          <cell r="AS160">
            <v>4.2451290322580659</v>
          </cell>
        </row>
        <row r="161">
          <cell r="A161" t="str">
            <v>Taiwan Province of China</v>
          </cell>
          <cell r="B161" t="str">
            <v>Gross domestic product, constant prices</v>
          </cell>
          <cell r="C161" t="str">
            <v>Percent change</v>
          </cell>
          <cell r="E161" t="str">
            <v>See notes for:  Gross domestic product, constant prices (National currency).</v>
          </cell>
          <cell r="F161">
            <v>7.3239999999999998</v>
          </cell>
          <cell r="G161">
            <v>6.4560000000000004</v>
          </cell>
          <cell r="H161">
            <v>3.9740000000000002</v>
          </cell>
          <cell r="I161">
            <v>8.32</v>
          </cell>
          <cell r="J161">
            <v>9.32</v>
          </cell>
          <cell r="K161">
            <v>4.0670000000000002</v>
          </cell>
          <cell r="L161">
            <v>11.004</v>
          </cell>
          <cell r="M161">
            <v>10.679</v>
          </cell>
          <cell r="N161">
            <v>5.5720000000000001</v>
          </cell>
          <cell r="O161">
            <v>10.282</v>
          </cell>
          <cell r="P161">
            <v>6.8710000000000004</v>
          </cell>
          <cell r="Q161">
            <v>7.8849999999999998</v>
          </cell>
          <cell r="R161">
            <v>7.5570000000000004</v>
          </cell>
          <cell r="S161">
            <v>6.7320000000000002</v>
          </cell>
          <cell r="T161">
            <v>7.5910000000000002</v>
          </cell>
          <cell r="U161">
            <v>6.3789999999999996</v>
          </cell>
          <cell r="V161">
            <v>5.5359999999999996</v>
          </cell>
          <cell r="W161">
            <v>5.476</v>
          </cell>
          <cell r="X161">
            <v>3.4660000000000002</v>
          </cell>
          <cell r="Y161">
            <v>5.9710000000000001</v>
          </cell>
          <cell r="Z161">
            <v>5.7960000000000003</v>
          </cell>
          <cell r="AA161">
            <v>-1.651</v>
          </cell>
          <cell r="AB161">
            <v>5.2640000000000002</v>
          </cell>
          <cell r="AC161">
            <v>3.669</v>
          </cell>
          <cell r="AD161">
            <v>6.19</v>
          </cell>
          <cell r="AE161">
            <v>4.7030000000000003</v>
          </cell>
          <cell r="AF161">
            <v>5.4370000000000003</v>
          </cell>
          <cell r="AG161">
            <v>5.9829999999999997</v>
          </cell>
          <cell r="AH161">
            <v>0.73</v>
          </cell>
          <cell r="AI161">
            <v>-1.81</v>
          </cell>
          <cell r="AJ161">
            <v>10.723000000000001</v>
          </cell>
          <cell r="AK161">
            <v>4.0350000000000001</v>
          </cell>
          <cell r="AL161">
            <v>3.58</v>
          </cell>
          <cell r="AM161">
            <v>4.71</v>
          </cell>
          <cell r="AN161">
            <v>4.7770000000000001</v>
          </cell>
          <cell r="AO161">
            <v>4.798</v>
          </cell>
          <cell r="AP161">
            <v>4.9020000000000001</v>
          </cell>
          <cell r="AQ161">
            <v>4.96</v>
          </cell>
          <cell r="AR161">
            <v>9.3501312328628945</v>
          </cell>
          <cell r="AS161">
            <v>5.9228437500000011</v>
          </cell>
        </row>
        <row r="162">
          <cell r="A162" t="str">
            <v>Tajikistan</v>
          </cell>
          <cell r="B162" t="str">
            <v>Gross domestic product, constant prices</v>
          </cell>
          <cell r="C162" t="str">
            <v>Percent change</v>
          </cell>
          <cell r="E162" t="str">
            <v>See notes for:  Gross domestic product, constant prices (National currency).</v>
          </cell>
          <cell r="F162" t="str">
            <v>n/a</v>
          </cell>
          <cell r="G162" t="str">
            <v>n/a</v>
          </cell>
          <cell r="H162" t="str">
            <v>n/a</v>
          </cell>
          <cell r="I162" t="str">
            <v>n/a</v>
          </cell>
          <cell r="J162" t="str">
            <v>n/a</v>
          </cell>
          <cell r="K162" t="str">
            <v>n/a</v>
          </cell>
          <cell r="L162" t="str">
            <v>n/a</v>
          </cell>
          <cell r="M162" t="str">
            <v>n/a</v>
          </cell>
          <cell r="N162" t="str">
            <v>n/a</v>
          </cell>
          <cell r="O162" t="str">
            <v>n/a</v>
          </cell>
          <cell r="P162" t="str">
            <v>n/a</v>
          </cell>
          <cell r="Q162" t="str">
            <v>n/a</v>
          </cell>
          <cell r="R162" t="str">
            <v>n/a</v>
          </cell>
          <cell r="S162">
            <v>-11.099</v>
          </cell>
          <cell r="T162">
            <v>-21.401</v>
          </cell>
          <cell r="U162">
            <v>-12.497999999999999</v>
          </cell>
          <cell r="V162">
            <v>-4.3680000000000003</v>
          </cell>
          <cell r="W162">
            <v>1.7</v>
          </cell>
          <cell r="X162">
            <v>5.3</v>
          </cell>
          <cell r="Y162">
            <v>3.6989999999999998</v>
          </cell>
          <cell r="Z162">
            <v>8.3000000000000007</v>
          </cell>
          <cell r="AA162">
            <v>10.199999999999999</v>
          </cell>
          <cell r="AB162">
            <v>9.1</v>
          </cell>
          <cell r="AC162">
            <v>10.199999999999999</v>
          </cell>
          <cell r="AD162">
            <v>10.6</v>
          </cell>
          <cell r="AE162">
            <v>6.7</v>
          </cell>
          <cell r="AF162">
            <v>7</v>
          </cell>
          <cell r="AG162">
            <v>7.8</v>
          </cell>
          <cell r="AH162">
            <v>7.9</v>
          </cell>
          <cell r="AI162">
            <v>3.9</v>
          </cell>
          <cell r="AJ162">
            <v>6.5</v>
          </cell>
          <cell r="AK162">
            <v>7.4</v>
          </cell>
          <cell r="AL162">
            <v>6</v>
          </cell>
          <cell r="AM162">
            <v>6</v>
          </cell>
          <cell r="AN162">
            <v>6</v>
          </cell>
          <cell r="AO162">
            <v>6</v>
          </cell>
          <cell r="AP162">
            <v>6</v>
          </cell>
          <cell r="AQ162">
            <v>6</v>
          </cell>
          <cell r="AR162">
            <v>79.557466374269012</v>
          </cell>
          <cell r="AS162">
            <v>2.996473684210526</v>
          </cell>
        </row>
        <row r="163">
          <cell r="A163" t="str">
            <v>Tanzania</v>
          </cell>
          <cell r="B163" t="str">
            <v>Gross domestic product, constant prices</v>
          </cell>
          <cell r="C163" t="str">
            <v>Percent change</v>
          </cell>
          <cell r="E163" t="str">
            <v>See notes for:  Gross domestic product, constant prices (National currency).</v>
          </cell>
          <cell r="F163">
            <v>3.266</v>
          </cell>
          <cell r="G163">
            <v>1.212</v>
          </cell>
          <cell r="H163">
            <v>5.5E-2</v>
          </cell>
          <cell r="I163">
            <v>-0.88400000000000001</v>
          </cell>
          <cell r="J163">
            <v>0.46500000000000002</v>
          </cell>
          <cell r="K163">
            <v>3.9769999999999999</v>
          </cell>
          <cell r="L163">
            <v>5.6219999999999999</v>
          </cell>
          <cell r="M163">
            <v>6.2320000000000002</v>
          </cell>
          <cell r="N163">
            <v>5.8979999999999997</v>
          </cell>
          <cell r="O163">
            <v>3.7709999999999999</v>
          </cell>
          <cell r="P163">
            <v>7.0419999999999998</v>
          </cell>
          <cell r="Q163">
            <v>2.0720000000000001</v>
          </cell>
          <cell r="R163">
            <v>0.58399999999999996</v>
          </cell>
          <cell r="S163">
            <v>1.206</v>
          </cell>
          <cell r="T163">
            <v>1.5669999999999999</v>
          </cell>
          <cell r="U163">
            <v>3.5710000000000002</v>
          </cell>
          <cell r="V163">
            <v>4.5439999999999996</v>
          </cell>
          <cell r="W163">
            <v>3.5249999999999999</v>
          </cell>
          <cell r="X163">
            <v>3.7080000000000002</v>
          </cell>
          <cell r="Y163">
            <v>3.53</v>
          </cell>
          <cell r="Z163">
            <v>4.9340000000000002</v>
          </cell>
          <cell r="AA163">
            <v>5.9980000000000002</v>
          </cell>
          <cell r="AB163">
            <v>7.1639999999999997</v>
          </cell>
          <cell r="AC163">
            <v>6.8860000000000001</v>
          </cell>
          <cell r="AD163">
            <v>7.8280000000000003</v>
          </cell>
          <cell r="AE163">
            <v>7.37</v>
          </cell>
          <cell r="AF163">
            <v>7.0419999999999998</v>
          </cell>
          <cell r="AG163">
            <v>6.9489999999999998</v>
          </cell>
          <cell r="AH163">
            <v>7.2969999999999997</v>
          </cell>
          <cell r="AI163">
            <v>6.7039999999999997</v>
          </cell>
          <cell r="AJ163">
            <v>6.5469999999999997</v>
          </cell>
          <cell r="AK163">
            <v>6.6710000000000003</v>
          </cell>
          <cell r="AL163">
            <v>6.4160000000000004</v>
          </cell>
          <cell r="AM163">
            <v>6.66</v>
          </cell>
          <cell r="AN163">
            <v>6.9420000000000002</v>
          </cell>
          <cell r="AO163">
            <v>7.0759999999999996</v>
          </cell>
          <cell r="AP163">
            <v>7.05</v>
          </cell>
          <cell r="AQ163">
            <v>6.9960000000000004</v>
          </cell>
          <cell r="AR163">
            <v>6.5613158054435416</v>
          </cell>
          <cell r="AS163">
            <v>4.4485312500000003</v>
          </cell>
        </row>
        <row r="164">
          <cell r="A164" t="str">
            <v>Thailand</v>
          </cell>
          <cell r="B164" t="str">
            <v>Gross domestic product, constant prices</v>
          </cell>
          <cell r="C164" t="str">
            <v>Percent change</v>
          </cell>
          <cell r="E164" t="str">
            <v>See notes for:  Gross domestic product, constant prices (National currency).</v>
          </cell>
          <cell r="F164">
            <v>4.601</v>
          </cell>
          <cell r="G164">
            <v>5.91</v>
          </cell>
          <cell r="H164">
            <v>5.3529999999999998</v>
          </cell>
          <cell r="I164">
            <v>5.5810000000000004</v>
          </cell>
          <cell r="J164">
            <v>5.76</v>
          </cell>
          <cell r="K164">
            <v>4.6429999999999998</v>
          </cell>
          <cell r="L164">
            <v>5.5339999999999998</v>
          </cell>
          <cell r="M164">
            <v>9.5190000000000001</v>
          </cell>
          <cell r="N164">
            <v>13.288</v>
          </cell>
          <cell r="O164">
            <v>12.194000000000001</v>
          </cell>
          <cell r="P164">
            <v>11.622999999999999</v>
          </cell>
          <cell r="Q164">
            <v>8.1120000000000001</v>
          </cell>
          <cell r="R164">
            <v>8.0830000000000002</v>
          </cell>
          <cell r="S164">
            <v>8.2509999999999994</v>
          </cell>
          <cell r="T164">
            <v>8.9870000000000001</v>
          </cell>
          <cell r="U164">
            <v>9.2370000000000001</v>
          </cell>
          <cell r="V164">
            <v>5.9009999999999998</v>
          </cell>
          <cell r="W164">
            <v>-1.371</v>
          </cell>
          <cell r="X164">
            <v>-10.51</v>
          </cell>
          <cell r="Y164">
            <v>4.4480000000000004</v>
          </cell>
          <cell r="Z164">
            <v>4.75</v>
          </cell>
          <cell r="AA164">
            <v>2.1669999999999998</v>
          </cell>
          <cell r="AB164">
            <v>5.3179999999999996</v>
          </cell>
          <cell r="AC164">
            <v>7.13</v>
          </cell>
          <cell r="AD164">
            <v>6.3150000000000004</v>
          </cell>
          <cell r="AE164">
            <v>4.6020000000000003</v>
          </cell>
          <cell r="AF164">
            <v>5.1429999999999998</v>
          </cell>
          <cell r="AG164">
            <v>5.0490000000000004</v>
          </cell>
          <cell r="AH164">
            <v>2.56</v>
          </cell>
          <cell r="AI164">
            <v>-2.347</v>
          </cell>
          <cell r="AJ164">
            <v>7.7759999999999998</v>
          </cell>
          <cell r="AK164">
            <v>6.5000000000000002E-2</v>
          </cell>
          <cell r="AL164">
            <v>5.49</v>
          </cell>
          <cell r="AM164">
            <v>7.5339999999999998</v>
          </cell>
          <cell r="AN164">
            <v>4.5</v>
          </cell>
          <cell r="AO164">
            <v>4.5999999999999996</v>
          </cell>
          <cell r="AP164">
            <v>4.8</v>
          </cell>
          <cell r="AQ164">
            <v>5</v>
          </cell>
          <cell r="AR164">
            <v>20.446151741935477</v>
          </cell>
          <cell r="AS164">
            <v>5.4272499999999999</v>
          </cell>
        </row>
        <row r="165">
          <cell r="A165" t="str">
            <v>Timor-Leste</v>
          </cell>
          <cell r="B165" t="str">
            <v>Gross domestic product, constant prices</v>
          </cell>
          <cell r="C165" t="str">
            <v>Percent change</v>
          </cell>
          <cell r="E165" t="str">
            <v>See notes for:  Gross domestic product, constant prices (National currency).</v>
          </cell>
          <cell r="F165" t="str">
            <v>n/a</v>
          </cell>
          <cell r="G165" t="str">
            <v>n/a</v>
          </cell>
          <cell r="H165" t="str">
            <v>n/a</v>
          </cell>
          <cell r="I165" t="str">
            <v>n/a</v>
          </cell>
          <cell r="J165" t="str">
            <v>n/a</v>
          </cell>
          <cell r="K165" t="str">
            <v>n/a</v>
          </cell>
          <cell r="L165" t="str">
            <v>n/a</v>
          </cell>
          <cell r="M165" t="str">
            <v>n/a</v>
          </cell>
          <cell r="N165" t="str">
            <v>n/a</v>
          </cell>
          <cell r="O165" t="str">
            <v>n/a</v>
          </cell>
          <cell r="P165" t="str">
            <v>n/a</v>
          </cell>
          <cell r="Q165" t="str">
            <v>n/a</v>
          </cell>
          <cell r="R165" t="str">
            <v>n/a</v>
          </cell>
          <cell r="S165" t="str">
            <v>n/a</v>
          </cell>
          <cell r="T165" t="str">
            <v>n/a</v>
          </cell>
          <cell r="U165" t="str">
            <v>n/a</v>
          </cell>
          <cell r="V165" t="str">
            <v>n/a</v>
          </cell>
          <cell r="W165" t="str">
            <v>n/a</v>
          </cell>
          <cell r="X165" t="str">
            <v>n/a</v>
          </cell>
          <cell r="Y165" t="str">
            <v>n/a</v>
          </cell>
          <cell r="Z165" t="str">
            <v>n/a</v>
          </cell>
          <cell r="AA165">
            <v>20.971</v>
          </cell>
          <cell r="AB165">
            <v>2.1339999999999999</v>
          </cell>
          <cell r="AC165">
            <v>-0.10100000000000001</v>
          </cell>
          <cell r="AD165">
            <v>4.3810000000000002</v>
          </cell>
          <cell r="AE165">
            <v>6.5049999999999999</v>
          </cell>
          <cell r="AF165">
            <v>-3.1549999999999998</v>
          </cell>
          <cell r="AG165">
            <v>11.67</v>
          </cell>
          <cell r="AH165">
            <v>14.645</v>
          </cell>
          <cell r="AI165">
            <v>12.795</v>
          </cell>
          <cell r="AJ165">
            <v>9.4689999999999994</v>
          </cell>
          <cell r="AK165">
            <v>10.596</v>
          </cell>
          <cell r="AL165">
            <v>10</v>
          </cell>
          <cell r="AM165">
            <v>10</v>
          </cell>
          <cell r="AN165">
            <v>10</v>
          </cell>
          <cell r="AO165">
            <v>10</v>
          </cell>
          <cell r="AP165">
            <v>10</v>
          </cell>
          <cell r="AQ165">
            <v>10</v>
          </cell>
          <cell r="AR165">
            <v>49.723169054545473</v>
          </cell>
        </row>
        <row r="166">
          <cell r="A166" t="str">
            <v>Togo</v>
          </cell>
          <cell r="B166" t="str">
            <v>Gross domestic product, constant prices</v>
          </cell>
          <cell r="C166" t="str">
            <v>Percent change</v>
          </cell>
          <cell r="E166" t="str">
            <v>See notes for:  Gross domestic product, constant prices (National currency).</v>
          </cell>
          <cell r="F166">
            <v>-2.2850000000000001</v>
          </cell>
          <cell r="G166">
            <v>-3.419</v>
          </cell>
          <cell r="H166">
            <v>-3.7080000000000002</v>
          </cell>
          <cell r="I166">
            <v>-5.1559999999999997</v>
          </cell>
          <cell r="J166">
            <v>5.8810000000000002</v>
          </cell>
          <cell r="K166">
            <v>3.7170000000000001</v>
          </cell>
          <cell r="L166">
            <v>3.26</v>
          </cell>
          <cell r="M166">
            <v>-2.484</v>
          </cell>
          <cell r="N166">
            <v>10.124000000000001</v>
          </cell>
          <cell r="O166">
            <v>4.0999999999999996</v>
          </cell>
          <cell r="P166">
            <v>5.8970000000000002</v>
          </cell>
          <cell r="Q166">
            <v>0.22600000000000001</v>
          </cell>
          <cell r="R166">
            <v>-3.2789999999999999</v>
          </cell>
          <cell r="S166">
            <v>-16.327999999999999</v>
          </cell>
          <cell r="T166">
            <v>13.933999999999999</v>
          </cell>
          <cell r="U166">
            <v>6.7709999999999999</v>
          </cell>
          <cell r="V166">
            <v>7.6630000000000003</v>
          </cell>
          <cell r="W166">
            <v>3.8090000000000002</v>
          </cell>
          <cell r="X166">
            <v>-2.2930000000000001</v>
          </cell>
          <cell r="Y166">
            <v>2.6139999999999999</v>
          </cell>
          <cell r="Z166">
            <v>-0.96499999999999997</v>
          </cell>
          <cell r="AA166">
            <v>-1.627</v>
          </cell>
          <cell r="AB166">
            <v>-0.92200000000000004</v>
          </cell>
          <cell r="AC166">
            <v>4.9539999999999997</v>
          </cell>
          <cell r="AD166">
            <v>2.1190000000000002</v>
          </cell>
          <cell r="AE166">
            <v>1.18</v>
          </cell>
          <cell r="AF166">
            <v>4.0519999999999996</v>
          </cell>
          <cell r="AG166">
            <v>2.29</v>
          </cell>
          <cell r="AH166">
            <v>2.379</v>
          </cell>
          <cell r="AI166">
            <v>3.4159999999999999</v>
          </cell>
          <cell r="AJ166">
            <v>4.0380000000000003</v>
          </cell>
          <cell r="AK166">
            <v>4.13</v>
          </cell>
          <cell r="AL166">
            <v>4.3869999999999996</v>
          </cell>
          <cell r="AM166">
            <v>4.5860000000000003</v>
          </cell>
          <cell r="AN166">
            <v>4.7679999999999998</v>
          </cell>
          <cell r="AO166">
            <v>4.3550000000000004</v>
          </cell>
          <cell r="AP166">
            <v>4.28</v>
          </cell>
          <cell r="AQ166">
            <v>4.133</v>
          </cell>
          <cell r="AR166">
            <v>28.872238322580646</v>
          </cell>
          <cell r="AS166">
            <v>1.69025</v>
          </cell>
        </row>
        <row r="167">
          <cell r="A167" t="str">
            <v>Tonga</v>
          </cell>
          <cell r="B167" t="str">
            <v>Gross domestic product, constant prices</v>
          </cell>
          <cell r="C167" t="str">
            <v>Percent change</v>
          </cell>
          <cell r="E167" t="str">
            <v>See notes for:  Gross domestic product, constant prices (National currency).</v>
          </cell>
          <cell r="F167">
            <v>15.8</v>
          </cell>
          <cell r="G167">
            <v>14</v>
          </cell>
          <cell r="H167">
            <v>12.8</v>
          </cell>
          <cell r="I167">
            <v>5.8</v>
          </cell>
          <cell r="J167">
            <v>44.1</v>
          </cell>
          <cell r="K167">
            <v>5.6</v>
          </cell>
          <cell r="L167">
            <v>8.8000000000000007</v>
          </cell>
          <cell r="M167">
            <v>1.7</v>
          </cell>
          <cell r="N167">
            <v>-3.5</v>
          </cell>
          <cell r="O167">
            <v>1.1000000000000001</v>
          </cell>
          <cell r="P167">
            <v>4.7</v>
          </cell>
          <cell r="Q167">
            <v>5.9</v>
          </cell>
          <cell r="R167">
            <v>-3.8</v>
          </cell>
          <cell r="S167">
            <v>-0.1</v>
          </cell>
          <cell r="T167">
            <v>1.9790000000000001</v>
          </cell>
          <cell r="U167">
            <v>4.4870000000000001</v>
          </cell>
          <cell r="V167">
            <v>1E-3</v>
          </cell>
          <cell r="W167">
            <v>-3.165</v>
          </cell>
          <cell r="X167">
            <v>3.4740000000000002</v>
          </cell>
          <cell r="Y167">
            <v>2.3490000000000002</v>
          </cell>
          <cell r="Z167">
            <v>2.798</v>
          </cell>
          <cell r="AA167">
            <v>3.786</v>
          </cell>
          <cell r="AB167">
            <v>4.0830000000000002</v>
          </cell>
          <cell r="AC167">
            <v>1.155</v>
          </cell>
          <cell r="AD167">
            <v>2.246</v>
          </cell>
          <cell r="AE167">
            <v>0.72399999999999998</v>
          </cell>
          <cell r="AF167">
            <v>-4.5090000000000003</v>
          </cell>
          <cell r="AG167">
            <v>-2.3860000000000001</v>
          </cell>
          <cell r="AH167">
            <v>0.51900000000000002</v>
          </cell>
          <cell r="AI167">
            <v>0.94099999999999995</v>
          </cell>
          <cell r="AJ167">
            <v>1.6259999999999999</v>
          </cell>
          <cell r="AK167">
            <v>1.468</v>
          </cell>
          <cell r="AL167">
            <v>1.3839999999999999</v>
          </cell>
          <cell r="AM167">
            <v>1.4830000000000001</v>
          </cell>
          <cell r="AN167">
            <v>1.778</v>
          </cell>
          <cell r="AO167">
            <v>1.794</v>
          </cell>
          <cell r="AP167">
            <v>1.8029999999999999</v>
          </cell>
          <cell r="AQ167">
            <v>1.8109999999999999</v>
          </cell>
          <cell r="AR167">
            <v>75.763830887096788</v>
          </cell>
          <cell r="AS167">
            <v>4.202375</v>
          </cell>
        </row>
        <row r="168">
          <cell r="A168" t="str">
            <v>Trinidad and Tobago</v>
          </cell>
          <cell r="B168" t="str">
            <v>Gross domestic product, constant prices</v>
          </cell>
          <cell r="C168" t="str">
            <v>Percent change</v>
          </cell>
          <cell r="E168" t="str">
            <v>See notes for:  Gross domestic product, constant prices (National currency).</v>
          </cell>
          <cell r="F168">
            <v>10.4</v>
          </cell>
          <cell r="G168">
            <v>4.5999999999999996</v>
          </cell>
          <cell r="H168">
            <v>3.8079999999999998</v>
          </cell>
          <cell r="I168">
            <v>-10.311999999999999</v>
          </cell>
          <cell r="J168">
            <v>-5.7519999999999998</v>
          </cell>
          <cell r="K168">
            <v>-4.12</v>
          </cell>
          <cell r="L168">
            <v>-3.2810000000000001</v>
          </cell>
          <cell r="M168">
            <v>-4.5620000000000003</v>
          </cell>
          <cell r="N168">
            <v>-3.9180000000000001</v>
          </cell>
          <cell r="O168">
            <v>-0.82699999999999996</v>
          </cell>
          <cell r="P168">
            <v>1.5069999999999999</v>
          </cell>
          <cell r="Q168">
            <v>2.6829999999999998</v>
          </cell>
          <cell r="R168">
            <v>-1.647</v>
          </cell>
          <cell r="S168">
            <v>-1.454</v>
          </cell>
          <cell r="T168">
            <v>3.5670000000000002</v>
          </cell>
          <cell r="U168">
            <v>3.9550000000000001</v>
          </cell>
          <cell r="V168">
            <v>7.0419999999999998</v>
          </cell>
          <cell r="W168">
            <v>7.6879999999999997</v>
          </cell>
          <cell r="X168">
            <v>8.1159999999999997</v>
          </cell>
          <cell r="Y168">
            <v>8.0250000000000004</v>
          </cell>
          <cell r="Z168">
            <v>7.56</v>
          </cell>
          <cell r="AA168">
            <v>4.1689999999999996</v>
          </cell>
          <cell r="AB168">
            <v>7.9370000000000003</v>
          </cell>
          <cell r="AC168">
            <v>14.441000000000001</v>
          </cell>
          <cell r="AD168">
            <v>7.95</v>
          </cell>
          <cell r="AE168">
            <v>6.2089999999999996</v>
          </cell>
          <cell r="AF168">
            <v>13.208</v>
          </cell>
          <cell r="AG168">
            <v>4.7539999999999996</v>
          </cell>
          <cell r="AH168">
            <v>2.7370000000000001</v>
          </cell>
          <cell r="AI168">
            <v>-3.2789999999999999</v>
          </cell>
          <cell r="AJ168">
            <v>-2.4E-2</v>
          </cell>
          <cell r="AK168">
            <v>-1.3109999999999999</v>
          </cell>
          <cell r="AL168">
            <v>1.7310000000000001</v>
          </cell>
          <cell r="AM168">
            <v>2.3679999999999999</v>
          </cell>
          <cell r="AN168">
            <v>2.4590000000000001</v>
          </cell>
          <cell r="AO168">
            <v>2.4620000000000002</v>
          </cell>
          <cell r="AP168">
            <v>2.48</v>
          </cell>
          <cell r="AQ168">
            <v>2.621</v>
          </cell>
          <cell r="AR168">
            <v>33.609959797379034</v>
          </cell>
          <cell r="AS168">
            <v>2.80840625</v>
          </cell>
        </row>
        <row r="169">
          <cell r="A169" t="str">
            <v>Tunisia</v>
          </cell>
          <cell r="B169" t="str">
            <v>Gross domestic product, constant prices</v>
          </cell>
          <cell r="C169" t="str">
            <v>Percent change</v>
          </cell>
          <cell r="E169" t="str">
            <v>See notes for:  Gross domestic product, constant prices (National currency).</v>
          </cell>
          <cell r="F169">
            <v>7.4</v>
          </cell>
          <cell r="G169">
            <v>5.5220000000000002</v>
          </cell>
          <cell r="H169">
            <v>-0.48199999999999998</v>
          </cell>
          <cell r="I169">
            <v>4.6740000000000004</v>
          </cell>
          <cell r="J169">
            <v>5.7309999999999999</v>
          </cell>
          <cell r="K169">
            <v>5.6680000000000001</v>
          </cell>
          <cell r="L169">
            <v>-1.4530000000000001</v>
          </cell>
          <cell r="M169">
            <v>6.7009999999999996</v>
          </cell>
          <cell r="N169">
            <v>7.0999999999999994E-2</v>
          </cell>
          <cell r="O169">
            <v>2.5790000000000002</v>
          </cell>
          <cell r="P169">
            <v>7.0750000000000002</v>
          </cell>
          <cell r="Q169">
            <v>3.903</v>
          </cell>
          <cell r="R169">
            <v>7.8070000000000004</v>
          </cell>
          <cell r="S169">
            <v>2.1909999999999998</v>
          </cell>
          <cell r="T169">
            <v>3.181</v>
          </cell>
          <cell r="U169">
            <v>2.347</v>
          </cell>
          <cell r="V169">
            <v>7.1470000000000002</v>
          </cell>
          <cell r="W169">
            <v>5.4390000000000001</v>
          </cell>
          <cell r="X169">
            <v>4.9649999999999999</v>
          </cell>
          <cell r="Y169">
            <v>6.0179999999999998</v>
          </cell>
          <cell r="Z169">
            <v>4.3</v>
          </cell>
          <cell r="AA169">
            <v>4.8499999999999996</v>
          </cell>
          <cell r="AB169">
            <v>1.7</v>
          </cell>
          <cell r="AC169">
            <v>5.4710000000000001</v>
          </cell>
          <cell r="AD169">
            <v>5.9589999999999996</v>
          </cell>
          <cell r="AE169">
            <v>4</v>
          </cell>
          <cell r="AF169">
            <v>5.6539999999999999</v>
          </cell>
          <cell r="AG169">
            <v>6.2590000000000003</v>
          </cell>
          <cell r="AH169">
            <v>4.5209999999999999</v>
          </cell>
          <cell r="AI169">
            <v>3.11</v>
          </cell>
          <cell r="AJ169">
            <v>3.0529999999999999</v>
          </cell>
          <cell r="AK169">
            <v>-0.81899999999999995</v>
          </cell>
          <cell r="AL169">
            <v>2.181</v>
          </cell>
          <cell r="AM169">
            <v>3.4860000000000002</v>
          </cell>
          <cell r="AN169">
            <v>4.8449999999999998</v>
          </cell>
          <cell r="AO169">
            <v>6.2279999999999998</v>
          </cell>
          <cell r="AP169">
            <v>6.6970000000000001</v>
          </cell>
          <cell r="AQ169">
            <v>6.7069999999999999</v>
          </cell>
          <cell r="AR169">
            <v>6.0027378669354787</v>
          </cell>
          <cell r="AS169">
            <v>4.2044375000000009</v>
          </cell>
        </row>
        <row r="170">
          <cell r="A170" t="str">
            <v>Turkey</v>
          </cell>
          <cell r="B170" t="str">
            <v>Gross domestic product, constant prices</v>
          </cell>
          <cell r="C170" t="str">
            <v>Percent change</v>
          </cell>
          <cell r="E170" t="str">
            <v>See notes for:  Gross domestic product, constant prices (National currency).</v>
          </cell>
          <cell r="F170">
            <v>-0.77900000000000003</v>
          </cell>
          <cell r="G170">
            <v>4.3650000000000002</v>
          </cell>
          <cell r="H170">
            <v>3.4289999999999998</v>
          </cell>
          <cell r="I170">
            <v>4.758</v>
          </cell>
          <cell r="J170">
            <v>6.8230000000000004</v>
          </cell>
          <cell r="K170">
            <v>4.258</v>
          </cell>
          <cell r="L170">
            <v>6.9409999999999998</v>
          </cell>
          <cell r="M170">
            <v>10.026999999999999</v>
          </cell>
          <cell r="N170">
            <v>2.121</v>
          </cell>
          <cell r="O170">
            <v>0.253</v>
          </cell>
          <cell r="P170">
            <v>9.2550000000000008</v>
          </cell>
          <cell r="Q170">
            <v>0.92600000000000005</v>
          </cell>
          <cell r="R170">
            <v>5.984</v>
          </cell>
          <cell r="S170">
            <v>8.0419999999999998</v>
          </cell>
          <cell r="T170">
            <v>-5.4560000000000004</v>
          </cell>
          <cell r="U170">
            <v>7.19</v>
          </cell>
          <cell r="V170">
            <v>7.0069999999999997</v>
          </cell>
          <cell r="W170">
            <v>7.5279999999999996</v>
          </cell>
          <cell r="X170">
            <v>3.0920000000000001</v>
          </cell>
          <cell r="Y170">
            <v>-3.3650000000000002</v>
          </cell>
          <cell r="Z170">
            <v>6.774</v>
          </cell>
          <cell r="AA170">
            <v>-5.6970000000000001</v>
          </cell>
          <cell r="AB170">
            <v>6.1639999999999997</v>
          </cell>
          <cell r="AC170">
            <v>5.2649999999999997</v>
          </cell>
          <cell r="AD170">
            <v>9.3629999999999995</v>
          </cell>
          <cell r="AE170">
            <v>8.4019999999999992</v>
          </cell>
          <cell r="AF170">
            <v>6.8929999999999998</v>
          </cell>
          <cell r="AG170">
            <v>4.6689999999999996</v>
          </cell>
          <cell r="AH170">
            <v>0.65900000000000003</v>
          </cell>
          <cell r="AI170">
            <v>-4.8259999999999996</v>
          </cell>
          <cell r="AJ170">
            <v>9.0060000000000002</v>
          </cell>
          <cell r="AK170">
            <v>8.4600000000000009</v>
          </cell>
          <cell r="AL170">
            <v>2.294</v>
          </cell>
          <cell r="AM170">
            <v>3.1680000000000001</v>
          </cell>
          <cell r="AN170">
            <v>4.0179999999999998</v>
          </cell>
          <cell r="AO170">
            <v>4.3410000000000002</v>
          </cell>
          <cell r="AP170">
            <v>4.5330000000000004</v>
          </cell>
          <cell r="AQ170">
            <v>4.6029999999999998</v>
          </cell>
          <cell r="AR170">
            <v>20.131623748991935</v>
          </cell>
          <cell r="AS170">
            <v>4.2978437500000011</v>
          </cell>
        </row>
        <row r="171">
          <cell r="A171" t="str">
            <v>Turkmenistan</v>
          </cell>
          <cell r="B171" t="str">
            <v>Gross domestic product, constant prices</v>
          </cell>
          <cell r="C171" t="str">
            <v>Percent change</v>
          </cell>
          <cell r="E171" t="str">
            <v>See notes for:  Gross domestic product, constant prices (National currency).</v>
          </cell>
          <cell r="F171" t="str">
            <v>n/a</v>
          </cell>
          <cell r="G171" t="str">
            <v>n/a</v>
          </cell>
          <cell r="H171" t="str">
            <v>n/a</v>
          </cell>
          <cell r="I171" t="str">
            <v>n/a</v>
          </cell>
          <cell r="J171" t="str">
            <v>n/a</v>
          </cell>
          <cell r="K171" t="str">
            <v>n/a</v>
          </cell>
          <cell r="L171" t="str">
            <v>n/a</v>
          </cell>
          <cell r="M171" t="str">
            <v>n/a</v>
          </cell>
          <cell r="N171" t="str">
            <v>n/a</v>
          </cell>
          <cell r="O171" t="str">
            <v>n/a</v>
          </cell>
          <cell r="P171" t="str">
            <v>n/a</v>
          </cell>
          <cell r="Q171" t="str">
            <v>n/a</v>
          </cell>
          <cell r="R171" t="str">
            <v>n/a</v>
          </cell>
          <cell r="S171">
            <v>-10</v>
          </cell>
          <cell r="T171">
            <v>-17.3</v>
          </cell>
          <cell r="U171">
            <v>-7.2</v>
          </cell>
          <cell r="V171">
            <v>-6.7</v>
          </cell>
          <cell r="W171">
            <v>-11.3</v>
          </cell>
          <cell r="X171">
            <v>6.7</v>
          </cell>
          <cell r="Y171">
            <v>16.498999999999999</v>
          </cell>
          <cell r="Z171">
            <v>18.587</v>
          </cell>
          <cell r="AA171">
            <v>20.390999999999998</v>
          </cell>
          <cell r="AB171">
            <v>15.768000000000001</v>
          </cell>
          <cell r="AC171">
            <v>17.094999999999999</v>
          </cell>
          <cell r="AD171">
            <v>14.692</v>
          </cell>
          <cell r="AE171">
            <v>13.04</v>
          </cell>
          <cell r="AF171">
            <v>10.967000000000001</v>
          </cell>
          <cell r="AG171">
            <v>11.057</v>
          </cell>
          <cell r="AH171">
            <v>14.747</v>
          </cell>
          <cell r="AI171">
            <v>6.0880000000000001</v>
          </cell>
          <cell r="AJ171">
            <v>9.2189999999999994</v>
          </cell>
          <cell r="AK171">
            <v>14.7</v>
          </cell>
          <cell r="AL171">
            <v>6.97</v>
          </cell>
          <cell r="AM171">
            <v>6.7469999999999999</v>
          </cell>
          <cell r="AN171">
            <v>6.1790000000000003</v>
          </cell>
          <cell r="AO171">
            <v>6.3</v>
          </cell>
          <cell r="AP171">
            <v>6.077</v>
          </cell>
          <cell r="AQ171">
            <v>6.0960000000000001</v>
          </cell>
          <cell r="AR171">
            <v>135.4688070292398</v>
          </cell>
          <cell r="AS171">
            <v>7.2131578947368409</v>
          </cell>
        </row>
        <row r="172">
          <cell r="A172" t="str">
            <v>Tuvalu</v>
          </cell>
          <cell r="B172" t="str">
            <v>Gross domestic product, constant prices</v>
          </cell>
          <cell r="C172" t="str">
            <v>Percent change</v>
          </cell>
          <cell r="E172" t="str">
            <v>See notes for:  Gross domestic product, constant prices (National currency).</v>
          </cell>
          <cell r="F172" t="str">
            <v>n/a</v>
          </cell>
          <cell r="G172" t="str">
            <v>n/a</v>
          </cell>
          <cell r="H172" t="str">
            <v>n/a</v>
          </cell>
          <cell r="I172" t="str">
            <v>n/a</v>
          </cell>
          <cell r="J172" t="str">
            <v>n/a</v>
          </cell>
          <cell r="K172" t="str">
            <v>n/a</v>
          </cell>
          <cell r="L172" t="str">
            <v>n/a</v>
          </cell>
          <cell r="M172" t="str">
            <v>n/a</v>
          </cell>
          <cell r="N172" t="str">
            <v>n/a</v>
          </cell>
          <cell r="O172" t="str">
            <v>n/a</v>
          </cell>
          <cell r="P172" t="str">
            <v>n/a</v>
          </cell>
          <cell r="Q172" t="str">
            <v>n/a</v>
          </cell>
          <cell r="R172" t="str">
            <v>n/a</v>
          </cell>
          <cell r="S172" t="str">
            <v>n/a</v>
          </cell>
          <cell r="T172" t="str">
            <v>n/a</v>
          </cell>
          <cell r="U172" t="str">
            <v>n/a</v>
          </cell>
          <cell r="V172" t="str">
            <v>n/a</v>
          </cell>
          <cell r="W172" t="str">
            <v>n/a</v>
          </cell>
          <cell r="X172" t="str">
            <v>n/a</v>
          </cell>
          <cell r="Y172" t="str">
            <v>n/a</v>
          </cell>
          <cell r="Z172" t="str">
            <v>n/a</v>
          </cell>
          <cell r="AA172">
            <v>1.6359999999999999</v>
          </cell>
          <cell r="AB172">
            <v>7.8849999999999998</v>
          </cell>
          <cell r="AC172">
            <v>-3.3340000000000001</v>
          </cell>
          <cell r="AD172">
            <v>-1.351</v>
          </cell>
          <cell r="AE172">
            <v>-4.0439999999999996</v>
          </cell>
          <cell r="AF172">
            <v>2.8719999999999999</v>
          </cell>
          <cell r="AG172">
            <v>5.46</v>
          </cell>
          <cell r="AH172">
            <v>7.5789999999999997</v>
          </cell>
          <cell r="AI172">
            <v>-1.7330000000000001</v>
          </cell>
          <cell r="AJ172">
            <v>-0.53100000000000003</v>
          </cell>
          <cell r="AK172">
            <v>0.379</v>
          </cell>
          <cell r="AL172">
            <v>1.4830000000000001</v>
          </cell>
          <cell r="AM172">
            <v>1.288</v>
          </cell>
          <cell r="AN172">
            <v>1.228</v>
          </cell>
          <cell r="AO172">
            <v>1.1679999999999999</v>
          </cell>
          <cell r="AP172">
            <v>1.208</v>
          </cell>
          <cell r="AQ172">
            <v>1.2490000000000001</v>
          </cell>
          <cell r="AR172">
            <v>17.311333690909091</v>
          </cell>
        </row>
        <row r="173">
          <cell r="A173" t="str">
            <v>Uganda</v>
          </cell>
          <cell r="B173" t="str">
            <v>Gross domestic product, constant prices</v>
          </cell>
          <cell r="C173" t="str">
            <v>Percent change</v>
          </cell>
          <cell r="E173" t="str">
            <v>See notes for:  Gross domestic product, constant prices (National currency).</v>
          </cell>
          <cell r="F173">
            <v>-3.3919999999999999</v>
          </cell>
          <cell r="G173">
            <v>3.859</v>
          </cell>
          <cell r="H173">
            <v>8.2050000000000001</v>
          </cell>
          <cell r="I173">
            <v>4.899</v>
          </cell>
          <cell r="J173">
            <v>-3</v>
          </cell>
          <cell r="K173">
            <v>-3</v>
          </cell>
          <cell r="L173">
            <v>0.94599999999999995</v>
          </cell>
          <cell r="M173">
            <v>4</v>
          </cell>
          <cell r="N173">
            <v>8.2940000000000005</v>
          </cell>
          <cell r="O173">
            <v>6.4029999999999996</v>
          </cell>
          <cell r="P173">
            <v>6.4969999999999999</v>
          </cell>
          <cell r="Q173">
            <v>1.778</v>
          </cell>
          <cell r="R173">
            <v>2.78</v>
          </cell>
          <cell r="S173">
            <v>8.2420000000000009</v>
          </cell>
          <cell r="T173">
            <v>6.4269999999999996</v>
          </cell>
          <cell r="U173">
            <v>11.292999999999999</v>
          </cell>
          <cell r="V173">
            <v>9.1020000000000003</v>
          </cell>
          <cell r="W173">
            <v>5.4720000000000004</v>
          </cell>
          <cell r="X173">
            <v>3.8079999999999998</v>
          </cell>
          <cell r="Y173">
            <v>8.1590000000000007</v>
          </cell>
          <cell r="Z173">
            <v>5.4370000000000003</v>
          </cell>
          <cell r="AA173">
            <v>5.1840000000000002</v>
          </cell>
          <cell r="AB173">
            <v>8.7330000000000005</v>
          </cell>
          <cell r="AC173">
            <v>6.4729999999999999</v>
          </cell>
          <cell r="AD173">
            <v>6.8070000000000004</v>
          </cell>
          <cell r="AE173">
            <v>6.3330000000000002</v>
          </cell>
          <cell r="AF173">
            <v>10.785</v>
          </cell>
          <cell r="AG173">
            <v>8.3699999999999992</v>
          </cell>
          <cell r="AH173">
            <v>8.7560000000000002</v>
          </cell>
          <cell r="AI173">
            <v>7.2489999999999997</v>
          </cell>
          <cell r="AJ173">
            <v>5.8570000000000002</v>
          </cell>
          <cell r="AK173">
            <v>6.6890000000000001</v>
          </cell>
          <cell r="AL173">
            <v>4.1639999999999997</v>
          </cell>
          <cell r="AM173">
            <v>5.3650000000000002</v>
          </cell>
          <cell r="AN173">
            <v>6.0270000000000001</v>
          </cell>
          <cell r="AO173">
            <v>7</v>
          </cell>
          <cell r="AP173">
            <v>7</v>
          </cell>
          <cell r="AQ173">
            <v>7.0049999999999999</v>
          </cell>
          <cell r="AR173">
            <v>13.47902781350807</v>
          </cell>
          <cell r="AS173">
            <v>5.5451562499999998</v>
          </cell>
        </row>
        <row r="174">
          <cell r="A174" t="str">
            <v>Ukraine</v>
          </cell>
          <cell r="B174" t="str">
            <v>Gross domestic product, constant prices</v>
          </cell>
          <cell r="C174" t="str">
            <v>Percent change</v>
          </cell>
          <cell r="E174" t="str">
            <v>See notes for:  Gross domestic product, constant prices (National currency).</v>
          </cell>
          <cell r="F174" t="str">
            <v>n/a</v>
          </cell>
          <cell r="G174" t="str">
            <v>n/a</v>
          </cell>
          <cell r="H174" t="str">
            <v>n/a</v>
          </cell>
          <cell r="I174" t="str">
            <v>n/a</v>
          </cell>
          <cell r="J174" t="str">
            <v>n/a</v>
          </cell>
          <cell r="K174" t="str">
            <v>n/a</v>
          </cell>
          <cell r="L174" t="str">
            <v>n/a</v>
          </cell>
          <cell r="M174" t="str">
            <v>n/a</v>
          </cell>
          <cell r="N174" t="str">
            <v>n/a</v>
          </cell>
          <cell r="O174" t="str">
            <v>n/a</v>
          </cell>
          <cell r="P174" t="str">
            <v>n/a</v>
          </cell>
          <cell r="Q174" t="str">
            <v>n/a</v>
          </cell>
          <cell r="R174" t="str">
            <v>n/a</v>
          </cell>
          <cell r="S174">
            <v>-14.2</v>
          </cell>
          <cell r="T174">
            <v>-22.943000000000001</v>
          </cell>
          <cell r="U174">
            <v>-12.151</v>
          </cell>
          <cell r="V174">
            <v>-10.044</v>
          </cell>
          <cell r="W174">
            <v>-2.988</v>
          </cell>
          <cell r="X174">
            <v>-1.9490000000000001</v>
          </cell>
          <cell r="Y174">
            <v>-0.224</v>
          </cell>
          <cell r="Z174">
            <v>5.85</v>
          </cell>
          <cell r="AA174">
            <v>12.194000000000001</v>
          </cell>
          <cell r="AB174">
            <v>5.2</v>
          </cell>
          <cell r="AC174">
            <v>9.6</v>
          </cell>
          <cell r="AD174">
            <v>12.1</v>
          </cell>
          <cell r="AE174">
            <v>2.7</v>
          </cell>
          <cell r="AF174">
            <v>7.3</v>
          </cell>
          <cell r="AG174">
            <v>7.9</v>
          </cell>
          <cell r="AH174">
            <v>2.2999999999999998</v>
          </cell>
          <cell r="AI174">
            <v>-14.8</v>
          </cell>
          <cell r="AJ174">
            <v>4.0999999999999996</v>
          </cell>
          <cell r="AK174">
            <v>5.2050000000000001</v>
          </cell>
          <cell r="AL174">
            <v>3.0070000000000001</v>
          </cell>
          <cell r="AM174">
            <v>3.5</v>
          </cell>
          <cell r="AN174">
            <v>3.4580000000000002</v>
          </cell>
          <cell r="AO174">
            <v>3.476</v>
          </cell>
          <cell r="AP174">
            <v>3.51</v>
          </cell>
          <cell r="AQ174">
            <v>3.5139999999999998</v>
          </cell>
          <cell r="AR174">
            <v>101.54650231578947</v>
          </cell>
          <cell r="AS174">
            <v>-0.25526315789473619</v>
          </cell>
        </row>
        <row r="175">
          <cell r="A175" t="str">
            <v>United Arab Emirates</v>
          </cell>
          <cell r="B175" t="str">
            <v>Gross domestic product, constant prices</v>
          </cell>
          <cell r="C175" t="str">
            <v>Percent change</v>
          </cell>
          <cell r="E175" t="str">
            <v>See notes for:  Gross domestic product, constant prices (National currency).</v>
          </cell>
          <cell r="F175">
            <v>-1.78</v>
          </cell>
          <cell r="G175">
            <v>8.0239999999999991</v>
          </cell>
          <cell r="H175">
            <v>-7.1879999999999997</v>
          </cell>
          <cell r="I175">
            <v>-5.25</v>
          </cell>
          <cell r="J175">
            <v>4.4509999999999996</v>
          </cell>
          <cell r="K175">
            <v>-2.5219999999999998</v>
          </cell>
          <cell r="L175">
            <v>-19.268999999999998</v>
          </cell>
          <cell r="M175">
            <v>5.3040000000000003</v>
          </cell>
          <cell r="N175">
            <v>-2.6230000000000002</v>
          </cell>
          <cell r="O175">
            <v>15.733000000000001</v>
          </cell>
          <cell r="P175">
            <v>23.562000000000001</v>
          </cell>
          <cell r="Q175">
            <v>2.141</v>
          </cell>
          <cell r="R175">
            <v>3.0950000000000002</v>
          </cell>
          <cell r="S175">
            <v>-2.9000000000000001E-2</v>
          </cell>
          <cell r="T175">
            <v>7.3630000000000004</v>
          </cell>
          <cell r="U175">
            <v>6.58</v>
          </cell>
          <cell r="V175">
            <v>5.34</v>
          </cell>
          <cell r="W175">
            <v>8.5530000000000008</v>
          </cell>
          <cell r="X175">
            <v>0.79100000000000004</v>
          </cell>
          <cell r="Y175">
            <v>3.7509999999999999</v>
          </cell>
          <cell r="Z175">
            <v>12.329000000000001</v>
          </cell>
          <cell r="AA175">
            <v>1.849</v>
          </cell>
          <cell r="AB175">
            <v>-0.73899999999999999</v>
          </cell>
          <cell r="AC175">
            <v>16.393000000000001</v>
          </cell>
          <cell r="AD175">
            <v>10.141999999999999</v>
          </cell>
          <cell r="AE175">
            <v>8.5990000000000002</v>
          </cell>
          <cell r="AF175">
            <v>8.8450000000000006</v>
          </cell>
          <cell r="AG175">
            <v>6.55</v>
          </cell>
          <cell r="AH175">
            <v>5.3230000000000004</v>
          </cell>
          <cell r="AI175">
            <v>-3.2759999999999998</v>
          </cell>
          <cell r="AJ175">
            <v>0.88</v>
          </cell>
          <cell r="AK175">
            <v>4.8970000000000002</v>
          </cell>
          <cell r="AL175">
            <v>2.2810000000000001</v>
          </cell>
          <cell r="AM175">
            <v>2.831</v>
          </cell>
          <cell r="AN175">
            <v>3.3050000000000002</v>
          </cell>
          <cell r="AO175">
            <v>3.4529999999999998</v>
          </cell>
          <cell r="AP175">
            <v>3.6269999999999998</v>
          </cell>
          <cell r="AQ175">
            <v>3.665</v>
          </cell>
          <cell r="AR175">
            <v>60.835591716733902</v>
          </cell>
          <cell r="AS175">
            <v>3.9943437499999996</v>
          </cell>
        </row>
        <row r="176">
          <cell r="A176" t="str">
            <v>United Kingdom</v>
          </cell>
          <cell r="B176" t="str">
            <v>Gross domestic product, constant prices</v>
          </cell>
          <cell r="C176" t="str">
            <v>Percent change</v>
          </cell>
          <cell r="E176" t="str">
            <v>See notes for:  Gross domestic product, constant prices (National currency).</v>
          </cell>
          <cell r="F176">
            <v>-2.0819999999999999</v>
          </cell>
          <cell r="G176">
            <v>-1.323</v>
          </cell>
          <cell r="H176">
            <v>2.0920000000000001</v>
          </cell>
          <cell r="I176">
            <v>3.6240000000000001</v>
          </cell>
          <cell r="J176">
            <v>2.6709999999999998</v>
          </cell>
          <cell r="K176">
            <v>3.6</v>
          </cell>
          <cell r="L176">
            <v>4.0119999999999996</v>
          </cell>
          <cell r="M176">
            <v>4.5620000000000003</v>
          </cell>
          <cell r="N176">
            <v>5.032</v>
          </cell>
          <cell r="O176">
            <v>2.282</v>
          </cell>
          <cell r="P176">
            <v>0.77900000000000003</v>
          </cell>
          <cell r="Q176">
            <v>-1.393</v>
          </cell>
          <cell r="R176">
            <v>0.14699999999999999</v>
          </cell>
          <cell r="S176">
            <v>2.222</v>
          </cell>
          <cell r="T176">
            <v>4.28</v>
          </cell>
          <cell r="U176">
            <v>3.052</v>
          </cell>
          <cell r="V176">
            <v>2.8849999999999998</v>
          </cell>
          <cell r="W176">
            <v>3.423</v>
          </cell>
          <cell r="X176">
            <v>3.839</v>
          </cell>
          <cell r="Y176">
            <v>3.6560000000000001</v>
          </cell>
          <cell r="Z176">
            <v>4.4580000000000002</v>
          </cell>
          <cell r="AA176">
            <v>3.1509999999999998</v>
          </cell>
          <cell r="AB176">
            <v>2.6579999999999999</v>
          </cell>
          <cell r="AC176">
            <v>3.5249999999999999</v>
          </cell>
          <cell r="AD176">
            <v>2.9550000000000001</v>
          </cell>
          <cell r="AE176">
            <v>2.0859999999999999</v>
          </cell>
          <cell r="AF176">
            <v>2.6070000000000002</v>
          </cell>
          <cell r="AG176">
            <v>3.4660000000000002</v>
          </cell>
          <cell r="AH176">
            <v>-1.103</v>
          </cell>
          <cell r="AI176">
            <v>-4.3730000000000002</v>
          </cell>
          <cell r="AJ176">
            <v>2.0920000000000001</v>
          </cell>
          <cell r="AK176">
            <v>0.65500000000000003</v>
          </cell>
          <cell r="AL176">
            <v>0.81799999999999995</v>
          </cell>
          <cell r="AM176">
            <v>2.0339999999999998</v>
          </cell>
          <cell r="AN176">
            <v>2.5489999999999999</v>
          </cell>
          <cell r="AO176">
            <v>2.61</v>
          </cell>
          <cell r="AP176">
            <v>2.7029999999999998</v>
          </cell>
          <cell r="AQ176">
            <v>2.8370000000000002</v>
          </cell>
          <cell r="AR176">
            <v>4.8269258377016149</v>
          </cell>
          <cell r="AS176">
            <v>2.1730312499999997</v>
          </cell>
        </row>
        <row r="177">
          <cell r="A177" t="str">
            <v>United States</v>
          </cell>
          <cell r="B177" t="str">
            <v>Gross domestic product, constant prices</v>
          </cell>
          <cell r="C177" t="str">
            <v>Percent change</v>
          </cell>
          <cell r="E177" t="str">
            <v>See notes for:  Gross domestic product, constant prices (National currency).</v>
          </cell>
          <cell r="F177">
            <v>-0.27500000000000002</v>
          </cell>
          <cell r="G177">
            <v>2.5390000000000001</v>
          </cell>
          <cell r="H177">
            <v>-1.9419999999999999</v>
          </cell>
          <cell r="I177">
            <v>4.5179999999999998</v>
          </cell>
          <cell r="J177">
            <v>7.1870000000000003</v>
          </cell>
          <cell r="K177">
            <v>4.1369999999999996</v>
          </cell>
          <cell r="L177">
            <v>3.4649999999999999</v>
          </cell>
          <cell r="M177">
            <v>3.2</v>
          </cell>
          <cell r="N177">
            <v>4.1100000000000003</v>
          </cell>
          <cell r="O177">
            <v>3.573</v>
          </cell>
          <cell r="P177">
            <v>1.8759999999999999</v>
          </cell>
          <cell r="Q177">
            <v>-0.23300000000000001</v>
          </cell>
          <cell r="R177">
            <v>3.3929999999999998</v>
          </cell>
          <cell r="S177">
            <v>2.8519999999999999</v>
          </cell>
          <cell r="T177">
            <v>4.0739999999999998</v>
          </cell>
          <cell r="U177">
            <v>2.5139999999999998</v>
          </cell>
          <cell r="V177">
            <v>3.7410000000000001</v>
          </cell>
          <cell r="W177">
            <v>4.4569999999999999</v>
          </cell>
          <cell r="X177">
            <v>4.3550000000000004</v>
          </cell>
          <cell r="Y177">
            <v>4.8259999999999996</v>
          </cell>
          <cell r="Z177">
            <v>4.1390000000000002</v>
          </cell>
          <cell r="AA177">
            <v>1.079</v>
          </cell>
          <cell r="AB177">
            <v>1.8140000000000001</v>
          </cell>
          <cell r="AC177">
            <v>2.5409999999999999</v>
          </cell>
          <cell r="AD177">
            <v>3.468</v>
          </cell>
          <cell r="AE177">
            <v>3.07</v>
          </cell>
          <cell r="AF177">
            <v>2.6579999999999999</v>
          </cell>
          <cell r="AG177">
            <v>1.913</v>
          </cell>
          <cell r="AH177">
            <v>-0.33700000000000002</v>
          </cell>
          <cell r="AI177">
            <v>-3.4860000000000002</v>
          </cell>
          <cell r="AJ177">
            <v>3.03</v>
          </cell>
          <cell r="AK177">
            <v>1.7350000000000001</v>
          </cell>
          <cell r="AL177">
            <v>2.1080000000000001</v>
          </cell>
          <cell r="AM177">
            <v>2.3719999999999999</v>
          </cell>
          <cell r="AN177">
            <v>2.9140000000000001</v>
          </cell>
          <cell r="AO177">
            <v>3.3170000000000002</v>
          </cell>
          <cell r="AP177">
            <v>3.5070000000000001</v>
          </cell>
          <cell r="AQ177">
            <v>3.3340000000000001</v>
          </cell>
          <cell r="AR177">
            <v>4.4469542086693545</v>
          </cell>
          <cell r="AS177">
            <v>2.6247187499999995</v>
          </cell>
        </row>
        <row r="178">
          <cell r="A178" t="str">
            <v>Uruguay</v>
          </cell>
          <cell r="B178" t="str">
            <v>Gross domestic product, constant prices</v>
          </cell>
          <cell r="C178" t="str">
            <v>Percent change</v>
          </cell>
          <cell r="E178" t="str">
            <v>See notes for:  Gross domestic product, constant prices (National currency).</v>
          </cell>
          <cell r="F178">
            <v>5.9749999999999996</v>
          </cell>
          <cell r="G178">
            <v>1.9</v>
          </cell>
          <cell r="H178">
            <v>-9.34</v>
          </cell>
          <cell r="I178">
            <v>-3.2810000000000001</v>
          </cell>
          <cell r="J178">
            <v>-1.0920000000000001</v>
          </cell>
          <cell r="K178">
            <v>1.4750000000000001</v>
          </cell>
          <cell r="L178">
            <v>8.8569999999999993</v>
          </cell>
          <cell r="M178">
            <v>7.9329999999999998</v>
          </cell>
          <cell r="N178">
            <v>1.4670000000000001</v>
          </cell>
          <cell r="O178">
            <v>1.1040000000000001</v>
          </cell>
          <cell r="P178">
            <v>0.29699999999999999</v>
          </cell>
          <cell r="Q178">
            <v>3.5390000000000001</v>
          </cell>
          <cell r="R178">
            <v>7.9320000000000004</v>
          </cell>
          <cell r="S178">
            <v>2.6579999999999999</v>
          </cell>
          <cell r="T178">
            <v>7.2809999999999997</v>
          </cell>
          <cell r="U178">
            <v>-1.448</v>
          </cell>
          <cell r="V178">
            <v>5.5780000000000003</v>
          </cell>
          <cell r="W178">
            <v>5.048</v>
          </cell>
          <cell r="X178">
            <v>4.28</v>
          </cell>
          <cell r="Y178">
            <v>-2.9649999999999999</v>
          </cell>
          <cell r="Z178">
            <v>-1.776</v>
          </cell>
          <cell r="AA178">
            <v>-3.4609999999999999</v>
          </cell>
          <cell r="AB178">
            <v>-7.0510000000000002</v>
          </cell>
          <cell r="AC178">
            <v>2.327</v>
          </cell>
          <cell r="AD178">
            <v>4.6399999999999997</v>
          </cell>
          <cell r="AE178">
            <v>6.806</v>
          </cell>
          <cell r="AF178">
            <v>4.0990000000000002</v>
          </cell>
          <cell r="AG178">
            <v>6.5419999999999998</v>
          </cell>
          <cell r="AH178">
            <v>7.1760000000000002</v>
          </cell>
          <cell r="AI178">
            <v>2.4180000000000001</v>
          </cell>
          <cell r="AJ178">
            <v>8.8949999999999996</v>
          </cell>
          <cell r="AK178">
            <v>5.7</v>
          </cell>
          <cell r="AL178">
            <v>3.5</v>
          </cell>
          <cell r="AM178">
            <v>4</v>
          </cell>
          <cell r="AN178">
            <v>4</v>
          </cell>
          <cell r="AO178">
            <v>4</v>
          </cell>
          <cell r="AP178">
            <v>4</v>
          </cell>
          <cell r="AQ178">
            <v>4</v>
          </cell>
          <cell r="AR178">
            <v>21.146974369959675</v>
          </cell>
          <cell r="AS178">
            <v>2.6097812500000002</v>
          </cell>
        </row>
        <row r="179">
          <cell r="A179" t="str">
            <v>Uzbekistan</v>
          </cell>
          <cell r="B179" t="str">
            <v>Gross domestic product, constant prices</v>
          </cell>
          <cell r="C179" t="str">
            <v>Percent change</v>
          </cell>
          <cell r="E179" t="str">
            <v>See notes for:  Gross domestic product, constant prices (National currency).</v>
          </cell>
          <cell r="F179" t="str">
            <v>n/a</v>
          </cell>
          <cell r="G179" t="str">
            <v>n/a</v>
          </cell>
          <cell r="H179" t="str">
            <v>n/a</v>
          </cell>
          <cell r="I179" t="str">
            <v>n/a</v>
          </cell>
          <cell r="J179" t="str">
            <v>n/a</v>
          </cell>
          <cell r="K179" t="str">
            <v>n/a</v>
          </cell>
          <cell r="L179" t="str">
            <v>n/a</v>
          </cell>
          <cell r="M179" t="str">
            <v>n/a</v>
          </cell>
          <cell r="N179" t="str">
            <v>n/a</v>
          </cell>
          <cell r="O179" t="str">
            <v>n/a</v>
          </cell>
          <cell r="P179" t="str">
            <v>n/a</v>
          </cell>
          <cell r="Q179" t="str">
            <v>n/a</v>
          </cell>
          <cell r="R179" t="str">
            <v>n/a</v>
          </cell>
          <cell r="S179">
            <v>-2.3460000000000001</v>
          </cell>
          <cell r="T179">
            <v>-5.2</v>
          </cell>
          <cell r="U179">
            <v>-0.9</v>
          </cell>
          <cell r="V179">
            <v>1.7</v>
          </cell>
          <cell r="W179">
            <v>5.2</v>
          </cell>
          <cell r="X179">
            <v>4.3090000000000002</v>
          </cell>
          <cell r="Y179">
            <v>4.3</v>
          </cell>
          <cell r="Z179">
            <v>3.8</v>
          </cell>
          <cell r="AA179">
            <v>4.2</v>
          </cell>
          <cell r="AB179">
            <v>4</v>
          </cell>
          <cell r="AC179">
            <v>4.2</v>
          </cell>
          <cell r="AD179">
            <v>7.4</v>
          </cell>
          <cell r="AE179">
            <v>7</v>
          </cell>
          <cell r="AF179">
            <v>7.5</v>
          </cell>
          <cell r="AG179">
            <v>9.5</v>
          </cell>
          <cell r="AH179">
            <v>9</v>
          </cell>
          <cell r="AI179">
            <v>8.1</v>
          </cell>
          <cell r="AJ179">
            <v>8.5</v>
          </cell>
          <cell r="AK179">
            <v>8.3000000000000007</v>
          </cell>
          <cell r="AL179">
            <v>7</v>
          </cell>
          <cell r="AM179">
            <v>6.5</v>
          </cell>
          <cell r="AN179">
            <v>6.5</v>
          </cell>
          <cell r="AO179">
            <v>6</v>
          </cell>
          <cell r="AP179">
            <v>6</v>
          </cell>
          <cell r="AQ179">
            <v>5.5</v>
          </cell>
          <cell r="AR179">
            <v>16.181133842105265</v>
          </cell>
          <cell r="AS179">
            <v>4.6612105263157888</v>
          </cell>
        </row>
        <row r="180">
          <cell r="A180" t="str">
            <v>Vanuatu</v>
          </cell>
          <cell r="B180" t="str">
            <v>Gross domestic product, constant prices</v>
          </cell>
          <cell r="C180" t="str">
            <v>Percent change</v>
          </cell>
          <cell r="E180" t="str">
            <v>See notes for:  Gross domestic product, constant prices (National currency).</v>
          </cell>
          <cell r="F180">
            <v>5.4509999999999996</v>
          </cell>
          <cell r="G180">
            <v>4.375</v>
          </cell>
          <cell r="H180">
            <v>1.98</v>
          </cell>
          <cell r="I180">
            <v>3.01</v>
          </cell>
          <cell r="J180">
            <v>9.577</v>
          </cell>
          <cell r="K180">
            <v>1.0009999999999999</v>
          </cell>
          <cell r="L180">
            <v>-0.14899999999999999</v>
          </cell>
          <cell r="M180">
            <v>-2.8940000000000001</v>
          </cell>
          <cell r="N180">
            <v>-1.6950000000000001</v>
          </cell>
          <cell r="O180">
            <v>1.5329999999999999</v>
          </cell>
          <cell r="P180">
            <v>11.696999999999999</v>
          </cell>
          <cell r="Q180">
            <v>3.1469999999999998</v>
          </cell>
          <cell r="R180">
            <v>2.5840000000000001</v>
          </cell>
          <cell r="S180">
            <v>0.73599999999999999</v>
          </cell>
          <cell r="T180">
            <v>9.0790000000000006</v>
          </cell>
          <cell r="U180">
            <v>1.0049999999999999</v>
          </cell>
          <cell r="V180">
            <v>2.3279999999999998</v>
          </cell>
          <cell r="W180">
            <v>4.907</v>
          </cell>
          <cell r="X180">
            <v>1.1759999999999999</v>
          </cell>
          <cell r="Y180">
            <v>0.33700000000000002</v>
          </cell>
          <cell r="Z180">
            <v>5.9249999999999998</v>
          </cell>
          <cell r="AA180">
            <v>-3.4860000000000002</v>
          </cell>
          <cell r="AB180">
            <v>-4.4000000000000004</v>
          </cell>
          <cell r="AC180">
            <v>3.738</v>
          </cell>
          <cell r="AD180">
            <v>4.4859999999999998</v>
          </cell>
          <cell r="AE180">
            <v>5.2450000000000001</v>
          </cell>
          <cell r="AF180">
            <v>7.36</v>
          </cell>
          <cell r="AG180">
            <v>6.5090000000000003</v>
          </cell>
          <cell r="AH180">
            <v>6.1710000000000003</v>
          </cell>
          <cell r="AI180">
            <v>3.4529999999999998</v>
          </cell>
          <cell r="AJ180">
            <v>2.2450000000000001</v>
          </cell>
          <cell r="AK180">
            <v>3.3210000000000002</v>
          </cell>
          <cell r="AL180">
            <v>4.0410000000000004</v>
          </cell>
          <cell r="AM180">
            <v>3.984</v>
          </cell>
          <cell r="AN180">
            <v>4</v>
          </cell>
          <cell r="AO180">
            <v>4</v>
          </cell>
          <cell r="AP180">
            <v>4</v>
          </cell>
          <cell r="AQ180">
            <v>4</v>
          </cell>
          <cell r="AR180">
            <v>13.433360709677412</v>
          </cell>
          <cell r="AS180">
            <v>3.1172500000000007</v>
          </cell>
        </row>
        <row r="181">
          <cell r="A181" t="str">
            <v>Venezuela</v>
          </cell>
          <cell r="B181" t="str">
            <v>Gross domestic product, constant prices</v>
          </cell>
          <cell r="C181" t="str">
            <v>Percent change</v>
          </cell>
          <cell r="E181" t="str">
            <v>See notes for:  Gross domestic product, constant prices (National currency).</v>
          </cell>
          <cell r="F181">
            <v>-4.9470000000000001</v>
          </cell>
          <cell r="G181">
            <v>-1.288</v>
          </cell>
          <cell r="H181">
            <v>2.645</v>
          </cell>
          <cell r="I181">
            <v>-9.8559999999999999</v>
          </cell>
          <cell r="J181">
            <v>5.2229999999999999</v>
          </cell>
          <cell r="K181">
            <v>0.86699999999999999</v>
          </cell>
          <cell r="L181">
            <v>6.08</v>
          </cell>
          <cell r="M181">
            <v>4.8010000000000002</v>
          </cell>
          <cell r="N181">
            <v>6.51</v>
          </cell>
          <cell r="O181">
            <v>-13.92</v>
          </cell>
          <cell r="P181">
            <v>6.468</v>
          </cell>
          <cell r="Q181">
            <v>9.73</v>
          </cell>
          <cell r="R181">
            <v>6.06</v>
          </cell>
          <cell r="S181">
            <v>0.27500000000000002</v>
          </cell>
          <cell r="T181">
            <v>-2.3490000000000002</v>
          </cell>
          <cell r="U181">
            <v>3.952</v>
          </cell>
          <cell r="V181">
            <v>-0.19800000000000001</v>
          </cell>
          <cell r="W181">
            <v>6.3710000000000004</v>
          </cell>
          <cell r="X181">
            <v>0.29399999999999998</v>
          </cell>
          <cell r="Y181">
            <v>-5.97</v>
          </cell>
          <cell r="Z181">
            <v>3.6869999999999998</v>
          </cell>
          <cell r="AA181">
            <v>3.3940000000000001</v>
          </cell>
          <cell r="AB181">
            <v>-8.8559999999999999</v>
          </cell>
          <cell r="AC181">
            <v>-7.7549999999999999</v>
          </cell>
          <cell r="AD181">
            <v>18.286999999999999</v>
          </cell>
          <cell r="AE181">
            <v>10.318</v>
          </cell>
          <cell r="AF181">
            <v>9.8719999999999999</v>
          </cell>
          <cell r="AG181">
            <v>8.7539999999999996</v>
          </cell>
          <cell r="AH181">
            <v>5.2779999999999996</v>
          </cell>
          <cell r="AI181">
            <v>-3.202</v>
          </cell>
          <cell r="AJ181">
            <v>-1.4890000000000001</v>
          </cell>
          <cell r="AK181">
            <v>4.1760000000000002</v>
          </cell>
          <cell r="AL181">
            <v>4.7359999999999998</v>
          </cell>
          <cell r="AM181">
            <v>3.1949999999999998</v>
          </cell>
          <cell r="AN181">
            <v>3.0760000000000001</v>
          </cell>
          <cell r="AO181">
            <v>3.15</v>
          </cell>
          <cell r="AP181">
            <v>2.9529999999999998</v>
          </cell>
          <cell r="AQ181">
            <v>2.855</v>
          </cell>
          <cell r="AR181">
            <v>46.348613145161274</v>
          </cell>
          <cell r="AS181">
            <v>1.9753750000000001</v>
          </cell>
        </row>
        <row r="182">
          <cell r="A182" t="str">
            <v>Vietnam</v>
          </cell>
          <cell r="B182" t="str">
            <v>Gross domestic product, constant prices</v>
          </cell>
          <cell r="C182" t="str">
            <v>Percent change</v>
          </cell>
          <cell r="E182" t="str">
            <v>See notes for:  Gross domestic product, constant prices (National currency).</v>
          </cell>
          <cell r="F182">
            <v>-3.4969999999999999</v>
          </cell>
          <cell r="G182">
            <v>5.7969999999999997</v>
          </cell>
          <cell r="H182">
            <v>8.15</v>
          </cell>
          <cell r="I182">
            <v>7.093</v>
          </cell>
          <cell r="J182">
            <v>8.3970000000000002</v>
          </cell>
          <cell r="K182">
            <v>5.6189999999999998</v>
          </cell>
          <cell r="L182">
            <v>3.3570000000000002</v>
          </cell>
          <cell r="M182">
            <v>2.5489999999999999</v>
          </cell>
          <cell r="N182">
            <v>5.0999999999999996</v>
          </cell>
          <cell r="O182">
            <v>7.8</v>
          </cell>
          <cell r="P182">
            <v>5.0469999999999997</v>
          </cell>
          <cell r="Q182">
            <v>5.8090000000000002</v>
          </cell>
          <cell r="R182">
            <v>8.6999999999999993</v>
          </cell>
          <cell r="S182">
            <v>8.0779999999999994</v>
          </cell>
          <cell r="T182">
            <v>8.8339999999999996</v>
          </cell>
          <cell r="U182">
            <v>9.5399999999999991</v>
          </cell>
          <cell r="V182">
            <v>9.34</v>
          </cell>
          <cell r="W182">
            <v>8.1519999999999992</v>
          </cell>
          <cell r="X182">
            <v>5.7649999999999997</v>
          </cell>
          <cell r="Y182">
            <v>4.774</v>
          </cell>
          <cell r="Z182">
            <v>6.7869999999999999</v>
          </cell>
          <cell r="AA182">
            <v>6.8949999999999996</v>
          </cell>
          <cell r="AB182">
            <v>7.08</v>
          </cell>
          <cell r="AC182">
            <v>7.3410000000000002</v>
          </cell>
          <cell r="AD182">
            <v>7.7889999999999997</v>
          </cell>
          <cell r="AE182">
            <v>8.4420000000000002</v>
          </cell>
          <cell r="AF182">
            <v>8.2289999999999992</v>
          </cell>
          <cell r="AG182">
            <v>8.4559999999999995</v>
          </cell>
          <cell r="AH182">
            <v>6.3109999999999999</v>
          </cell>
          <cell r="AI182">
            <v>5.3230000000000004</v>
          </cell>
          <cell r="AJ182">
            <v>6.7839999999999998</v>
          </cell>
          <cell r="AK182">
            <v>5.8849999999999998</v>
          </cell>
          <cell r="AL182">
            <v>5.61</v>
          </cell>
          <cell r="AM182">
            <v>6.2619999999999996</v>
          </cell>
          <cell r="AN182">
            <v>6.9249999999999998</v>
          </cell>
          <cell r="AO182">
            <v>7.2539999999999996</v>
          </cell>
          <cell r="AP182">
            <v>7.5</v>
          </cell>
          <cell r="AQ182">
            <v>7.5</v>
          </cell>
          <cell r="AR182">
            <v>6.1697127056451588</v>
          </cell>
          <cell r="AS182">
            <v>6.5539375000000009</v>
          </cell>
        </row>
        <row r="183">
          <cell r="A183" t="str">
            <v>Republic of Yemen</v>
          </cell>
          <cell r="B183" t="str">
            <v>Gross domestic product, constant prices</v>
          </cell>
          <cell r="C183" t="str">
            <v>Percent change</v>
          </cell>
          <cell r="E183" t="str">
            <v>See notes for:  Gross domestic product, constant prices (National currency).</v>
          </cell>
          <cell r="F183" t="str">
            <v>n/a</v>
          </cell>
          <cell r="G183" t="str">
            <v>n/a</v>
          </cell>
          <cell r="H183" t="str">
            <v>n/a</v>
          </cell>
          <cell r="I183" t="str">
            <v>n/a</v>
          </cell>
          <cell r="J183" t="str">
            <v>n/a</v>
          </cell>
          <cell r="K183" t="str">
            <v>n/a</v>
          </cell>
          <cell r="L183" t="str">
            <v>n/a</v>
          </cell>
          <cell r="M183" t="str">
            <v>n/a</v>
          </cell>
          <cell r="N183" t="str">
            <v>n/a</v>
          </cell>
          <cell r="O183" t="str">
            <v>n/a</v>
          </cell>
          <cell r="P183" t="str">
            <v>n/a</v>
          </cell>
          <cell r="Q183">
            <v>6.2930000000000001</v>
          </cell>
          <cell r="R183">
            <v>8.2080000000000002</v>
          </cell>
          <cell r="S183">
            <v>4.0019999999999998</v>
          </cell>
          <cell r="T183">
            <v>6.7220000000000004</v>
          </cell>
          <cell r="U183">
            <v>5.6689999999999996</v>
          </cell>
          <cell r="V183">
            <v>4.6349999999999998</v>
          </cell>
          <cell r="W183">
            <v>5.2309999999999999</v>
          </cell>
          <cell r="X183">
            <v>6.0069999999999997</v>
          </cell>
          <cell r="Y183">
            <v>3.7759999999999998</v>
          </cell>
          <cell r="Z183">
            <v>6.1820000000000004</v>
          </cell>
          <cell r="AA183">
            <v>3.8039999999999998</v>
          </cell>
          <cell r="AB183">
            <v>3.9350000000000001</v>
          </cell>
          <cell r="AC183">
            <v>3.7469999999999999</v>
          </cell>
          <cell r="AD183">
            <v>3.9729999999999999</v>
          </cell>
          <cell r="AE183">
            <v>5.5919999999999996</v>
          </cell>
          <cell r="AF183">
            <v>3.17</v>
          </cell>
          <cell r="AG183">
            <v>3.3380000000000001</v>
          </cell>
          <cell r="AH183">
            <v>3.6480000000000001</v>
          </cell>
          <cell r="AI183">
            <v>3.8660000000000001</v>
          </cell>
          <cell r="AJ183">
            <v>7.702</v>
          </cell>
          <cell r="AK183">
            <v>-10.48</v>
          </cell>
          <cell r="AL183">
            <v>-0.86299999999999999</v>
          </cell>
          <cell r="AM183">
            <v>2.948</v>
          </cell>
          <cell r="AN183">
            <v>4.4249999999999998</v>
          </cell>
          <cell r="AO183">
            <v>4.6639999999999997</v>
          </cell>
          <cell r="AP183">
            <v>4.7510000000000003</v>
          </cell>
          <cell r="AQ183">
            <v>4.5389999999999997</v>
          </cell>
          <cell r="AR183">
            <v>13.500196447619052</v>
          </cell>
          <cell r="AS183">
            <v>4.2390476190476187</v>
          </cell>
        </row>
        <row r="184">
          <cell r="A184" t="str">
            <v>Zambia</v>
          </cell>
          <cell r="B184" t="str">
            <v>Gross domestic product, constant prices</v>
          </cell>
          <cell r="C184" t="str">
            <v>Percent change</v>
          </cell>
          <cell r="E184" t="str">
            <v>See notes for:  Gross domestic product, constant prices (National currency).</v>
          </cell>
          <cell r="F184">
            <v>3.8540000000000001</v>
          </cell>
          <cell r="G184">
            <v>6.6310000000000002</v>
          </cell>
          <cell r="H184">
            <v>-2.9119999999999999</v>
          </cell>
          <cell r="I184">
            <v>-1.145</v>
          </cell>
          <cell r="J184">
            <v>-1.718</v>
          </cell>
          <cell r="K184">
            <v>1.2370000000000001</v>
          </cell>
          <cell r="L184">
            <v>1.698</v>
          </cell>
          <cell r="M184">
            <v>1.4910000000000001</v>
          </cell>
          <cell r="N184">
            <v>9.2710000000000008</v>
          </cell>
          <cell r="O184">
            <v>-3.6579999999999999</v>
          </cell>
          <cell r="P184">
            <v>-0.57899999999999996</v>
          </cell>
          <cell r="Q184">
            <v>-0.66600000000000004</v>
          </cell>
          <cell r="R184">
            <v>2.052</v>
          </cell>
          <cell r="S184">
            <v>-7.6999999999999999E-2</v>
          </cell>
          <cell r="T184">
            <v>-13.286</v>
          </cell>
          <cell r="U184">
            <v>-2.8210000000000002</v>
          </cell>
          <cell r="V184">
            <v>6.9459999999999997</v>
          </cell>
          <cell r="W184">
            <v>3.2989999999999999</v>
          </cell>
          <cell r="X184">
            <v>-1.859</v>
          </cell>
          <cell r="Y184">
            <v>2.2240000000000002</v>
          </cell>
          <cell r="Z184">
            <v>3.5750000000000002</v>
          </cell>
          <cell r="AA184">
            <v>4.8940000000000001</v>
          </cell>
          <cell r="AB184">
            <v>3.3170000000000002</v>
          </cell>
          <cell r="AC184">
            <v>5.1280000000000001</v>
          </cell>
          <cell r="AD184">
            <v>5.4039999999999999</v>
          </cell>
          <cell r="AE184">
            <v>5.3410000000000002</v>
          </cell>
          <cell r="AF184">
            <v>6.2249999999999996</v>
          </cell>
          <cell r="AG184">
            <v>6.194</v>
          </cell>
          <cell r="AH184">
            <v>5.6820000000000004</v>
          </cell>
          <cell r="AI184">
            <v>6.4029999999999996</v>
          </cell>
          <cell r="AJ184">
            <v>7.62</v>
          </cell>
          <cell r="AK184">
            <v>6.5650000000000004</v>
          </cell>
          <cell r="AL184">
            <v>7.7030000000000003</v>
          </cell>
          <cell r="AM184">
            <v>8.2609999999999992</v>
          </cell>
          <cell r="AN184">
            <v>7.8490000000000002</v>
          </cell>
          <cell r="AO184">
            <v>7.9909999999999997</v>
          </cell>
          <cell r="AP184">
            <v>7.9020000000000001</v>
          </cell>
          <cell r="AQ184">
            <v>7.6660000000000004</v>
          </cell>
          <cell r="AR184">
            <v>20.509387641129038</v>
          </cell>
          <cell r="AS184">
            <v>2.3853124999999999</v>
          </cell>
        </row>
        <row r="185">
          <cell r="A185" t="str">
            <v>Zimbabwe</v>
          </cell>
          <cell r="B185" t="str">
            <v>Gross domestic product, constant prices</v>
          </cell>
          <cell r="C185" t="str">
            <v>Percent change</v>
          </cell>
          <cell r="E185" t="str">
            <v>See notes for:  Gross domestic product, constant prices (National currency).</v>
          </cell>
          <cell r="F185" t="str">
            <v>n/a</v>
          </cell>
          <cell r="G185" t="str">
            <v>n/a</v>
          </cell>
          <cell r="H185" t="str">
            <v>n/a</v>
          </cell>
          <cell r="I185" t="str">
            <v>n/a</v>
          </cell>
          <cell r="J185" t="str">
            <v>n/a</v>
          </cell>
          <cell r="K185" t="str">
            <v>n/a</v>
          </cell>
          <cell r="L185" t="str">
            <v>n/a</v>
          </cell>
          <cell r="M185" t="str">
            <v>n/a</v>
          </cell>
          <cell r="N185" t="str">
            <v>n/a</v>
          </cell>
          <cell r="O185" t="str">
            <v>n/a</v>
          </cell>
          <cell r="P185" t="str">
            <v>n/a</v>
          </cell>
          <cell r="Q185" t="str">
            <v>n/a</v>
          </cell>
          <cell r="R185" t="str">
            <v>n/a</v>
          </cell>
          <cell r="S185" t="str">
            <v>n/a</v>
          </cell>
          <cell r="T185" t="str">
            <v>n/a</v>
          </cell>
          <cell r="U185" t="str">
            <v>n/a</v>
          </cell>
          <cell r="V185" t="str">
            <v>n/a</v>
          </cell>
          <cell r="W185" t="str">
            <v>n/a</v>
          </cell>
          <cell r="X185" t="str">
            <v>n/a</v>
          </cell>
          <cell r="Y185" t="str">
            <v>n/a</v>
          </cell>
          <cell r="Z185" t="str">
            <v>n/a</v>
          </cell>
          <cell r="AA185">
            <v>0.67700000000000005</v>
          </cell>
          <cell r="AB185">
            <v>-9.3019999999999996</v>
          </cell>
          <cell r="AC185">
            <v>-16.954000000000001</v>
          </cell>
          <cell r="AD185">
            <v>-5.74</v>
          </cell>
          <cell r="AE185">
            <v>-5.665</v>
          </cell>
          <cell r="AF185">
            <v>-3.4809999999999999</v>
          </cell>
          <cell r="AG185">
            <v>-3.6459999999999999</v>
          </cell>
          <cell r="AH185">
            <v>-17.602</v>
          </cell>
          <cell r="AI185">
            <v>5.8010000000000002</v>
          </cell>
          <cell r="AJ185">
            <v>8.0990000000000002</v>
          </cell>
          <cell r="AK185">
            <v>9.3190000000000008</v>
          </cell>
          <cell r="AL185">
            <v>4.6669999999999998</v>
          </cell>
          <cell r="AM185">
            <v>6.2939999999999996</v>
          </cell>
          <cell r="AN185">
            <v>5.1929999999999996</v>
          </cell>
          <cell r="AO185">
            <v>4.6959999999999997</v>
          </cell>
          <cell r="AP185">
            <v>4.1189999999999998</v>
          </cell>
          <cell r="AQ185">
            <v>3.569</v>
          </cell>
          <cell r="AR185">
            <v>82.608571472727263</v>
          </cell>
        </row>
      </sheetData>
      <sheetData sheetId="5">
        <row r="1">
          <cell r="A1" t="str">
            <v>Country</v>
          </cell>
        </row>
      </sheetData>
      <sheetData sheetId="6">
        <row r="1">
          <cell r="A1" t="str">
            <v>Country</v>
          </cell>
        </row>
      </sheetData>
      <sheetData sheetId="7">
        <row r="1">
          <cell r="A1" t="str">
            <v>Country</v>
          </cell>
        </row>
      </sheetData>
      <sheetData sheetId="8">
        <row r="1">
          <cell r="A1" t="str">
            <v>Country</v>
          </cell>
        </row>
      </sheetData>
      <sheetData sheetId="9">
        <row r="1">
          <cell r="B1" t="str">
            <v>Overall Index</v>
          </cell>
        </row>
      </sheetData>
      <sheetData sheetId="10">
        <row r="1">
          <cell r="B1" t="str">
            <v>Basic Requeriments</v>
          </cell>
        </row>
      </sheetData>
      <sheetData sheetId="11">
        <row r="1">
          <cell r="A1" t="str">
            <v>Country Name</v>
          </cell>
        </row>
      </sheetData>
      <sheetData sheetId="12">
        <row r="11">
          <cell r="B11" t="str">
            <v>Country</v>
          </cell>
        </row>
      </sheetData>
      <sheetData sheetId="13" refreshError="1"/>
      <sheetData sheetId="14" refreshError="1"/>
      <sheetData sheetId="15" refreshError="1"/>
      <sheetData sheetId="16">
        <row r="2">
          <cell r="A2" t="str">
            <v>Afghanistan</v>
          </cell>
        </row>
      </sheetData>
      <sheetData sheetId="17">
        <row r="2">
          <cell r="A2" t="str">
            <v>Afghanistan</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ow r="13">
          <cell r="C13" t="str">
            <v xml:space="preserve"> Long-term average Real GDP growth</v>
          </cell>
        </row>
      </sheetData>
      <sheetData sheetId="3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for stata"/>
      <sheetName val="Sheet1"/>
      <sheetName val="macro impact"/>
      <sheetName val="Sheet3"/>
      <sheetName val="Sheet4"/>
      <sheetName val="US GDP"/>
      <sheetName val="what if 2008"/>
      <sheetName val="Sheet2"/>
      <sheetName val="tax calc"/>
      <sheetName val="MINERAL FUELS ETC IMPORTS"/>
      <sheetName val="Gold"/>
      <sheetName val="Oil"/>
      <sheetName val="US_UK_EU"/>
      <sheetName val="All in o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5">
          <cell r="A15">
            <v>2009</v>
          </cell>
        </row>
        <row r="16">
          <cell r="A16">
            <v>2010</v>
          </cell>
        </row>
        <row r="17">
          <cell r="A17">
            <v>2011</v>
          </cell>
        </row>
        <row r="18">
          <cell r="A18">
            <v>2012</v>
          </cell>
        </row>
        <row r="19">
          <cell r="A19">
            <v>2013</v>
          </cell>
        </row>
        <row r="20">
          <cell r="A20">
            <v>2014</v>
          </cell>
        </row>
        <row r="21">
          <cell r="A21">
            <v>2015</v>
          </cell>
        </row>
        <row r="22">
          <cell r="A22">
            <v>2016</v>
          </cell>
        </row>
        <row r="23">
          <cell r="A23">
            <v>2017</v>
          </cell>
        </row>
        <row r="24">
          <cell r="A24">
            <v>2018</v>
          </cell>
        </row>
      </sheetData>
      <sheetData sheetId="12" refreshError="1"/>
      <sheetData sheetId="13">
        <row r="14">
          <cell r="B14" t="str">
            <v>Bahamas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topLeftCell="A13" zoomScale="85" zoomScaleNormal="85" workbookViewId="0">
      <selection activeCell="L42" sqref="L42"/>
    </sheetView>
  </sheetViews>
  <sheetFormatPr defaultRowHeight="15" x14ac:dyDescent="0.25"/>
  <sheetData>
    <row r="1" spans="1:17" x14ac:dyDescent="0.25">
      <c r="A1" t="s">
        <v>72</v>
      </c>
    </row>
    <row r="2" spans="1:17" x14ac:dyDescent="0.25">
      <c r="A2" s="1" t="s">
        <v>0</v>
      </c>
    </row>
    <row r="3" spans="1:17" x14ac:dyDescent="0.25">
      <c r="B3" t="s">
        <v>73</v>
      </c>
    </row>
    <row r="5" spans="1:17" x14ac:dyDescent="0.25">
      <c r="A5" s="3" t="s">
        <v>74</v>
      </c>
      <c r="D5" s="3" t="s">
        <v>75</v>
      </c>
      <c r="G5" s="3" t="s">
        <v>76</v>
      </c>
      <c r="J5" s="3" t="s">
        <v>77</v>
      </c>
      <c r="M5" s="3" t="s">
        <v>78</v>
      </c>
      <c r="P5" s="3" t="s">
        <v>79</v>
      </c>
    </row>
    <row r="6" spans="1:17" x14ac:dyDescent="0.25">
      <c r="A6" t="s">
        <v>80</v>
      </c>
      <c r="B6">
        <v>-0.40620000000000001</v>
      </c>
      <c r="D6" t="s">
        <v>81</v>
      </c>
      <c r="E6">
        <v>-14.017200000000001</v>
      </c>
      <c r="G6" s="4" t="s">
        <v>82</v>
      </c>
      <c r="H6" s="4">
        <v>-6.0194999999999999</v>
      </c>
      <c r="J6" t="s">
        <v>83</v>
      </c>
      <c r="K6">
        <v>-3.5320999999999998</v>
      </c>
      <c r="M6" t="s">
        <v>84</v>
      </c>
      <c r="N6">
        <v>-5.05</v>
      </c>
      <c r="P6" t="s">
        <v>85</v>
      </c>
      <c r="Q6">
        <v>-6.6051000000000002</v>
      </c>
    </row>
    <row r="7" spans="1:17" x14ac:dyDescent="0.25">
      <c r="A7" t="s">
        <v>86</v>
      </c>
      <c r="B7">
        <v>-0.3674</v>
      </c>
      <c r="D7" t="s">
        <v>87</v>
      </c>
      <c r="E7">
        <v>-3.9601000000000002</v>
      </c>
      <c r="G7" t="s">
        <v>88</v>
      </c>
      <c r="H7">
        <v>-4.5936000000000003</v>
      </c>
      <c r="J7" t="s">
        <v>89</v>
      </c>
      <c r="K7">
        <v>-3.5108000000000001</v>
      </c>
      <c r="M7" t="s">
        <v>90</v>
      </c>
      <c r="N7">
        <v>-2.8517999999999999</v>
      </c>
      <c r="P7" s="4" t="s">
        <v>91</v>
      </c>
      <c r="Q7" s="4">
        <v>-4.6996000000000002</v>
      </c>
    </row>
    <row r="8" spans="1:17" x14ac:dyDescent="0.25">
      <c r="A8" t="s">
        <v>92</v>
      </c>
      <c r="B8">
        <v>7.51E-2</v>
      </c>
      <c r="D8" t="s">
        <v>93</v>
      </c>
      <c r="E8">
        <v>-3.5436000000000001</v>
      </c>
      <c r="G8" t="s">
        <v>94</v>
      </c>
      <c r="H8">
        <v>-0.49630000000000002</v>
      </c>
      <c r="J8" t="s">
        <v>95</v>
      </c>
      <c r="K8">
        <v>-3.1888000000000001</v>
      </c>
      <c r="M8" t="s">
        <v>96</v>
      </c>
      <c r="N8">
        <v>-2.6419999999999999</v>
      </c>
      <c r="P8" t="s">
        <v>97</v>
      </c>
      <c r="Q8">
        <v>-3.79</v>
      </c>
    </row>
    <row r="9" spans="1:17" x14ac:dyDescent="0.25">
      <c r="A9" t="s">
        <v>98</v>
      </c>
      <c r="B9">
        <v>0.2452</v>
      </c>
      <c r="D9" t="s">
        <v>99</v>
      </c>
      <c r="E9">
        <v>-3.5009999999999999</v>
      </c>
      <c r="G9" t="s">
        <v>100</v>
      </c>
      <c r="H9">
        <v>-0.41049999999999998</v>
      </c>
      <c r="J9" t="s">
        <v>101</v>
      </c>
      <c r="K9">
        <v>-1.3958999999999999</v>
      </c>
      <c r="M9" s="5" t="s">
        <v>102</v>
      </c>
      <c r="N9" s="5">
        <v>-1.1044</v>
      </c>
      <c r="P9" s="4" t="s">
        <v>103</v>
      </c>
      <c r="Q9" s="4">
        <v>-3.6541999999999999</v>
      </c>
    </row>
    <row r="10" spans="1:17" x14ac:dyDescent="0.25">
      <c r="A10" t="s">
        <v>104</v>
      </c>
      <c r="B10">
        <v>0.30159999999999998</v>
      </c>
      <c r="D10" t="s">
        <v>105</v>
      </c>
      <c r="E10">
        <v>-3.3828999999999998</v>
      </c>
      <c r="G10" t="s">
        <v>106</v>
      </c>
      <c r="H10">
        <v>7.0400000000000004E-2</v>
      </c>
      <c r="J10" t="s">
        <v>107</v>
      </c>
      <c r="K10">
        <v>-1.0805</v>
      </c>
      <c r="M10" s="5" t="s">
        <v>108</v>
      </c>
      <c r="N10" s="5">
        <v>-0.98729999999999996</v>
      </c>
      <c r="P10" t="s">
        <v>109</v>
      </c>
      <c r="Q10">
        <v>-3.3839999999999999</v>
      </c>
    </row>
    <row r="11" spans="1:17" x14ac:dyDescent="0.25">
      <c r="A11" t="s">
        <v>110</v>
      </c>
      <c r="B11">
        <v>0.31919999999999998</v>
      </c>
      <c r="D11" t="s">
        <v>111</v>
      </c>
      <c r="E11">
        <v>-3.0889000000000002</v>
      </c>
      <c r="G11" t="s">
        <v>112</v>
      </c>
      <c r="H11">
        <v>0.2298</v>
      </c>
      <c r="J11" t="s">
        <v>113</v>
      </c>
      <c r="K11">
        <v>-0.26090000000000002</v>
      </c>
      <c r="M11" t="s">
        <v>114</v>
      </c>
      <c r="N11">
        <v>-0.97929999999999995</v>
      </c>
      <c r="P11" t="s">
        <v>115</v>
      </c>
      <c r="Q11">
        <v>-2.6324000000000001</v>
      </c>
    </row>
    <row r="12" spans="1:17" x14ac:dyDescent="0.25">
      <c r="A12" s="4" t="s">
        <v>116</v>
      </c>
      <c r="B12" s="4">
        <v>0.34620000000000001</v>
      </c>
      <c r="D12" s="4" t="s">
        <v>117</v>
      </c>
      <c r="E12" s="4">
        <v>-2.8389000000000002</v>
      </c>
      <c r="G12" t="s">
        <v>118</v>
      </c>
      <c r="H12">
        <v>0.2581</v>
      </c>
      <c r="J12" t="s">
        <v>119</v>
      </c>
      <c r="K12">
        <v>0.15010000000000001</v>
      </c>
      <c r="M12" t="s">
        <v>120</v>
      </c>
      <c r="N12">
        <v>-0.66459999999999997</v>
      </c>
      <c r="P12" t="s">
        <v>121</v>
      </c>
      <c r="Q12">
        <v>-2.4975999999999998</v>
      </c>
    </row>
    <row r="13" spans="1:17" x14ac:dyDescent="0.25">
      <c r="A13" t="s">
        <v>122</v>
      </c>
      <c r="B13">
        <v>0.40439999999999998</v>
      </c>
      <c r="D13" s="4" t="s">
        <v>123</v>
      </c>
      <c r="E13" s="4">
        <v>-2.8233999999999999</v>
      </c>
      <c r="G13" t="s">
        <v>124</v>
      </c>
      <c r="H13">
        <v>0.33129999999999998</v>
      </c>
      <c r="J13" s="4" t="s">
        <v>125</v>
      </c>
      <c r="K13" s="4">
        <v>0.21440000000000001</v>
      </c>
      <c r="M13" s="5" t="s">
        <v>126</v>
      </c>
      <c r="N13" s="5">
        <v>-0.66049999999999998</v>
      </c>
      <c r="P13" t="s">
        <v>127</v>
      </c>
      <c r="Q13">
        <v>-2.4047000000000001</v>
      </c>
    </row>
    <row r="14" spans="1:17" x14ac:dyDescent="0.25">
      <c r="A14" t="s">
        <v>128</v>
      </c>
      <c r="B14">
        <v>0.42759999999999998</v>
      </c>
      <c r="D14" t="s">
        <v>129</v>
      </c>
      <c r="E14">
        <v>-0.1278</v>
      </c>
      <c r="G14" t="s">
        <v>130</v>
      </c>
      <c r="H14">
        <v>0.35349999999999998</v>
      </c>
      <c r="J14" t="s">
        <v>131</v>
      </c>
      <c r="K14">
        <v>0.247</v>
      </c>
      <c r="M14" t="s">
        <v>132</v>
      </c>
      <c r="N14">
        <v>-0.31979999999999997</v>
      </c>
      <c r="P14" t="s">
        <v>133</v>
      </c>
      <c r="Q14">
        <v>-2.1204000000000001</v>
      </c>
    </row>
    <row r="15" spans="1:17" x14ac:dyDescent="0.25">
      <c r="A15" s="4" t="s">
        <v>134</v>
      </c>
      <c r="B15" s="4">
        <v>0.46079999999999999</v>
      </c>
      <c r="D15" t="s">
        <v>135</v>
      </c>
      <c r="E15">
        <v>0.91220000000000001</v>
      </c>
      <c r="G15" s="4" t="s">
        <v>136</v>
      </c>
      <c r="H15" s="4">
        <v>0.3881</v>
      </c>
      <c r="J15" t="s">
        <v>137</v>
      </c>
      <c r="K15">
        <v>0.2969</v>
      </c>
      <c r="M15" t="s">
        <v>138</v>
      </c>
      <c r="N15">
        <v>-0.12970000000000001</v>
      </c>
      <c r="P15" t="s">
        <v>139</v>
      </c>
      <c r="Q15">
        <v>-2.0023</v>
      </c>
    </row>
    <row r="16" spans="1:17" x14ac:dyDescent="0.25">
      <c r="A16" s="4" t="s">
        <v>140</v>
      </c>
      <c r="B16" s="4">
        <v>0.64900000000000002</v>
      </c>
      <c r="D16" t="s">
        <v>141</v>
      </c>
      <c r="E16">
        <v>1.1117999999999999</v>
      </c>
      <c r="G16" t="s">
        <v>142</v>
      </c>
      <c r="H16">
        <v>0.40579999999999999</v>
      </c>
      <c r="J16" t="s">
        <v>143</v>
      </c>
      <c r="K16">
        <v>0.6532</v>
      </c>
      <c r="M16" t="s">
        <v>144</v>
      </c>
      <c r="N16">
        <v>-8.1000000000000003E-2</v>
      </c>
      <c r="P16" s="4" t="s">
        <v>145</v>
      </c>
      <c r="Q16" s="4">
        <v>-1.976</v>
      </c>
    </row>
    <row r="17" spans="1:17" x14ac:dyDescent="0.25">
      <c r="A17" t="s">
        <v>146</v>
      </c>
      <c r="B17">
        <v>0.73599999999999999</v>
      </c>
      <c r="G17" s="4" t="s">
        <v>147</v>
      </c>
      <c r="H17" s="4">
        <v>0.45950000000000002</v>
      </c>
      <c r="J17" t="s">
        <v>148</v>
      </c>
      <c r="K17">
        <v>0.90069999999999995</v>
      </c>
      <c r="M17" s="4" t="s">
        <v>149</v>
      </c>
      <c r="N17" s="4">
        <v>-4.7E-2</v>
      </c>
      <c r="P17" t="s">
        <v>150</v>
      </c>
      <c r="Q17">
        <v>-1.8332999999999999</v>
      </c>
    </row>
    <row r="18" spans="1:17" x14ac:dyDescent="0.25">
      <c r="A18" t="s">
        <v>151</v>
      </c>
      <c r="B18">
        <v>0.90669999999999995</v>
      </c>
      <c r="G18" t="s">
        <v>152</v>
      </c>
      <c r="H18">
        <v>0.46179999999999999</v>
      </c>
      <c r="J18" t="s">
        <v>153</v>
      </c>
      <c r="K18">
        <v>0.94830000000000003</v>
      </c>
      <c r="M18" t="s">
        <v>154</v>
      </c>
      <c r="N18">
        <v>8.9200000000000002E-2</v>
      </c>
      <c r="P18" t="s">
        <v>155</v>
      </c>
      <c r="Q18">
        <v>-1.2837000000000001</v>
      </c>
    </row>
    <row r="19" spans="1:17" x14ac:dyDescent="0.25">
      <c r="G19" t="s">
        <v>156</v>
      </c>
      <c r="H19">
        <v>0.4839</v>
      </c>
      <c r="M19" t="s">
        <v>157</v>
      </c>
      <c r="N19">
        <v>0.24829999999999999</v>
      </c>
      <c r="P19" t="s">
        <v>158</v>
      </c>
      <c r="Q19">
        <v>-0.99560000000000004</v>
      </c>
    </row>
    <row r="20" spans="1:17" x14ac:dyDescent="0.25">
      <c r="G20" t="s">
        <v>159</v>
      </c>
      <c r="H20">
        <v>0.50190000000000001</v>
      </c>
      <c r="M20" s="6" t="s">
        <v>160</v>
      </c>
      <c r="N20" s="6">
        <v>0.28349999999999997</v>
      </c>
      <c r="P20" s="4" t="s">
        <v>161</v>
      </c>
      <c r="Q20" s="4">
        <v>-0.8125</v>
      </c>
    </row>
    <row r="21" spans="1:17" x14ac:dyDescent="0.25">
      <c r="G21" s="4" t="s">
        <v>162</v>
      </c>
      <c r="H21" s="4">
        <v>0.61909999999999998</v>
      </c>
      <c r="M21" t="s">
        <v>163</v>
      </c>
      <c r="N21">
        <v>0.2928</v>
      </c>
      <c r="P21" t="s">
        <v>164</v>
      </c>
      <c r="Q21">
        <v>-0.45729999999999998</v>
      </c>
    </row>
    <row r="22" spans="1:17" x14ac:dyDescent="0.25">
      <c r="G22" s="4" t="s">
        <v>165</v>
      </c>
      <c r="H22" s="4">
        <v>0.67120000000000002</v>
      </c>
      <c r="M22" t="s">
        <v>166</v>
      </c>
      <c r="N22">
        <v>0.30030000000000001</v>
      </c>
      <c r="P22" t="s">
        <v>167</v>
      </c>
      <c r="Q22">
        <v>-0.42930000000000001</v>
      </c>
    </row>
    <row r="23" spans="1:17" x14ac:dyDescent="0.25">
      <c r="G23" s="4" t="s">
        <v>168</v>
      </c>
      <c r="H23" s="4">
        <v>0.80310000000000004</v>
      </c>
      <c r="M23" t="s">
        <v>169</v>
      </c>
      <c r="N23">
        <v>0.31559999999999999</v>
      </c>
      <c r="P23" t="s">
        <v>170</v>
      </c>
      <c r="Q23">
        <v>9.4299999999999995E-2</v>
      </c>
    </row>
    <row r="24" spans="1:17" x14ac:dyDescent="0.25">
      <c r="G24" s="4" t="s">
        <v>171</v>
      </c>
      <c r="H24" s="4">
        <v>0.85770000000000002</v>
      </c>
      <c r="M24" s="5" t="s">
        <v>172</v>
      </c>
      <c r="N24" s="5">
        <v>0.35470000000000002</v>
      </c>
      <c r="P24" t="s">
        <v>173</v>
      </c>
      <c r="Q24">
        <v>0.1424</v>
      </c>
    </row>
    <row r="25" spans="1:17" x14ac:dyDescent="0.25">
      <c r="G25" t="s">
        <v>174</v>
      </c>
      <c r="H25">
        <v>0.95169999999999999</v>
      </c>
      <c r="M25" t="s">
        <v>175</v>
      </c>
      <c r="N25">
        <v>0.37490000000000001</v>
      </c>
      <c r="P25" t="s">
        <v>176</v>
      </c>
      <c r="Q25">
        <v>0.2858</v>
      </c>
    </row>
    <row r="26" spans="1:17" x14ac:dyDescent="0.25">
      <c r="G26" s="4" t="s">
        <v>177</v>
      </c>
      <c r="H26" s="4">
        <v>0.96160000000000001</v>
      </c>
      <c r="M26" s="5" t="s">
        <v>178</v>
      </c>
      <c r="N26" s="5">
        <v>0.3765</v>
      </c>
      <c r="P26" t="s">
        <v>179</v>
      </c>
      <c r="Q26">
        <v>0.31640000000000001</v>
      </c>
    </row>
    <row r="27" spans="1:17" x14ac:dyDescent="0.25">
      <c r="G27" s="4" t="s">
        <v>180</v>
      </c>
      <c r="H27" s="4">
        <v>0.98680000000000001</v>
      </c>
      <c r="M27" t="s">
        <v>181</v>
      </c>
      <c r="N27">
        <v>0.43109999999999998</v>
      </c>
      <c r="P27" t="s">
        <v>182</v>
      </c>
      <c r="Q27">
        <v>0.31759999999999999</v>
      </c>
    </row>
    <row r="28" spans="1:17" x14ac:dyDescent="0.25">
      <c r="G28" t="s">
        <v>183</v>
      </c>
      <c r="H28">
        <v>1.0187999999999999</v>
      </c>
      <c r="M28" t="s">
        <v>184</v>
      </c>
      <c r="N28">
        <v>0.4481</v>
      </c>
      <c r="P28" t="s">
        <v>185</v>
      </c>
      <c r="Q28">
        <v>0.31790000000000002</v>
      </c>
    </row>
    <row r="29" spans="1:17" x14ac:dyDescent="0.25">
      <c r="M29" s="6" t="s">
        <v>186</v>
      </c>
      <c r="N29" s="6">
        <v>0.45069999999999999</v>
      </c>
      <c r="P29" t="s">
        <v>187</v>
      </c>
      <c r="Q29">
        <v>0.41610000000000003</v>
      </c>
    </row>
    <row r="30" spans="1:17" x14ac:dyDescent="0.25">
      <c r="E30" s="46" t="s">
        <v>270</v>
      </c>
      <c r="F30" s="47"/>
      <c r="G30" s="47"/>
      <c r="H30" s="47"/>
      <c r="I30" s="47"/>
      <c r="J30" s="47"/>
      <c r="K30" s="47"/>
      <c r="L30" s="47"/>
      <c r="M30" t="s">
        <v>188</v>
      </c>
      <c r="N30">
        <v>0.50739999999999996</v>
      </c>
      <c r="P30" t="s">
        <v>189</v>
      </c>
      <c r="Q30">
        <v>0.53610000000000002</v>
      </c>
    </row>
    <row r="31" spans="1:17" x14ac:dyDescent="0.25">
      <c r="A31" s="5" t="s">
        <v>190</v>
      </c>
      <c r="B31" s="5"/>
      <c r="C31">
        <f>+AVERAGE(N9,N10,N13,N24,N26)</f>
        <v>-0.4042</v>
      </c>
      <c r="M31" s="6" t="s">
        <v>191</v>
      </c>
      <c r="N31" s="6">
        <v>0.59399999999999997</v>
      </c>
      <c r="P31" s="4" t="s">
        <v>192</v>
      </c>
      <c r="Q31" s="4">
        <v>0.67689999999999995</v>
      </c>
    </row>
    <row r="32" spans="1:17" x14ac:dyDescent="0.25">
      <c r="A32" s="6" t="s">
        <v>193</v>
      </c>
      <c r="B32" s="6"/>
      <c r="C32">
        <f>+AVERAGE(N20,N29,N31,N32,N34,N35)</f>
        <v>0.63029999999999997</v>
      </c>
      <c r="M32" s="6" t="s">
        <v>194</v>
      </c>
      <c r="N32" s="6">
        <v>0.60750000000000004</v>
      </c>
      <c r="P32" s="4" t="s">
        <v>195</v>
      </c>
      <c r="Q32" s="4">
        <v>0.80530000000000002</v>
      </c>
    </row>
    <row r="33" spans="1:17" x14ac:dyDescent="0.25">
      <c r="A33" s="4" t="s">
        <v>196</v>
      </c>
      <c r="B33" s="4"/>
      <c r="C33">
        <f>+AVERAGE(B12,B15,B16,E12,E13,H6,H15,H17,H21,H22,H23,H24,H26,H27,K13,N17,Q7,Q9,Q16,Q20,Q31,Q32,Q35,)</f>
        <v>-0.50263333333333327</v>
      </c>
      <c r="M33" t="s">
        <v>197</v>
      </c>
      <c r="N33">
        <v>0.62080000000000002</v>
      </c>
      <c r="P33" t="s">
        <v>198</v>
      </c>
      <c r="Q33">
        <v>0.82069999999999999</v>
      </c>
    </row>
    <row r="34" spans="1:17" x14ac:dyDescent="0.25">
      <c r="M34" s="6" t="s">
        <v>199</v>
      </c>
      <c r="N34" s="6">
        <v>0.67900000000000005</v>
      </c>
      <c r="P34" t="s">
        <v>200</v>
      </c>
      <c r="Q34">
        <v>1.5668</v>
      </c>
    </row>
    <row r="35" spans="1:17" x14ac:dyDescent="0.25">
      <c r="M35" s="6" t="s">
        <v>201</v>
      </c>
      <c r="N35" s="6">
        <v>1.1671</v>
      </c>
      <c r="P35" s="4" t="s">
        <v>202</v>
      </c>
      <c r="Q35" s="4">
        <v>1.9081999999999999</v>
      </c>
    </row>
    <row r="36" spans="1:17" x14ac:dyDescent="0.25">
      <c r="A36" t="s">
        <v>102</v>
      </c>
      <c r="B36">
        <v>-1.1044</v>
      </c>
    </row>
    <row r="37" spans="1:17" x14ac:dyDescent="0.25">
      <c r="A37" t="s">
        <v>108</v>
      </c>
      <c r="B37">
        <v>-0.98729999999999996</v>
      </c>
    </row>
    <row r="38" spans="1:17" x14ac:dyDescent="0.25">
      <c r="A38" t="s">
        <v>126</v>
      </c>
      <c r="B38">
        <v>-0.66049999999999998</v>
      </c>
    </row>
    <row r="39" spans="1:17" x14ac:dyDescent="0.25">
      <c r="A39" t="s">
        <v>196</v>
      </c>
      <c r="B39">
        <v>-0.50263333333333327</v>
      </c>
    </row>
    <row r="40" spans="1:17" x14ac:dyDescent="0.25">
      <c r="A40" t="s">
        <v>172</v>
      </c>
      <c r="B40">
        <v>0.35470000000000002</v>
      </c>
    </row>
    <row r="41" spans="1:17" x14ac:dyDescent="0.25">
      <c r="A41" t="s">
        <v>178</v>
      </c>
      <c r="B41">
        <v>0.3765</v>
      </c>
    </row>
    <row r="42" spans="1:17" x14ac:dyDescent="0.25">
      <c r="A42" t="s">
        <v>193</v>
      </c>
      <c r="B42">
        <v>0.63029999999999997</v>
      </c>
    </row>
    <row r="47" spans="1:17" x14ac:dyDescent="0.25">
      <c r="E47" s="47" t="s">
        <v>280</v>
      </c>
      <c r="F47" s="47"/>
      <c r="G47" s="47"/>
      <c r="H47" s="47"/>
      <c r="I47" s="47"/>
      <c r="J47" s="47"/>
      <c r="K47" s="47"/>
      <c r="L47" s="47"/>
      <c r="M47" s="47"/>
    </row>
    <row r="48" spans="1:17" x14ac:dyDescent="0.25">
      <c r="E48" s="47" t="s">
        <v>283</v>
      </c>
      <c r="F48" s="47"/>
      <c r="G48" s="47"/>
      <c r="H48" s="47"/>
      <c r="I48" s="47"/>
      <c r="J48" s="47"/>
      <c r="K48" s="47"/>
      <c r="L48" s="47"/>
      <c r="M48" s="47"/>
    </row>
  </sheetData>
  <hyperlinks>
    <hyperlink ref="A2" location="Contents!A1" display="BACK"/>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9"/>
  <sheetViews>
    <sheetView workbookViewId="0">
      <selection activeCell="B28" sqref="B28"/>
    </sheetView>
  </sheetViews>
  <sheetFormatPr defaultRowHeight="15" x14ac:dyDescent="0.25"/>
  <cols>
    <col min="1" max="1" width="13.5703125" customWidth="1"/>
  </cols>
  <sheetData>
    <row r="1" spans="1:13" x14ac:dyDescent="0.25">
      <c r="A1" t="s">
        <v>1</v>
      </c>
    </row>
    <row r="2" spans="1:13" x14ac:dyDescent="0.25">
      <c r="A2" s="1" t="s">
        <v>0</v>
      </c>
    </row>
    <row r="3" spans="1:13" x14ac:dyDescent="0.25">
      <c r="A3" t="s">
        <v>2</v>
      </c>
      <c r="E3" t="s">
        <v>3</v>
      </c>
      <c r="I3" t="s">
        <v>4</v>
      </c>
    </row>
    <row r="4" spans="1:13" x14ac:dyDescent="0.25">
      <c r="B4" t="s">
        <v>5</v>
      </c>
      <c r="C4" t="s">
        <v>6</v>
      </c>
      <c r="F4" t="s">
        <v>5</v>
      </c>
      <c r="G4" t="s">
        <v>7</v>
      </c>
    </row>
    <row r="5" spans="1:13" x14ac:dyDescent="0.25">
      <c r="A5" t="s">
        <v>8</v>
      </c>
      <c r="B5">
        <v>11.1</v>
      </c>
      <c r="C5">
        <v>15.2</v>
      </c>
      <c r="E5" t="s">
        <v>8</v>
      </c>
      <c r="F5">
        <v>5.6</v>
      </c>
      <c r="G5">
        <v>1.6</v>
      </c>
      <c r="J5" t="s">
        <v>9</v>
      </c>
      <c r="K5" t="s">
        <v>10</v>
      </c>
      <c r="L5" t="s">
        <v>11</v>
      </c>
      <c r="M5" t="s">
        <v>12</v>
      </c>
    </row>
    <row r="6" spans="1:13" x14ac:dyDescent="0.25">
      <c r="A6" t="s">
        <v>13</v>
      </c>
      <c r="B6">
        <v>32.1</v>
      </c>
      <c r="C6">
        <v>84.6</v>
      </c>
      <c r="E6" t="s">
        <v>13</v>
      </c>
      <c r="F6">
        <v>14.7</v>
      </c>
      <c r="G6">
        <v>19.899999999999999</v>
      </c>
      <c r="I6" t="s">
        <v>14</v>
      </c>
      <c r="J6">
        <v>0.29299999999999998</v>
      </c>
      <c r="K6">
        <v>0.188</v>
      </c>
      <c r="L6">
        <v>0.28599999999999998</v>
      </c>
      <c r="M6">
        <v>0.25</v>
      </c>
    </row>
    <row r="7" spans="1:13" x14ac:dyDescent="0.25">
      <c r="A7" t="s">
        <v>15</v>
      </c>
      <c r="B7">
        <v>4.5</v>
      </c>
      <c r="C7">
        <v>28.1</v>
      </c>
      <c r="E7" t="s">
        <v>15</v>
      </c>
      <c r="F7">
        <v>22.4</v>
      </c>
      <c r="G7">
        <v>32.5</v>
      </c>
      <c r="I7" t="s">
        <v>16</v>
      </c>
      <c r="J7">
        <v>0.255</v>
      </c>
      <c r="K7">
        <v>0.25</v>
      </c>
      <c r="L7">
        <v>0.14299999999999999</v>
      </c>
      <c r="M7">
        <v>6.3E-2</v>
      </c>
    </row>
    <row r="8" spans="1:13" x14ac:dyDescent="0.25">
      <c r="A8" t="s">
        <v>17</v>
      </c>
      <c r="B8">
        <v>0.1</v>
      </c>
      <c r="C8">
        <v>0.1</v>
      </c>
      <c r="E8" t="s">
        <v>17</v>
      </c>
      <c r="F8">
        <v>0</v>
      </c>
      <c r="G8">
        <v>0</v>
      </c>
      <c r="I8" t="s">
        <v>18</v>
      </c>
      <c r="J8">
        <v>0.245</v>
      </c>
      <c r="K8">
        <v>0.188</v>
      </c>
      <c r="L8">
        <v>0.14299999999999999</v>
      </c>
      <c r="M8">
        <v>0.188</v>
      </c>
    </row>
    <row r="9" spans="1:13" ht="30" x14ac:dyDescent="0.25">
      <c r="A9" s="2" t="s">
        <v>19</v>
      </c>
      <c r="B9">
        <v>8.4</v>
      </c>
      <c r="C9">
        <v>2.1</v>
      </c>
      <c r="E9" s="2" t="s">
        <v>20</v>
      </c>
      <c r="F9">
        <v>0</v>
      </c>
      <c r="G9">
        <v>0.8</v>
      </c>
      <c r="I9" t="s">
        <v>21</v>
      </c>
      <c r="J9">
        <v>0.186</v>
      </c>
      <c r="K9">
        <v>0.25</v>
      </c>
      <c r="L9">
        <v>0.14299999999999999</v>
      </c>
      <c r="M9">
        <v>6.3E-2</v>
      </c>
    </row>
    <row r="10" spans="1:13" ht="25.5" customHeight="1" x14ac:dyDescent="0.25">
      <c r="A10" s="2" t="s">
        <v>22</v>
      </c>
      <c r="B10">
        <v>17.7</v>
      </c>
      <c r="C10">
        <v>19.600000000000001</v>
      </c>
      <c r="E10" s="2" t="s">
        <v>23</v>
      </c>
      <c r="F10">
        <v>0</v>
      </c>
      <c r="G10">
        <v>0.1</v>
      </c>
      <c r="I10" t="s">
        <v>24</v>
      </c>
      <c r="J10">
        <v>0.13100000000000001</v>
      </c>
      <c r="K10">
        <v>6.3E-2</v>
      </c>
      <c r="L10">
        <v>7.0999999999999994E-2</v>
      </c>
      <c r="M10">
        <v>0</v>
      </c>
    </row>
    <row r="11" spans="1:13" x14ac:dyDescent="0.25">
      <c r="I11" t="s">
        <v>25</v>
      </c>
      <c r="J11">
        <v>0.17499999999999999</v>
      </c>
      <c r="K11">
        <v>6.3E-2</v>
      </c>
      <c r="L11">
        <v>7.0999999999999994E-2</v>
      </c>
      <c r="M11">
        <v>0</v>
      </c>
    </row>
    <row r="12" spans="1:13" x14ac:dyDescent="0.25">
      <c r="I12" t="s">
        <v>26</v>
      </c>
      <c r="J12">
        <v>0.14899999999999999</v>
      </c>
      <c r="K12">
        <v>6.3E-2</v>
      </c>
      <c r="L12">
        <v>7.0999999999999994E-2</v>
      </c>
      <c r="M12">
        <v>6.3E-2</v>
      </c>
    </row>
    <row r="13" spans="1:13" x14ac:dyDescent="0.25">
      <c r="B13" s="47" t="s">
        <v>271</v>
      </c>
      <c r="C13" s="47"/>
      <c r="D13" s="47"/>
      <c r="E13" s="47"/>
      <c r="F13" s="47"/>
      <c r="G13" s="47"/>
      <c r="I13" t="s">
        <v>27</v>
      </c>
      <c r="J13">
        <v>0.124</v>
      </c>
      <c r="K13">
        <v>6.3E-2</v>
      </c>
      <c r="L13">
        <v>7.0999999999999994E-2</v>
      </c>
      <c r="M13">
        <v>6.3E-2</v>
      </c>
    </row>
    <row r="14" spans="1:13" x14ac:dyDescent="0.25">
      <c r="I14" t="s">
        <v>28</v>
      </c>
      <c r="J14">
        <v>0.122</v>
      </c>
      <c r="K14">
        <v>6.3E-2</v>
      </c>
      <c r="L14">
        <v>0</v>
      </c>
      <c r="M14">
        <v>6.3E-2</v>
      </c>
    </row>
    <row r="15" spans="1:13" x14ac:dyDescent="0.25">
      <c r="I15" t="s">
        <v>29</v>
      </c>
      <c r="J15">
        <v>0.13300000000000001</v>
      </c>
      <c r="K15">
        <v>6.3E-2</v>
      </c>
      <c r="L15">
        <v>0</v>
      </c>
      <c r="M15">
        <v>6.3E-2</v>
      </c>
    </row>
    <row r="16" spans="1:13" x14ac:dyDescent="0.25">
      <c r="I16" t="s">
        <v>30</v>
      </c>
      <c r="J16">
        <v>0.13200000000000001</v>
      </c>
      <c r="K16">
        <v>6.3E-2</v>
      </c>
      <c r="L16">
        <v>0</v>
      </c>
      <c r="M16">
        <v>6.3E-2</v>
      </c>
    </row>
    <row r="17" spans="2:13" x14ac:dyDescent="0.25">
      <c r="I17" t="s">
        <v>31</v>
      </c>
      <c r="J17">
        <v>0.14799999999999999</v>
      </c>
      <c r="K17">
        <v>6.3E-2</v>
      </c>
      <c r="L17">
        <v>0</v>
      </c>
      <c r="M17">
        <v>6.3E-2</v>
      </c>
    </row>
    <row r="18" spans="2:13" x14ac:dyDescent="0.25">
      <c r="I18" t="s">
        <v>32</v>
      </c>
      <c r="J18">
        <v>0.13500000000000001</v>
      </c>
      <c r="K18">
        <v>6.3E-2</v>
      </c>
      <c r="L18">
        <v>0</v>
      </c>
      <c r="M18">
        <v>6.3E-2</v>
      </c>
    </row>
    <row r="19" spans="2:13" x14ac:dyDescent="0.25">
      <c r="I19" t="s">
        <v>33</v>
      </c>
      <c r="J19">
        <v>9.4E-2</v>
      </c>
      <c r="K19">
        <v>6.3E-2</v>
      </c>
      <c r="L19">
        <v>0</v>
      </c>
      <c r="M19">
        <v>6.3E-2</v>
      </c>
    </row>
    <row r="20" spans="2:13" x14ac:dyDescent="0.25">
      <c r="I20" t="s">
        <v>34</v>
      </c>
      <c r="J20">
        <v>8.5000000000000006E-2</v>
      </c>
      <c r="K20">
        <v>6.3E-2</v>
      </c>
      <c r="L20">
        <v>0</v>
      </c>
      <c r="M20">
        <v>6.3E-2</v>
      </c>
    </row>
    <row r="21" spans="2:13" x14ac:dyDescent="0.25">
      <c r="I21" t="s">
        <v>35</v>
      </c>
      <c r="J21">
        <v>7.8E-2</v>
      </c>
      <c r="K21">
        <v>0</v>
      </c>
      <c r="L21">
        <v>7.0999999999999994E-2</v>
      </c>
      <c r="M21">
        <v>6.3E-2</v>
      </c>
    </row>
    <row r="22" spans="2:13" x14ac:dyDescent="0.25">
      <c r="I22" t="s">
        <v>36</v>
      </c>
      <c r="J22">
        <v>7.0000000000000007E-2</v>
      </c>
      <c r="K22">
        <v>0</v>
      </c>
      <c r="L22">
        <v>6.7000000000000004E-2</v>
      </c>
      <c r="M22">
        <v>0</v>
      </c>
    </row>
    <row r="23" spans="2:13" x14ac:dyDescent="0.25">
      <c r="I23" t="s">
        <v>37</v>
      </c>
      <c r="J23">
        <v>0.107</v>
      </c>
      <c r="K23">
        <v>0</v>
      </c>
      <c r="L23">
        <v>6.7000000000000004E-2</v>
      </c>
      <c r="M23">
        <v>0</v>
      </c>
    </row>
    <row r="24" spans="2:13" x14ac:dyDescent="0.25">
      <c r="I24" t="s">
        <v>38</v>
      </c>
      <c r="J24">
        <v>0.106</v>
      </c>
      <c r="K24">
        <v>0</v>
      </c>
      <c r="L24">
        <v>0.13300000000000001</v>
      </c>
      <c r="M24">
        <v>0</v>
      </c>
    </row>
    <row r="25" spans="2:13" x14ac:dyDescent="0.25">
      <c r="I25" t="s">
        <v>39</v>
      </c>
      <c r="J25">
        <v>7.2999999999999995E-2</v>
      </c>
      <c r="K25">
        <v>0</v>
      </c>
      <c r="L25">
        <v>6.7000000000000004E-2</v>
      </c>
      <c r="M25">
        <v>0</v>
      </c>
    </row>
    <row r="26" spans="2:13" x14ac:dyDescent="0.25">
      <c r="I26" t="s">
        <v>40</v>
      </c>
      <c r="J26">
        <v>0.151</v>
      </c>
      <c r="K26">
        <v>0</v>
      </c>
      <c r="L26">
        <v>0.13300000000000001</v>
      </c>
      <c r="M26">
        <v>0</v>
      </c>
    </row>
    <row r="27" spans="2:13" x14ac:dyDescent="0.25">
      <c r="I27" t="s">
        <v>41</v>
      </c>
      <c r="J27">
        <v>0.13900000000000001</v>
      </c>
      <c r="K27">
        <v>6.3E-2</v>
      </c>
      <c r="L27">
        <v>0.2</v>
      </c>
      <c r="M27">
        <v>6.3E-2</v>
      </c>
    </row>
    <row r="28" spans="2:13" x14ac:dyDescent="0.25">
      <c r="B28" s="47" t="s">
        <v>248</v>
      </c>
      <c r="C28" s="47"/>
      <c r="D28" s="47"/>
      <c r="E28" s="47"/>
      <c r="F28" s="47"/>
      <c r="I28" t="s">
        <v>42</v>
      </c>
      <c r="J28">
        <v>0.17</v>
      </c>
      <c r="K28">
        <v>0</v>
      </c>
      <c r="L28">
        <v>0.4</v>
      </c>
      <c r="M28">
        <v>0</v>
      </c>
    </row>
    <row r="29" spans="2:13" x14ac:dyDescent="0.25">
      <c r="I29" t="s">
        <v>43</v>
      </c>
      <c r="J29">
        <v>0.23699999999999999</v>
      </c>
      <c r="K29">
        <v>0.188</v>
      </c>
      <c r="L29">
        <v>0.46700000000000003</v>
      </c>
      <c r="M29">
        <v>6.3E-2</v>
      </c>
    </row>
    <row r="30" spans="2:13" x14ac:dyDescent="0.25">
      <c r="I30" t="s">
        <v>44</v>
      </c>
      <c r="J30">
        <v>0.41</v>
      </c>
      <c r="K30">
        <v>0.188</v>
      </c>
      <c r="L30">
        <v>0.6</v>
      </c>
      <c r="M30">
        <v>0.313</v>
      </c>
    </row>
    <row r="31" spans="2:13" x14ac:dyDescent="0.25">
      <c r="I31" t="s">
        <v>45</v>
      </c>
      <c r="J31">
        <v>0.374</v>
      </c>
      <c r="K31">
        <v>0.188</v>
      </c>
      <c r="L31">
        <v>0.6</v>
      </c>
      <c r="M31">
        <v>0.375</v>
      </c>
    </row>
    <row r="32" spans="2:13" x14ac:dyDescent="0.25">
      <c r="I32" t="s">
        <v>46</v>
      </c>
      <c r="J32">
        <v>0.34</v>
      </c>
      <c r="K32">
        <v>0.56299999999999994</v>
      </c>
      <c r="L32">
        <v>0.66700000000000004</v>
      </c>
      <c r="M32">
        <v>0.438</v>
      </c>
    </row>
    <row r="33" spans="9:13" x14ac:dyDescent="0.25">
      <c r="I33" t="s">
        <v>47</v>
      </c>
      <c r="J33">
        <v>0.35099999999999998</v>
      </c>
      <c r="K33">
        <v>0.5</v>
      </c>
      <c r="L33">
        <v>0.73299999999999998</v>
      </c>
      <c r="M33">
        <v>0.56299999999999994</v>
      </c>
    </row>
    <row r="34" spans="9:13" x14ac:dyDescent="0.25">
      <c r="I34" t="s">
        <v>48</v>
      </c>
      <c r="J34">
        <v>0.39600000000000002</v>
      </c>
      <c r="K34">
        <v>0.56299999999999994</v>
      </c>
      <c r="L34">
        <v>0.86699999999999999</v>
      </c>
      <c r="M34">
        <v>0.5</v>
      </c>
    </row>
    <row r="35" spans="9:13" x14ac:dyDescent="0.25">
      <c r="I35" t="s">
        <v>49</v>
      </c>
      <c r="J35">
        <v>0.38900000000000001</v>
      </c>
      <c r="K35">
        <v>0.5</v>
      </c>
      <c r="L35">
        <v>0.93300000000000005</v>
      </c>
      <c r="M35">
        <v>0.68799999999999994</v>
      </c>
    </row>
    <row r="36" spans="9:13" x14ac:dyDescent="0.25">
      <c r="I36" t="s">
        <v>50</v>
      </c>
      <c r="J36">
        <v>0.33900000000000002</v>
      </c>
      <c r="K36">
        <v>0.438</v>
      </c>
      <c r="L36">
        <v>0.93300000000000005</v>
      </c>
      <c r="M36">
        <v>0.56299999999999994</v>
      </c>
    </row>
    <row r="37" spans="9:13" x14ac:dyDescent="0.25">
      <c r="I37" t="s">
        <v>51</v>
      </c>
      <c r="J37">
        <v>0.33800000000000002</v>
      </c>
      <c r="K37">
        <v>0.5</v>
      </c>
      <c r="L37">
        <v>0.86699999999999999</v>
      </c>
      <c r="M37">
        <v>0.375</v>
      </c>
    </row>
    <row r="38" spans="9:13" x14ac:dyDescent="0.25">
      <c r="I38" t="s">
        <v>52</v>
      </c>
      <c r="J38">
        <v>0.32200000000000001</v>
      </c>
      <c r="K38">
        <v>0.5</v>
      </c>
      <c r="L38">
        <v>0.73299999999999998</v>
      </c>
      <c r="M38">
        <v>0.375</v>
      </c>
    </row>
    <row r="39" spans="9:13" x14ac:dyDescent="0.25">
      <c r="I39" t="s">
        <v>53</v>
      </c>
      <c r="J39">
        <v>0.26</v>
      </c>
      <c r="K39">
        <v>0.5</v>
      </c>
      <c r="L39">
        <v>0.8</v>
      </c>
      <c r="M39">
        <v>0.375</v>
      </c>
    </row>
    <row r="40" spans="9:13" x14ac:dyDescent="0.25">
      <c r="I40" t="s">
        <v>54</v>
      </c>
      <c r="J40">
        <v>0.29099999999999998</v>
      </c>
      <c r="K40">
        <v>0.5</v>
      </c>
      <c r="L40">
        <v>0.6</v>
      </c>
      <c r="M40">
        <v>0.56299999999999994</v>
      </c>
    </row>
    <row r="41" spans="9:13" x14ac:dyDescent="0.25">
      <c r="I41" t="s">
        <v>55</v>
      </c>
      <c r="J41">
        <v>0.23100000000000001</v>
      </c>
      <c r="K41">
        <v>0.56299999999999994</v>
      </c>
      <c r="L41">
        <v>0.4</v>
      </c>
      <c r="M41">
        <v>0.56299999999999994</v>
      </c>
    </row>
    <row r="42" spans="9:13" x14ac:dyDescent="0.25">
      <c r="I42" t="s">
        <v>56</v>
      </c>
      <c r="J42">
        <v>0.22</v>
      </c>
      <c r="K42">
        <v>0.625</v>
      </c>
      <c r="L42">
        <v>0.46700000000000003</v>
      </c>
      <c r="M42">
        <v>0.56299999999999994</v>
      </c>
    </row>
    <row r="43" spans="9:13" x14ac:dyDescent="0.25">
      <c r="I43" t="s">
        <v>57</v>
      </c>
      <c r="J43">
        <v>0.186</v>
      </c>
      <c r="K43">
        <v>0.68799999999999994</v>
      </c>
      <c r="L43">
        <v>0.4</v>
      </c>
      <c r="M43">
        <v>0.56299999999999994</v>
      </c>
    </row>
    <row r="44" spans="9:13" x14ac:dyDescent="0.25">
      <c r="I44" t="s">
        <v>58</v>
      </c>
      <c r="J44">
        <v>0.16200000000000001</v>
      </c>
      <c r="K44">
        <v>0.875</v>
      </c>
      <c r="L44">
        <v>0.4</v>
      </c>
      <c r="M44">
        <v>0.68799999999999994</v>
      </c>
    </row>
    <row r="45" spans="9:13" x14ac:dyDescent="0.25">
      <c r="I45" t="s">
        <v>59</v>
      </c>
      <c r="J45">
        <v>0.191</v>
      </c>
      <c r="K45">
        <v>0.875</v>
      </c>
      <c r="L45">
        <v>0.53300000000000003</v>
      </c>
      <c r="M45">
        <v>0.68799999999999994</v>
      </c>
    </row>
    <row r="46" spans="9:13" x14ac:dyDescent="0.25">
      <c r="I46" t="s">
        <v>60</v>
      </c>
      <c r="J46">
        <v>0.14799999999999999</v>
      </c>
      <c r="K46">
        <v>0.93799999999999994</v>
      </c>
      <c r="L46">
        <v>0.46700000000000003</v>
      </c>
      <c r="M46">
        <v>0.56299999999999994</v>
      </c>
    </row>
    <row r="47" spans="9:13" x14ac:dyDescent="0.25">
      <c r="I47" t="s">
        <v>61</v>
      </c>
      <c r="J47">
        <v>0.191</v>
      </c>
      <c r="K47">
        <v>0.93799999999999994</v>
      </c>
      <c r="L47">
        <v>0.46700000000000003</v>
      </c>
      <c r="M47">
        <v>0.56299999999999994</v>
      </c>
    </row>
    <row r="48" spans="9:13" x14ac:dyDescent="0.25">
      <c r="I48" t="s">
        <v>62</v>
      </c>
      <c r="J48">
        <v>0.19400000000000001</v>
      </c>
      <c r="K48">
        <v>0.93799999999999994</v>
      </c>
      <c r="L48">
        <v>0.46700000000000003</v>
      </c>
      <c r="M48">
        <v>0.625</v>
      </c>
    </row>
    <row r="49" spans="9:13" x14ac:dyDescent="0.25">
      <c r="I49" t="s">
        <v>63</v>
      </c>
      <c r="J49">
        <v>0.192</v>
      </c>
      <c r="K49">
        <v>0.93799999999999994</v>
      </c>
      <c r="L49">
        <v>0.46700000000000003</v>
      </c>
      <c r="M49">
        <v>0.56299999999999994</v>
      </c>
    </row>
  </sheetData>
  <hyperlinks>
    <hyperlink ref="A2" location="Contents!A1" display="BACK"/>
  </hyperlink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1"/>
  <sheetViews>
    <sheetView tabSelected="1" topLeftCell="A43" zoomScaleNormal="100" workbookViewId="0">
      <selection activeCell="C58" sqref="C58"/>
    </sheetView>
  </sheetViews>
  <sheetFormatPr defaultRowHeight="15" x14ac:dyDescent="0.25"/>
  <cols>
    <col min="1" max="1" width="19.7109375" customWidth="1"/>
    <col min="2" max="2" width="12.140625" customWidth="1"/>
    <col min="3" max="3" width="11.7109375" customWidth="1"/>
    <col min="4" max="6" width="8" customWidth="1"/>
    <col min="7" max="7" width="11.5703125" customWidth="1"/>
    <col min="8" max="8" width="11.140625" customWidth="1"/>
    <col min="24" max="24" width="8.85546875" customWidth="1"/>
  </cols>
  <sheetData>
    <row r="1" spans="1:27" x14ac:dyDescent="0.25">
      <c r="A1" s="3" t="s">
        <v>203</v>
      </c>
      <c r="B1" s="3" t="s">
        <v>64</v>
      </c>
      <c r="C1" s="3" t="s">
        <v>65</v>
      </c>
      <c r="D1" s="3" t="s">
        <v>66</v>
      </c>
      <c r="E1" s="3"/>
      <c r="F1" s="3">
        <v>2000</v>
      </c>
      <c r="G1" s="3">
        <v>2001</v>
      </c>
      <c r="H1" s="3">
        <v>2002</v>
      </c>
      <c r="I1" s="3">
        <v>2003</v>
      </c>
      <c r="J1" s="3">
        <v>2004</v>
      </c>
      <c r="K1" s="3">
        <v>2005</v>
      </c>
      <c r="L1" s="3">
        <v>2006</v>
      </c>
      <c r="M1" s="3">
        <v>2007</v>
      </c>
      <c r="N1" s="3">
        <v>2008</v>
      </c>
      <c r="O1" s="7">
        <v>2009</v>
      </c>
      <c r="P1" s="7">
        <v>2010</v>
      </c>
      <c r="Q1" s="7">
        <v>2011</v>
      </c>
      <c r="R1" s="7">
        <v>2012</v>
      </c>
      <c r="S1" s="7">
        <v>2013</v>
      </c>
      <c r="T1" s="8">
        <v>2014</v>
      </c>
      <c r="U1" s="8">
        <v>2015</v>
      </c>
      <c r="V1" s="8">
        <v>2016</v>
      </c>
      <c r="W1" s="8">
        <v>2017</v>
      </c>
      <c r="X1" s="8">
        <v>2018</v>
      </c>
      <c r="Y1" t="s">
        <v>67</v>
      </c>
      <c r="Z1" s="7" t="s">
        <v>208</v>
      </c>
      <c r="AA1" s="8" t="s">
        <v>209</v>
      </c>
    </row>
    <row r="2" spans="1:27" x14ac:dyDescent="0.25">
      <c r="A2" t="s">
        <v>204</v>
      </c>
      <c r="B2" t="s">
        <v>68</v>
      </c>
      <c r="C2" t="s">
        <v>69</v>
      </c>
      <c r="F2">
        <v>4.149</v>
      </c>
      <c r="G2">
        <v>2.6259999999999999</v>
      </c>
      <c r="H2">
        <v>2.7050000000000001</v>
      </c>
      <c r="I2">
        <v>-1.2649999999999999</v>
      </c>
      <c r="J2">
        <v>0.88300000000000001</v>
      </c>
      <c r="K2">
        <v>3.395</v>
      </c>
      <c r="L2">
        <v>2.5169999999999999</v>
      </c>
      <c r="M2">
        <v>1.446</v>
      </c>
      <c r="N2">
        <v>-2.3239999999999998</v>
      </c>
      <c r="O2" s="9">
        <v>-4.1749999999999998</v>
      </c>
      <c r="P2" s="9">
        <v>0.98799999999999999</v>
      </c>
      <c r="Q2" s="9">
        <v>1.659</v>
      </c>
      <c r="R2" s="9">
        <v>1.8320000000000001</v>
      </c>
      <c r="S2" s="9">
        <v>1.9</v>
      </c>
      <c r="T2" s="10">
        <v>2.1</v>
      </c>
      <c r="U2" s="10">
        <v>2.4</v>
      </c>
      <c r="V2" s="10">
        <v>2.4</v>
      </c>
      <c r="W2" s="10">
        <v>2.5</v>
      </c>
      <c r="X2" s="10">
        <v>2.5</v>
      </c>
      <c r="Y2">
        <v>2012</v>
      </c>
      <c r="Z2" s="9">
        <f>+AVERAGE(O2:S2)</f>
        <v>0.44080000000000003</v>
      </c>
      <c r="AA2" s="10">
        <f>+AVERAGE(T2:X2)</f>
        <v>2.38</v>
      </c>
    </row>
    <row r="3" spans="1:27" x14ac:dyDescent="0.25">
      <c r="A3" t="s">
        <v>204</v>
      </c>
      <c r="B3" t="s">
        <v>205</v>
      </c>
      <c r="C3" t="s">
        <v>206</v>
      </c>
      <c r="F3">
        <v>24.452999999999999</v>
      </c>
      <c r="G3">
        <v>24.193999999999999</v>
      </c>
      <c r="H3">
        <v>25.231000000000002</v>
      </c>
      <c r="I3">
        <v>26.876000000000001</v>
      </c>
      <c r="J3">
        <v>28.725000000000001</v>
      </c>
      <c r="K3">
        <v>29.277000000000001</v>
      </c>
      <c r="L3">
        <v>29.489000000000001</v>
      </c>
      <c r="M3">
        <v>30.841000000000001</v>
      </c>
      <c r="N3">
        <v>32.613</v>
      </c>
      <c r="O3" s="9">
        <v>37.884999999999998</v>
      </c>
      <c r="P3" s="9">
        <v>44.820999999999998</v>
      </c>
      <c r="Q3" s="9">
        <v>47.744999999999997</v>
      </c>
      <c r="R3" s="9">
        <v>51.176000000000002</v>
      </c>
      <c r="S3" s="9">
        <v>56.072000000000003</v>
      </c>
      <c r="T3" s="10">
        <v>60.131</v>
      </c>
      <c r="U3" s="10">
        <v>61.673000000000002</v>
      </c>
      <c r="V3" s="10">
        <v>61.792000000000002</v>
      </c>
      <c r="W3" s="10">
        <v>61.148000000000003</v>
      </c>
      <c r="X3" s="10">
        <v>59.94</v>
      </c>
      <c r="Y3">
        <v>2012</v>
      </c>
      <c r="Z3" s="9">
        <f t="shared" ref="Z3:Z19" si="0">+AVERAGE(O3:S3)</f>
        <v>47.5398</v>
      </c>
      <c r="AA3" s="10">
        <f t="shared" ref="AA3:AA19" si="1">+AVERAGE(T3:X3)</f>
        <v>60.936799999999991</v>
      </c>
    </row>
    <row r="4" spans="1:27" x14ac:dyDescent="0.25">
      <c r="A4" t="s">
        <v>204</v>
      </c>
      <c r="B4" t="s">
        <v>207</v>
      </c>
      <c r="C4" t="s">
        <v>206</v>
      </c>
      <c r="F4">
        <v>-9.9920000000000009</v>
      </c>
      <c r="G4">
        <v>-9.1140000000000008</v>
      </c>
      <c r="H4">
        <v>-6.08</v>
      </c>
      <c r="I4">
        <v>-4.6120000000000001</v>
      </c>
      <c r="J4">
        <v>-2.4060000000000001</v>
      </c>
      <c r="K4">
        <v>-8.4469999999999992</v>
      </c>
      <c r="L4">
        <v>-17.713000000000001</v>
      </c>
      <c r="M4">
        <v>-11.473000000000001</v>
      </c>
      <c r="N4">
        <v>-10.57</v>
      </c>
      <c r="O4" s="9">
        <v>-10.340999999999999</v>
      </c>
      <c r="P4" s="9">
        <v>-10.31</v>
      </c>
      <c r="Q4" s="9">
        <v>-13.847</v>
      </c>
      <c r="R4" s="9">
        <v>-17.472000000000001</v>
      </c>
      <c r="S4" s="9">
        <v>-14.944000000000001</v>
      </c>
      <c r="T4" s="10">
        <v>-13.122999999999999</v>
      </c>
      <c r="U4" s="10">
        <v>-11.2</v>
      </c>
      <c r="V4" s="10">
        <v>-10.260999999999999</v>
      </c>
      <c r="W4" s="10">
        <v>-9.68</v>
      </c>
      <c r="X4" s="10">
        <v>-9.0449999999999999</v>
      </c>
      <c r="Y4">
        <v>2012</v>
      </c>
      <c r="Z4" s="9">
        <f t="shared" si="0"/>
        <v>-13.3828</v>
      </c>
      <c r="AA4" s="10">
        <f t="shared" si="1"/>
        <v>-10.661800000000001</v>
      </c>
    </row>
    <row r="5" spans="1:27" x14ac:dyDescent="0.25">
      <c r="A5" t="s">
        <v>172</v>
      </c>
      <c r="B5" t="s">
        <v>68</v>
      </c>
      <c r="C5" t="s">
        <v>69</v>
      </c>
      <c r="F5">
        <v>2.282</v>
      </c>
      <c r="G5">
        <v>-2.552</v>
      </c>
      <c r="H5">
        <v>0.68500000000000005</v>
      </c>
      <c r="I5">
        <v>1.9650000000000001</v>
      </c>
      <c r="J5">
        <v>1.425</v>
      </c>
      <c r="K5">
        <v>4.008</v>
      </c>
      <c r="L5">
        <v>5.7030000000000003</v>
      </c>
      <c r="M5">
        <v>1.6639999999999999</v>
      </c>
      <c r="N5">
        <v>0.34699999999999998</v>
      </c>
      <c r="O5" s="9">
        <v>-4.1180000000000003</v>
      </c>
      <c r="P5" s="9">
        <v>0.23499999999999999</v>
      </c>
      <c r="Q5" s="9">
        <v>0.75800000000000001</v>
      </c>
      <c r="R5" s="9">
        <v>8.9999999999999993E-3</v>
      </c>
      <c r="S5" s="9">
        <v>-0.75</v>
      </c>
      <c r="T5" s="10">
        <v>-1.05</v>
      </c>
      <c r="U5" s="10">
        <v>-0.32</v>
      </c>
      <c r="V5" s="10">
        <v>-0.2</v>
      </c>
      <c r="W5" s="10">
        <v>0.5</v>
      </c>
      <c r="X5" s="10">
        <v>1</v>
      </c>
      <c r="Y5">
        <v>2012</v>
      </c>
      <c r="Z5" s="9">
        <f t="shared" si="0"/>
        <v>-0.77320000000000011</v>
      </c>
      <c r="AA5" s="10">
        <f t="shared" si="1"/>
        <v>-1.4000000000000012E-2</v>
      </c>
    </row>
    <row r="6" spans="1:27" x14ac:dyDescent="0.25">
      <c r="A6" t="s">
        <v>172</v>
      </c>
      <c r="B6" t="s">
        <v>205</v>
      </c>
      <c r="C6" t="s">
        <v>206</v>
      </c>
      <c r="F6">
        <v>39.902000000000001</v>
      </c>
      <c r="G6">
        <v>46.24</v>
      </c>
      <c r="H6">
        <v>47.357999999999997</v>
      </c>
      <c r="I6">
        <v>47.226999999999997</v>
      </c>
      <c r="J6">
        <v>47.712000000000003</v>
      </c>
      <c r="K6">
        <v>46.088000000000001</v>
      </c>
      <c r="L6">
        <v>44.936999999999998</v>
      </c>
      <c r="M6">
        <v>52.314</v>
      </c>
      <c r="N6">
        <v>53.695999999999998</v>
      </c>
      <c r="O6" s="9">
        <v>61.411999999999999</v>
      </c>
      <c r="P6" s="9">
        <v>70.337000000000003</v>
      </c>
      <c r="Q6" s="9">
        <v>77.98</v>
      </c>
      <c r="R6" s="9">
        <v>85.91</v>
      </c>
      <c r="S6" s="9">
        <v>91.998999999999995</v>
      </c>
      <c r="T6" s="10">
        <v>97.343000000000004</v>
      </c>
      <c r="U6" s="10">
        <v>101.36199999999999</v>
      </c>
      <c r="V6" s="10">
        <v>105.252</v>
      </c>
      <c r="W6" s="10">
        <v>108.779</v>
      </c>
      <c r="X6" s="10">
        <v>112.15</v>
      </c>
      <c r="Y6">
        <v>2012</v>
      </c>
      <c r="Z6" s="9">
        <f t="shared" si="0"/>
        <v>77.527600000000007</v>
      </c>
      <c r="AA6" s="10">
        <f t="shared" si="1"/>
        <v>104.9772</v>
      </c>
    </row>
    <row r="7" spans="1:27" x14ac:dyDescent="0.25">
      <c r="A7" t="s">
        <v>172</v>
      </c>
      <c r="B7" t="s">
        <v>207</v>
      </c>
      <c r="C7" t="s">
        <v>206</v>
      </c>
      <c r="F7">
        <v>-3.5840000000000001</v>
      </c>
      <c r="G7">
        <v>-3.6629999999999998</v>
      </c>
      <c r="H7">
        <v>-5.1050000000000004</v>
      </c>
      <c r="I7">
        <v>-3.641</v>
      </c>
      <c r="J7">
        <v>-7.5919999999999996</v>
      </c>
      <c r="K7">
        <v>-10.67</v>
      </c>
      <c r="L7">
        <v>-8.1530000000000005</v>
      </c>
      <c r="M7">
        <v>-5.4349999999999996</v>
      </c>
      <c r="N7">
        <v>-10.712999999999999</v>
      </c>
      <c r="O7" s="9">
        <v>-6.7539999999999996</v>
      </c>
      <c r="P7" s="9">
        <v>-5.835</v>
      </c>
      <c r="Q7" s="9">
        <v>-11.394</v>
      </c>
      <c r="R7" s="9">
        <v>-4.8369999999999997</v>
      </c>
      <c r="S7" s="9">
        <v>-5.2080000000000002</v>
      </c>
      <c r="T7" s="10">
        <v>-5.1070000000000002</v>
      </c>
      <c r="U7" s="10">
        <v>-5.0170000000000003</v>
      </c>
      <c r="V7" s="10">
        <v>-4.2430000000000003</v>
      </c>
      <c r="W7" s="10">
        <v>-3.8839999999999999</v>
      </c>
      <c r="X7" s="10">
        <v>-4.0430000000000001</v>
      </c>
      <c r="Y7">
        <v>2012</v>
      </c>
      <c r="Z7" s="9">
        <f t="shared" si="0"/>
        <v>-6.8056000000000001</v>
      </c>
      <c r="AA7" s="10">
        <f t="shared" si="1"/>
        <v>-4.4588000000000001</v>
      </c>
    </row>
    <row r="8" spans="1:27" x14ac:dyDescent="0.25">
      <c r="A8" t="s">
        <v>108</v>
      </c>
      <c r="B8" t="s">
        <v>68</v>
      </c>
      <c r="C8" t="s">
        <v>69</v>
      </c>
      <c r="F8">
        <v>0.77600000000000002</v>
      </c>
      <c r="G8">
        <v>1.2809999999999999</v>
      </c>
      <c r="H8">
        <v>0.67500000000000004</v>
      </c>
      <c r="I8">
        <v>3.6659999999999999</v>
      </c>
      <c r="J8">
        <v>1.3240000000000001</v>
      </c>
      <c r="K8">
        <v>0.89400000000000002</v>
      </c>
      <c r="L8">
        <v>2.8730000000000002</v>
      </c>
      <c r="M8">
        <v>1.4339999999999999</v>
      </c>
      <c r="N8">
        <v>-0.80800000000000005</v>
      </c>
      <c r="O8" s="9">
        <v>-3.3889999999999998</v>
      </c>
      <c r="P8" s="9">
        <v>-1.4470000000000001</v>
      </c>
      <c r="Q8" s="9">
        <v>1.405</v>
      </c>
      <c r="R8" s="9">
        <v>-0.48</v>
      </c>
      <c r="S8" s="9">
        <v>0.41699999999999998</v>
      </c>
      <c r="T8" s="10">
        <v>1.25</v>
      </c>
      <c r="U8" s="10">
        <v>1.7</v>
      </c>
      <c r="V8" s="10">
        <v>2.1</v>
      </c>
      <c r="W8" s="10">
        <v>2.4249999999999998</v>
      </c>
      <c r="X8" s="10">
        <v>2.65</v>
      </c>
      <c r="Y8">
        <v>2012</v>
      </c>
      <c r="Z8" s="9">
        <f t="shared" si="0"/>
        <v>-0.69880000000000009</v>
      </c>
      <c r="AA8" s="10">
        <f t="shared" si="1"/>
        <v>2.0249999999999999</v>
      </c>
    </row>
    <row r="9" spans="1:27" x14ac:dyDescent="0.25">
      <c r="A9" t="s">
        <v>108</v>
      </c>
      <c r="B9" t="s">
        <v>205</v>
      </c>
      <c r="C9" t="s">
        <v>206</v>
      </c>
      <c r="F9">
        <v>91.808999999999997</v>
      </c>
      <c r="G9">
        <v>108.008</v>
      </c>
      <c r="H9">
        <v>118.402</v>
      </c>
      <c r="I9">
        <v>123.095</v>
      </c>
      <c r="J9">
        <v>119.895</v>
      </c>
      <c r="K9">
        <v>119.313</v>
      </c>
      <c r="L9">
        <v>117.136</v>
      </c>
      <c r="M9">
        <v>114.529</v>
      </c>
      <c r="N9">
        <v>127.01</v>
      </c>
      <c r="O9" s="9">
        <v>141.40600000000001</v>
      </c>
      <c r="P9" s="9">
        <v>143.23599999999999</v>
      </c>
      <c r="Q9" s="9">
        <v>141.63499999999999</v>
      </c>
      <c r="R9" s="9">
        <v>146.142</v>
      </c>
      <c r="S9" s="9">
        <v>142.72499999999999</v>
      </c>
      <c r="T9" s="10">
        <v>134.51599999999999</v>
      </c>
      <c r="U9" s="10">
        <v>129.55600000000001</v>
      </c>
      <c r="V9" s="10">
        <v>124.316</v>
      </c>
      <c r="W9" s="10">
        <v>115.761</v>
      </c>
      <c r="X9" s="10">
        <v>108.105</v>
      </c>
      <c r="Y9">
        <v>2012</v>
      </c>
      <c r="Z9" s="9">
        <f t="shared" si="0"/>
        <v>143.02879999999999</v>
      </c>
      <c r="AA9" s="10">
        <f t="shared" si="1"/>
        <v>122.4508</v>
      </c>
    </row>
    <row r="10" spans="1:27" x14ac:dyDescent="0.25">
      <c r="A10" t="s">
        <v>108</v>
      </c>
      <c r="B10" t="s">
        <v>207</v>
      </c>
      <c r="C10" t="s">
        <v>206</v>
      </c>
      <c r="F10">
        <v>-4.3440000000000003</v>
      </c>
      <c r="G10">
        <v>-7.3739999999999997</v>
      </c>
      <c r="H10">
        <v>-10.929</v>
      </c>
      <c r="I10">
        <v>-7.617</v>
      </c>
      <c r="J10">
        <v>-6.3490000000000002</v>
      </c>
      <c r="K10">
        <v>-9.57</v>
      </c>
      <c r="L10">
        <v>-10.052</v>
      </c>
      <c r="M10">
        <v>-15.426</v>
      </c>
      <c r="N10">
        <v>-17.722999999999999</v>
      </c>
      <c r="O10" s="9">
        <v>-11.002000000000001</v>
      </c>
      <c r="P10" s="9">
        <v>-8.6199999999999992</v>
      </c>
      <c r="Q10" s="9">
        <v>-13.297000000000001</v>
      </c>
      <c r="R10" s="9">
        <v>-12.913</v>
      </c>
      <c r="S10" s="9">
        <v>-11.365</v>
      </c>
      <c r="T10" s="10">
        <v>-9.6579999999999995</v>
      </c>
      <c r="U10" s="10">
        <v>-7.63</v>
      </c>
      <c r="V10" s="10">
        <v>-5.9850000000000003</v>
      </c>
      <c r="W10" s="10">
        <v>-5.0970000000000004</v>
      </c>
      <c r="X10" s="10">
        <v>-4.9119999999999999</v>
      </c>
      <c r="Y10">
        <v>2012</v>
      </c>
      <c r="Z10" s="9">
        <f t="shared" si="0"/>
        <v>-11.439399999999999</v>
      </c>
      <c r="AA10" s="10">
        <f t="shared" si="1"/>
        <v>-6.6564000000000005</v>
      </c>
    </row>
    <row r="11" spans="1:27" x14ac:dyDescent="0.25">
      <c r="A11" t="s">
        <v>102</v>
      </c>
      <c r="B11" t="s">
        <v>68</v>
      </c>
      <c r="C11" t="s">
        <v>69</v>
      </c>
      <c r="F11">
        <v>-1.345</v>
      </c>
      <c r="G11">
        <v>2.2599999999999998</v>
      </c>
      <c r="H11">
        <v>1.149</v>
      </c>
      <c r="I11">
        <v>-0.65200000000000002</v>
      </c>
      <c r="J11">
        <v>1.5660000000000001</v>
      </c>
      <c r="K11">
        <v>-1.9419999999999999</v>
      </c>
      <c r="L11">
        <v>5.1269999999999998</v>
      </c>
      <c r="M11">
        <v>7.02</v>
      </c>
      <c r="N11">
        <v>1.9770000000000001</v>
      </c>
      <c r="O11" s="9">
        <v>3.319</v>
      </c>
      <c r="P11" s="9">
        <v>4.3710000000000004</v>
      </c>
      <c r="Q11" s="9">
        <v>5.4370000000000003</v>
      </c>
      <c r="R11" s="9">
        <v>4.8159999999999998</v>
      </c>
      <c r="S11" s="9">
        <v>5.3280000000000003</v>
      </c>
      <c r="T11" s="10">
        <v>5.8239999999999998</v>
      </c>
      <c r="U11" s="10">
        <v>5.8319999999999999</v>
      </c>
      <c r="V11" s="10">
        <v>3.6859999999999999</v>
      </c>
      <c r="W11" s="10">
        <v>3.3940000000000001</v>
      </c>
      <c r="X11" s="10">
        <v>3.3650000000000002</v>
      </c>
      <c r="Y11">
        <v>2012</v>
      </c>
      <c r="Z11" s="9">
        <f t="shared" si="0"/>
        <v>4.6542000000000003</v>
      </c>
      <c r="AA11" s="10">
        <f t="shared" si="1"/>
        <v>4.4201999999999995</v>
      </c>
    </row>
    <row r="12" spans="1:27" x14ac:dyDescent="0.25">
      <c r="A12" t="s">
        <v>102</v>
      </c>
      <c r="B12" t="s">
        <v>205</v>
      </c>
      <c r="C12" t="s">
        <v>206</v>
      </c>
      <c r="F12">
        <v>120.19</v>
      </c>
      <c r="G12">
        <v>129.66</v>
      </c>
      <c r="H12">
        <v>133.745</v>
      </c>
      <c r="I12">
        <v>121.251</v>
      </c>
      <c r="J12">
        <v>118.64400000000001</v>
      </c>
      <c r="K12">
        <v>116.075</v>
      </c>
      <c r="L12">
        <v>94.156999999999996</v>
      </c>
      <c r="M12">
        <v>59.884999999999998</v>
      </c>
      <c r="N12">
        <v>61.648000000000003</v>
      </c>
      <c r="O12" s="9">
        <v>64.813999999999993</v>
      </c>
      <c r="P12" s="9">
        <v>65.299000000000007</v>
      </c>
      <c r="Q12" s="9">
        <v>65.162000000000006</v>
      </c>
      <c r="R12" s="9">
        <v>65.287999999999997</v>
      </c>
      <c r="S12" s="9">
        <v>58.244</v>
      </c>
      <c r="T12" s="10">
        <v>61.612000000000002</v>
      </c>
      <c r="U12" s="10">
        <v>60.511000000000003</v>
      </c>
      <c r="V12" s="10">
        <v>60.015999999999998</v>
      </c>
      <c r="W12" s="10">
        <v>59.841000000000001</v>
      </c>
      <c r="X12" s="10">
        <v>60.161999999999999</v>
      </c>
      <c r="Y12">
        <v>2011</v>
      </c>
      <c r="Z12" s="9">
        <f t="shared" si="0"/>
        <v>63.761400000000002</v>
      </c>
      <c r="AA12" s="10">
        <f t="shared" si="1"/>
        <v>60.428399999999996</v>
      </c>
    </row>
    <row r="13" spans="1:27" x14ac:dyDescent="0.25">
      <c r="A13" t="s">
        <v>102</v>
      </c>
      <c r="B13" t="s">
        <v>207</v>
      </c>
      <c r="C13" t="s">
        <v>206</v>
      </c>
      <c r="F13">
        <v>-6.6749999999999998</v>
      </c>
      <c r="G13">
        <v>-6.86</v>
      </c>
      <c r="H13">
        <v>-5.0369999999999999</v>
      </c>
      <c r="I13">
        <v>-4.7960000000000003</v>
      </c>
      <c r="J13">
        <v>-2.3759999999999999</v>
      </c>
      <c r="K13">
        <v>-9.1479999999999997</v>
      </c>
      <c r="L13">
        <v>-13.355</v>
      </c>
      <c r="M13">
        <v>-9.5039999999999996</v>
      </c>
      <c r="N13">
        <v>-13.686</v>
      </c>
      <c r="O13" s="9">
        <v>-9.0850000000000009</v>
      </c>
      <c r="P13" s="9">
        <v>-9.6159999999999997</v>
      </c>
      <c r="Q13" s="9">
        <v>-13.067</v>
      </c>
      <c r="R13" s="9">
        <v>-15.581</v>
      </c>
      <c r="S13" s="9">
        <v>-19.552</v>
      </c>
      <c r="T13" s="10">
        <v>-17.768999999999998</v>
      </c>
      <c r="U13" s="10">
        <v>-15.041</v>
      </c>
      <c r="V13" s="10">
        <v>-14.798999999999999</v>
      </c>
      <c r="W13" s="10">
        <v>-13.038</v>
      </c>
      <c r="X13" s="10">
        <v>-11.593999999999999</v>
      </c>
      <c r="Y13">
        <v>2011</v>
      </c>
      <c r="Z13" s="9">
        <f t="shared" si="0"/>
        <v>-13.380200000000002</v>
      </c>
      <c r="AA13" s="10">
        <f t="shared" si="1"/>
        <v>-14.4482</v>
      </c>
    </row>
    <row r="14" spans="1:27" x14ac:dyDescent="0.25">
      <c r="A14" t="s">
        <v>178</v>
      </c>
      <c r="B14" t="s">
        <v>68</v>
      </c>
      <c r="C14" t="s">
        <v>69</v>
      </c>
      <c r="F14">
        <v>-0.1</v>
      </c>
      <c r="G14">
        <v>4.9020000000000001</v>
      </c>
      <c r="H14">
        <v>3.7469999999999999</v>
      </c>
      <c r="I14">
        <v>6.19</v>
      </c>
      <c r="J14">
        <v>7.3049999999999997</v>
      </c>
      <c r="K14">
        <v>4.9189999999999996</v>
      </c>
      <c r="L14">
        <v>5.7670000000000003</v>
      </c>
      <c r="M14">
        <v>5.0990000000000002</v>
      </c>
      <c r="N14">
        <v>4.149</v>
      </c>
      <c r="O14" s="9">
        <v>3.0139999999999998</v>
      </c>
      <c r="P14" s="9">
        <v>4.12</v>
      </c>
      <c r="Q14" s="9">
        <v>4.7050000000000001</v>
      </c>
      <c r="R14" s="9">
        <v>4.7670000000000003</v>
      </c>
      <c r="S14" s="9">
        <v>4.6790000000000003</v>
      </c>
      <c r="T14" s="10">
        <v>4.03</v>
      </c>
      <c r="U14" s="10">
        <v>4.343</v>
      </c>
      <c r="V14" s="10">
        <v>4.5350000000000001</v>
      </c>
      <c r="W14" s="10">
        <v>4.6399999999999997</v>
      </c>
      <c r="X14" s="10">
        <v>4.673</v>
      </c>
      <c r="Y14">
        <v>2011</v>
      </c>
      <c r="Z14" s="9">
        <f t="shared" si="0"/>
        <v>4.2570000000000006</v>
      </c>
      <c r="AA14" s="10">
        <f t="shared" si="1"/>
        <v>4.4442000000000004</v>
      </c>
    </row>
    <row r="15" spans="1:27" x14ac:dyDescent="0.25">
      <c r="A15" t="s">
        <v>178</v>
      </c>
      <c r="B15" t="s">
        <v>205</v>
      </c>
      <c r="C15" t="s">
        <v>206</v>
      </c>
      <c r="F15">
        <v>51.866</v>
      </c>
      <c r="G15">
        <v>39.831000000000003</v>
      </c>
      <c r="H15">
        <v>40.055</v>
      </c>
      <c r="I15">
        <v>33.722000000000001</v>
      </c>
      <c r="J15">
        <v>31.43</v>
      </c>
      <c r="K15">
        <v>28.893999999999998</v>
      </c>
      <c r="L15">
        <v>23.972000000000001</v>
      </c>
      <c r="M15">
        <v>17.376999999999999</v>
      </c>
      <c r="N15">
        <v>15.638999999999999</v>
      </c>
      <c r="O15" s="9">
        <v>15.552</v>
      </c>
      <c r="P15" s="9">
        <v>18.478000000000002</v>
      </c>
      <c r="Q15" s="9">
        <v>20.382999999999999</v>
      </c>
      <c r="R15" s="9">
        <v>21.963999999999999</v>
      </c>
      <c r="S15" s="9">
        <v>37.082000000000001</v>
      </c>
      <c r="T15" s="10">
        <v>39.628</v>
      </c>
      <c r="U15" s="10">
        <v>40.521999999999998</v>
      </c>
      <c r="V15" s="10">
        <v>40.747</v>
      </c>
      <c r="W15" s="10">
        <v>40.523000000000003</v>
      </c>
      <c r="X15" s="10">
        <v>40.164000000000001</v>
      </c>
      <c r="Y15">
        <v>2012</v>
      </c>
      <c r="Z15" s="9">
        <f t="shared" si="0"/>
        <v>22.691800000000001</v>
      </c>
      <c r="AA15" s="10">
        <f t="shared" si="1"/>
        <v>40.316800000000001</v>
      </c>
    </row>
    <row r="16" spans="1:27" x14ac:dyDescent="0.25">
      <c r="A16" t="s">
        <v>178</v>
      </c>
      <c r="B16" t="s">
        <v>207</v>
      </c>
      <c r="C16" t="s">
        <v>206</v>
      </c>
      <c r="F16">
        <v>1.944</v>
      </c>
      <c r="G16">
        <v>-7.7069999999999999</v>
      </c>
      <c r="H16">
        <v>-9.5169999999999995</v>
      </c>
      <c r="I16">
        <v>-6.8689999999999998</v>
      </c>
      <c r="J16">
        <v>-3.3140000000000001</v>
      </c>
      <c r="K16">
        <v>-10.827</v>
      </c>
      <c r="L16">
        <v>8.3989999999999991</v>
      </c>
      <c r="M16">
        <v>11.051</v>
      </c>
      <c r="N16">
        <v>9.1910000000000007</v>
      </c>
      <c r="O16" s="9">
        <v>0.29199999999999998</v>
      </c>
      <c r="P16" s="9">
        <v>6.4219999999999997</v>
      </c>
      <c r="Q16" s="9">
        <v>5.8360000000000003</v>
      </c>
      <c r="R16" s="9">
        <v>4.234</v>
      </c>
      <c r="S16" s="9">
        <v>-3.65</v>
      </c>
      <c r="T16" s="10">
        <v>-6.1980000000000004</v>
      </c>
      <c r="U16" s="10">
        <v>-7.7359999999999998</v>
      </c>
      <c r="V16" s="10">
        <v>-0.32300000000000001</v>
      </c>
      <c r="W16" s="10">
        <v>1.2509999999999999</v>
      </c>
      <c r="X16" s="10">
        <v>1.954</v>
      </c>
      <c r="Y16">
        <v>2011</v>
      </c>
      <c r="Z16" s="9">
        <f t="shared" si="0"/>
        <v>2.6267999999999998</v>
      </c>
      <c r="AA16" s="10">
        <f t="shared" si="1"/>
        <v>-2.2104000000000004</v>
      </c>
    </row>
    <row r="17" spans="1:27" x14ac:dyDescent="0.25">
      <c r="A17" t="s">
        <v>126</v>
      </c>
      <c r="B17" t="s">
        <v>68</v>
      </c>
      <c r="C17" t="s">
        <v>69</v>
      </c>
      <c r="F17">
        <v>7.56</v>
      </c>
      <c r="G17">
        <v>4.1689999999999996</v>
      </c>
      <c r="H17">
        <v>7.9370000000000003</v>
      </c>
      <c r="I17">
        <v>14.441000000000001</v>
      </c>
      <c r="J17">
        <v>7.95</v>
      </c>
      <c r="K17">
        <v>6.2089999999999996</v>
      </c>
      <c r="L17">
        <v>13.208</v>
      </c>
      <c r="M17">
        <v>4.7539999999999996</v>
      </c>
      <c r="N17">
        <v>3.39</v>
      </c>
      <c r="O17" s="9">
        <v>-4.391</v>
      </c>
      <c r="P17" s="9">
        <v>0.21099999999999999</v>
      </c>
      <c r="Q17" s="9">
        <v>-2.581</v>
      </c>
      <c r="R17" s="9">
        <v>0.184</v>
      </c>
      <c r="S17" s="9">
        <v>1.617</v>
      </c>
      <c r="T17" s="10">
        <v>2.2810000000000001</v>
      </c>
      <c r="U17" s="10">
        <v>2.3969999999999998</v>
      </c>
      <c r="V17" s="10">
        <v>2.0249999999999999</v>
      </c>
      <c r="W17" s="10">
        <v>1.67</v>
      </c>
      <c r="X17" s="10">
        <v>1.6859999999999999</v>
      </c>
      <c r="Y17">
        <v>2012</v>
      </c>
      <c r="Z17" s="9">
        <f t="shared" si="0"/>
        <v>-0.99199999999999977</v>
      </c>
      <c r="AA17" s="10">
        <f t="shared" si="1"/>
        <v>2.0118</v>
      </c>
    </row>
    <row r="18" spans="1:27" x14ac:dyDescent="0.25">
      <c r="A18" t="s">
        <v>126</v>
      </c>
      <c r="B18" t="s">
        <v>205</v>
      </c>
      <c r="C18" t="s">
        <v>206</v>
      </c>
      <c r="F18">
        <v>54.854999999999997</v>
      </c>
      <c r="G18">
        <v>56.521000000000001</v>
      </c>
      <c r="H18">
        <v>59.079000000000001</v>
      </c>
      <c r="I18">
        <v>53.207999999999998</v>
      </c>
      <c r="J18">
        <v>45.177</v>
      </c>
      <c r="K18">
        <v>36.838999999999999</v>
      </c>
      <c r="L18">
        <v>32.575000000000003</v>
      </c>
      <c r="M18">
        <v>26.093</v>
      </c>
      <c r="N18">
        <v>21.523</v>
      </c>
      <c r="O18" s="9">
        <v>30.591000000000001</v>
      </c>
      <c r="P18" s="9">
        <v>35.503</v>
      </c>
      <c r="Q18" s="9">
        <v>33.438000000000002</v>
      </c>
      <c r="R18" s="9">
        <v>38.746000000000002</v>
      </c>
      <c r="S18" s="9">
        <v>33.365000000000002</v>
      </c>
      <c r="T18" s="10">
        <v>34.707000000000001</v>
      </c>
      <c r="U18" s="10">
        <v>36.656999999999996</v>
      </c>
      <c r="V18" s="10">
        <v>38.835000000000001</v>
      </c>
      <c r="W18" s="10">
        <v>41.423999999999999</v>
      </c>
      <c r="X18" s="10">
        <v>44.517000000000003</v>
      </c>
      <c r="Y18">
        <v>2012</v>
      </c>
      <c r="Z18" s="9">
        <f t="shared" si="0"/>
        <v>34.328600000000002</v>
      </c>
      <c r="AA18" s="10">
        <f t="shared" si="1"/>
        <v>39.228000000000002</v>
      </c>
    </row>
    <row r="19" spans="1:27" x14ac:dyDescent="0.25">
      <c r="A19" t="s">
        <v>126</v>
      </c>
      <c r="B19" t="s">
        <v>207</v>
      </c>
      <c r="C19" t="s">
        <v>206</v>
      </c>
      <c r="F19">
        <v>6.6719999999999997</v>
      </c>
      <c r="G19">
        <v>5.0380000000000003</v>
      </c>
      <c r="H19">
        <v>0.85099999999999998</v>
      </c>
      <c r="I19">
        <v>8.7200000000000006</v>
      </c>
      <c r="J19">
        <v>12.409000000000001</v>
      </c>
      <c r="K19">
        <v>22.481000000000002</v>
      </c>
      <c r="L19">
        <v>39.582999999999998</v>
      </c>
      <c r="M19">
        <v>23.872</v>
      </c>
      <c r="N19">
        <v>30.495000000000001</v>
      </c>
      <c r="O19" s="9">
        <v>8.5150000000000006</v>
      </c>
      <c r="P19" s="9">
        <v>20.260999999999999</v>
      </c>
      <c r="Q19" s="9">
        <v>12.289</v>
      </c>
      <c r="R19" s="9">
        <v>10.37</v>
      </c>
      <c r="S19" s="9">
        <v>8.5559999999999992</v>
      </c>
      <c r="T19" s="10">
        <v>7.8929999999999998</v>
      </c>
      <c r="U19" s="10">
        <v>6.984</v>
      </c>
      <c r="V19" s="10">
        <v>6.5380000000000003</v>
      </c>
      <c r="W19" s="10">
        <v>6.266</v>
      </c>
      <c r="X19" s="10">
        <v>5.97</v>
      </c>
      <c r="Y19">
        <v>2012</v>
      </c>
      <c r="Z19" s="9">
        <f t="shared" si="0"/>
        <v>11.998199999999999</v>
      </c>
      <c r="AA19" s="10">
        <f t="shared" si="1"/>
        <v>6.7301999999999991</v>
      </c>
    </row>
    <row r="21" spans="1:27" x14ac:dyDescent="0.25">
      <c r="A21" t="s">
        <v>70</v>
      </c>
    </row>
    <row r="23" spans="1:27" x14ac:dyDescent="0.25">
      <c r="O23">
        <v>2009</v>
      </c>
      <c r="P23">
        <v>2010</v>
      </c>
      <c r="Q23">
        <v>2011</v>
      </c>
      <c r="R23">
        <v>2012</v>
      </c>
      <c r="S23">
        <v>2013</v>
      </c>
      <c r="T23">
        <v>2014</v>
      </c>
      <c r="U23">
        <v>2015</v>
      </c>
      <c r="V23">
        <v>2016</v>
      </c>
      <c r="W23">
        <v>2017</v>
      </c>
      <c r="Y23" s="7" t="s">
        <v>208</v>
      </c>
      <c r="Z23" s="8" t="s">
        <v>209</v>
      </c>
    </row>
    <row r="24" spans="1:27" x14ac:dyDescent="0.25">
      <c r="A24" t="s">
        <v>210</v>
      </c>
      <c r="B24" t="s">
        <v>68</v>
      </c>
      <c r="C24" t="s">
        <v>69</v>
      </c>
      <c r="F24">
        <f>+AVERAGE(F2,F5,F11,F8,F14,F17)</f>
        <v>2.220333333333333</v>
      </c>
      <c r="G24">
        <f t="shared" ref="G24:X26" si="2">+AVERAGE(G2,G5,G11,G8,G14,G17)</f>
        <v>2.1143333333333332</v>
      </c>
      <c r="H24">
        <f t="shared" si="2"/>
        <v>2.8163333333333331</v>
      </c>
      <c r="I24">
        <f t="shared" si="2"/>
        <v>4.0575000000000001</v>
      </c>
      <c r="J24">
        <f t="shared" si="2"/>
        <v>3.4088333333333334</v>
      </c>
      <c r="K24">
        <f t="shared" si="2"/>
        <v>2.9138333333333333</v>
      </c>
      <c r="L24">
        <f t="shared" si="2"/>
        <v>5.8658333333333337</v>
      </c>
      <c r="M24">
        <f t="shared" si="2"/>
        <v>3.5694999999999992</v>
      </c>
      <c r="N24">
        <f t="shared" si="2"/>
        <v>1.1218333333333332</v>
      </c>
      <c r="O24">
        <f t="shared" si="2"/>
        <v>-1.6233333333333333</v>
      </c>
      <c r="P24">
        <f t="shared" si="2"/>
        <v>1.413</v>
      </c>
      <c r="Q24">
        <f t="shared" si="2"/>
        <v>1.8971666666666669</v>
      </c>
      <c r="R24">
        <f t="shared" si="2"/>
        <v>1.8546666666666665</v>
      </c>
      <c r="S24">
        <f t="shared" si="2"/>
        <v>2.1984999999999997</v>
      </c>
      <c r="T24">
        <f t="shared" si="2"/>
        <v>2.4058333333333333</v>
      </c>
      <c r="U24">
        <f t="shared" si="2"/>
        <v>2.7253333333333334</v>
      </c>
      <c r="V24">
        <f t="shared" si="2"/>
        <v>2.4243333333333332</v>
      </c>
      <c r="W24">
        <f t="shared" si="2"/>
        <v>2.5215000000000001</v>
      </c>
      <c r="X24">
        <f t="shared" si="2"/>
        <v>2.6456666666666666</v>
      </c>
      <c r="Y24">
        <f>+AVERAGE(O24:S24)</f>
        <v>1.1480000000000001</v>
      </c>
      <c r="Z24">
        <f>+AVERAGE(T24:X24)</f>
        <v>2.5445333333333333</v>
      </c>
    </row>
    <row r="25" spans="1:27" x14ac:dyDescent="0.25">
      <c r="A25" t="s">
        <v>210</v>
      </c>
      <c r="B25" t="s">
        <v>205</v>
      </c>
      <c r="C25" t="s">
        <v>206</v>
      </c>
      <c r="F25">
        <f>+AVERAGE(F3,F6,F12,F9,F15,F18)</f>
        <v>63.845833333333339</v>
      </c>
      <c r="G25">
        <f t="shared" si="2"/>
        <v>67.409000000000006</v>
      </c>
      <c r="H25">
        <f t="shared" si="2"/>
        <v>70.644999999999996</v>
      </c>
      <c r="I25">
        <f t="shared" si="2"/>
        <v>67.563166666666646</v>
      </c>
      <c r="J25">
        <f t="shared" si="2"/>
        <v>65.263833333333338</v>
      </c>
      <c r="K25">
        <f t="shared" si="2"/>
        <v>62.747666666666667</v>
      </c>
      <c r="L25">
        <f t="shared" si="2"/>
        <v>57.044333333333327</v>
      </c>
      <c r="M25">
        <f t="shared" si="2"/>
        <v>50.173166666666667</v>
      </c>
      <c r="N25">
        <f t="shared" si="2"/>
        <v>52.021500000000003</v>
      </c>
      <c r="O25">
        <f t="shared" si="2"/>
        <v>58.610000000000007</v>
      </c>
      <c r="P25">
        <f t="shared" si="2"/>
        <v>62.945666666666661</v>
      </c>
      <c r="Q25">
        <f t="shared" si="2"/>
        <v>64.390499999999989</v>
      </c>
      <c r="R25">
        <f t="shared" si="2"/>
        <v>68.204333333333338</v>
      </c>
      <c r="S25">
        <f t="shared" si="2"/>
        <v>69.91449999999999</v>
      </c>
      <c r="T25">
        <f t="shared" si="2"/>
        <v>71.322833333333321</v>
      </c>
      <c r="U25">
        <f t="shared" si="2"/>
        <v>71.713499999999996</v>
      </c>
      <c r="V25">
        <f t="shared" si="2"/>
        <v>71.826333333333324</v>
      </c>
      <c r="W25">
        <f t="shared" si="2"/>
        <v>71.245999999999995</v>
      </c>
      <c r="X25">
        <f t="shared" si="2"/>
        <v>70.839666666666673</v>
      </c>
      <c r="Y25">
        <f>+AVERAGE(O25:S25)</f>
        <v>64.813000000000002</v>
      </c>
      <c r="Z25">
        <f>+AVERAGE(T25:X25)</f>
        <v>71.38966666666667</v>
      </c>
    </row>
    <row r="26" spans="1:27" x14ac:dyDescent="0.25">
      <c r="A26" t="s">
        <v>210</v>
      </c>
      <c r="B26" t="s">
        <v>207</v>
      </c>
      <c r="C26" t="s">
        <v>206</v>
      </c>
      <c r="F26">
        <f>+AVERAGE(F4,F7,F13,F10,F16,F19)</f>
        <v>-2.6631666666666671</v>
      </c>
      <c r="G26">
        <f t="shared" si="2"/>
        <v>-4.9466666666666663</v>
      </c>
      <c r="H26">
        <f t="shared" si="2"/>
        <v>-5.9695000000000009</v>
      </c>
      <c r="I26">
        <f t="shared" si="2"/>
        <v>-3.1358333333333328</v>
      </c>
      <c r="J26">
        <f t="shared" si="2"/>
        <v>-1.6046666666666665</v>
      </c>
      <c r="K26">
        <f t="shared" si="2"/>
        <v>-4.3634999999999984</v>
      </c>
      <c r="L26">
        <f t="shared" si="2"/>
        <v>-0.21516666666666731</v>
      </c>
      <c r="M26">
        <f t="shared" si="2"/>
        <v>-1.1524999999999999</v>
      </c>
      <c r="N26">
        <f t="shared" si="2"/>
        <v>-2.167666666666666</v>
      </c>
      <c r="O26">
        <f t="shared" si="2"/>
        <v>-4.729166666666667</v>
      </c>
      <c r="P26">
        <f t="shared" si="2"/>
        <v>-1.2830000000000001</v>
      </c>
      <c r="Q26">
        <f t="shared" si="2"/>
        <v>-5.580000000000001</v>
      </c>
      <c r="R26">
        <f t="shared" si="2"/>
        <v>-6.0331666666666663</v>
      </c>
      <c r="S26">
        <f t="shared" si="2"/>
        <v>-7.693833333333334</v>
      </c>
      <c r="T26">
        <f t="shared" si="2"/>
        <v>-7.3269999999999991</v>
      </c>
      <c r="U26">
        <f t="shared" si="2"/>
        <v>-6.6066666666666656</v>
      </c>
      <c r="V26">
        <f t="shared" si="2"/>
        <v>-4.8454999999999995</v>
      </c>
      <c r="W26">
        <f t="shared" si="2"/>
        <v>-4.030333333333334</v>
      </c>
      <c r="X26">
        <f t="shared" si="2"/>
        <v>-3.6116666666666668</v>
      </c>
      <c r="Y26">
        <f>+AVERAGE(O26:S26)</f>
        <v>-5.0638333333333332</v>
      </c>
      <c r="Z26">
        <f>+AVERAGE(T26:X26)</f>
        <v>-5.2842333333333329</v>
      </c>
    </row>
    <row r="28" spans="1:27" x14ac:dyDescent="0.25">
      <c r="A28" t="s">
        <v>211</v>
      </c>
      <c r="B28" t="s">
        <v>68</v>
      </c>
      <c r="C28" t="s">
        <v>69</v>
      </c>
      <c r="F28">
        <f>+AVERAGE(F2,F5,F8)</f>
        <v>2.4023333333333334</v>
      </c>
      <c r="G28">
        <f t="shared" ref="G28:X30" si="3">+AVERAGE(G2,G5,G8)</f>
        <v>0.45166666666666661</v>
      </c>
      <c r="H28">
        <f t="shared" si="3"/>
        <v>1.3550000000000002</v>
      </c>
      <c r="I28">
        <f t="shared" si="3"/>
        <v>1.4553333333333331</v>
      </c>
      <c r="J28">
        <f t="shared" si="3"/>
        <v>1.2106666666666666</v>
      </c>
      <c r="K28">
        <f t="shared" si="3"/>
        <v>2.7656666666666667</v>
      </c>
      <c r="L28">
        <f t="shared" si="3"/>
        <v>3.6976666666666667</v>
      </c>
      <c r="M28">
        <f t="shared" si="3"/>
        <v>1.5146666666666666</v>
      </c>
      <c r="N28">
        <f t="shared" si="3"/>
        <v>-0.92833333333333334</v>
      </c>
      <c r="O28">
        <f t="shared" si="3"/>
        <v>-3.8939999999999997</v>
      </c>
      <c r="P28">
        <f t="shared" si="3"/>
        <v>-7.4666666666666728E-2</v>
      </c>
      <c r="Q28">
        <f t="shared" si="3"/>
        <v>1.274</v>
      </c>
      <c r="R28">
        <f t="shared" si="3"/>
        <v>0.45366666666666666</v>
      </c>
      <c r="S28">
        <f t="shared" si="3"/>
        <v>0.52233333333333332</v>
      </c>
      <c r="T28">
        <f t="shared" si="3"/>
        <v>0.76666666666666661</v>
      </c>
      <c r="U28">
        <f t="shared" si="3"/>
        <v>1.26</v>
      </c>
      <c r="V28">
        <f t="shared" si="3"/>
        <v>1.4333333333333333</v>
      </c>
      <c r="W28">
        <f t="shared" si="3"/>
        <v>1.8083333333333333</v>
      </c>
      <c r="X28">
        <f t="shared" si="3"/>
        <v>2.0500000000000003</v>
      </c>
      <c r="Y28">
        <f>+AVERAGE(O28:S28)</f>
        <v>-0.34373333333333328</v>
      </c>
      <c r="Z28">
        <f>+AVERAGE(T28:X28)</f>
        <v>1.4636666666666667</v>
      </c>
    </row>
    <row r="29" spans="1:27" x14ac:dyDescent="0.25">
      <c r="A29" t="s">
        <v>211</v>
      </c>
      <c r="B29" t="s">
        <v>205</v>
      </c>
      <c r="C29" t="s">
        <v>206</v>
      </c>
      <c r="F29">
        <f>+AVERAGE(F3,F6,F9)</f>
        <v>52.054666666666662</v>
      </c>
      <c r="G29">
        <f t="shared" si="3"/>
        <v>59.480666666666671</v>
      </c>
      <c r="H29">
        <f t="shared" si="3"/>
        <v>63.663666666666664</v>
      </c>
      <c r="I29">
        <f t="shared" si="3"/>
        <v>65.73266666666666</v>
      </c>
      <c r="J29">
        <f t="shared" si="3"/>
        <v>65.444000000000003</v>
      </c>
      <c r="K29">
        <f t="shared" si="3"/>
        <v>64.89266666666667</v>
      </c>
      <c r="L29">
        <f t="shared" si="3"/>
        <v>63.854000000000006</v>
      </c>
      <c r="M29">
        <f t="shared" si="3"/>
        <v>65.894666666666666</v>
      </c>
      <c r="N29">
        <f t="shared" si="3"/>
        <v>71.106333333333339</v>
      </c>
      <c r="O29">
        <f t="shared" si="3"/>
        <v>80.234333333333339</v>
      </c>
      <c r="P29">
        <f t="shared" si="3"/>
        <v>86.13133333333333</v>
      </c>
      <c r="Q29">
        <f t="shared" si="3"/>
        <v>89.12</v>
      </c>
      <c r="R29">
        <f t="shared" si="3"/>
        <v>94.409333333333336</v>
      </c>
      <c r="S29">
        <f t="shared" si="3"/>
        <v>96.932000000000002</v>
      </c>
      <c r="T29">
        <f t="shared" si="3"/>
        <v>97.33</v>
      </c>
      <c r="U29">
        <f t="shared" si="3"/>
        <v>97.530333333333331</v>
      </c>
      <c r="V29">
        <f t="shared" si="3"/>
        <v>97.12</v>
      </c>
      <c r="W29">
        <f t="shared" si="3"/>
        <v>95.229333333333329</v>
      </c>
      <c r="X29">
        <f t="shared" si="3"/>
        <v>93.398333333333326</v>
      </c>
      <c r="Y29">
        <f>+AVERAGE(O29:S29)</f>
        <v>89.365399999999994</v>
      </c>
      <c r="Z29">
        <f>+AVERAGE(T29:X29)</f>
        <v>96.121599999999987</v>
      </c>
    </row>
    <row r="30" spans="1:27" x14ac:dyDescent="0.25">
      <c r="A30" t="s">
        <v>211</v>
      </c>
      <c r="B30" t="s">
        <v>207</v>
      </c>
      <c r="C30" t="s">
        <v>206</v>
      </c>
      <c r="F30">
        <f>+AVERAGE(F4,F7,F10)</f>
        <v>-5.9733333333333336</v>
      </c>
      <c r="G30">
        <f t="shared" si="3"/>
        <v>-6.7169999999999996</v>
      </c>
      <c r="H30">
        <f t="shared" si="3"/>
        <v>-7.3713333333333333</v>
      </c>
      <c r="I30">
        <f t="shared" si="3"/>
        <v>-5.29</v>
      </c>
      <c r="J30">
        <f t="shared" si="3"/>
        <v>-5.4490000000000007</v>
      </c>
      <c r="K30">
        <f t="shared" si="3"/>
        <v>-9.5623333333333331</v>
      </c>
      <c r="L30">
        <f t="shared" si="3"/>
        <v>-11.972666666666667</v>
      </c>
      <c r="M30">
        <f t="shared" si="3"/>
        <v>-10.778</v>
      </c>
      <c r="N30">
        <f t="shared" si="3"/>
        <v>-13.002000000000001</v>
      </c>
      <c r="O30">
        <f t="shared" si="3"/>
        <v>-9.3656666666666677</v>
      </c>
      <c r="P30">
        <f t="shared" si="3"/>
        <v>-8.2550000000000008</v>
      </c>
      <c r="Q30">
        <f t="shared" si="3"/>
        <v>-12.845999999999998</v>
      </c>
      <c r="R30">
        <f t="shared" si="3"/>
        <v>-11.740666666666668</v>
      </c>
      <c r="S30">
        <f t="shared" si="3"/>
        <v>-10.505666666666668</v>
      </c>
      <c r="T30">
        <f t="shared" si="3"/>
        <v>-9.2959999999999994</v>
      </c>
      <c r="U30">
        <f t="shared" si="3"/>
        <v>-7.948999999999999</v>
      </c>
      <c r="V30">
        <f t="shared" si="3"/>
        <v>-6.8296666666666672</v>
      </c>
      <c r="W30">
        <f t="shared" si="3"/>
        <v>-6.2203333333333335</v>
      </c>
      <c r="X30">
        <f t="shared" si="3"/>
        <v>-6</v>
      </c>
      <c r="Y30">
        <f>+AVERAGE(O30:S30)</f>
        <v>-10.542600000000002</v>
      </c>
      <c r="Z30">
        <f>+AVERAGE(T30:X30)</f>
        <v>-7.2590000000000003</v>
      </c>
    </row>
    <row r="32" spans="1:27" x14ac:dyDescent="0.25">
      <c r="A32" t="s">
        <v>212</v>
      </c>
      <c r="B32" t="s">
        <v>68</v>
      </c>
      <c r="C32" t="s">
        <v>69</v>
      </c>
      <c r="F32">
        <f>+AVERAGE(F11,F14,F17)</f>
        <v>2.0383333333333331</v>
      </c>
      <c r="G32">
        <f t="shared" ref="G32:X34" si="4">+AVERAGE(G11,G14,G17)</f>
        <v>3.7769999999999997</v>
      </c>
      <c r="H32">
        <f t="shared" si="4"/>
        <v>4.2776666666666667</v>
      </c>
      <c r="I32">
        <f t="shared" si="4"/>
        <v>6.6596666666666664</v>
      </c>
      <c r="J32">
        <f t="shared" si="4"/>
        <v>5.6070000000000002</v>
      </c>
      <c r="K32">
        <f t="shared" si="4"/>
        <v>3.0619999999999998</v>
      </c>
      <c r="L32">
        <f t="shared" si="4"/>
        <v>8.0340000000000007</v>
      </c>
      <c r="M32">
        <f t="shared" si="4"/>
        <v>5.6243333333333325</v>
      </c>
      <c r="N32">
        <f t="shared" si="4"/>
        <v>3.1720000000000002</v>
      </c>
      <c r="O32">
        <f t="shared" si="4"/>
        <v>0.64733333333333343</v>
      </c>
      <c r="P32">
        <f t="shared" si="4"/>
        <v>2.9006666666666665</v>
      </c>
      <c r="Q32">
        <f t="shared" si="4"/>
        <v>2.5203333333333333</v>
      </c>
      <c r="R32">
        <f t="shared" si="4"/>
        <v>3.2556666666666665</v>
      </c>
      <c r="S32">
        <f t="shared" si="4"/>
        <v>3.8746666666666676</v>
      </c>
      <c r="T32">
        <f t="shared" si="4"/>
        <v>4.0449999999999999</v>
      </c>
      <c r="U32">
        <f t="shared" si="4"/>
        <v>4.190666666666667</v>
      </c>
      <c r="V32">
        <f t="shared" si="4"/>
        <v>3.4153333333333333</v>
      </c>
      <c r="W32">
        <f t="shared" si="4"/>
        <v>3.2346666666666661</v>
      </c>
      <c r="X32">
        <f t="shared" si="4"/>
        <v>3.2413333333333334</v>
      </c>
      <c r="Y32">
        <f>+AVERAGE(O32:S32)</f>
        <v>2.6397333333333335</v>
      </c>
      <c r="Z32">
        <f>+AVERAGE(T32:X32)</f>
        <v>3.6254</v>
      </c>
    </row>
    <row r="33" spans="1:26" x14ac:dyDescent="0.25">
      <c r="A33" t="s">
        <v>212</v>
      </c>
      <c r="B33" t="s">
        <v>205</v>
      </c>
      <c r="C33" t="s">
        <v>206</v>
      </c>
      <c r="F33">
        <f>+AVERAGE(F12,F15,F18)</f>
        <v>75.636999999999986</v>
      </c>
      <c r="G33">
        <f t="shared" si="4"/>
        <v>75.337333333333333</v>
      </c>
      <c r="H33">
        <f t="shared" si="4"/>
        <v>77.626333333333335</v>
      </c>
      <c r="I33">
        <f t="shared" si="4"/>
        <v>69.393666666666675</v>
      </c>
      <c r="J33">
        <f t="shared" si="4"/>
        <v>65.083666666666673</v>
      </c>
      <c r="K33">
        <f t="shared" si="4"/>
        <v>60.602666666666664</v>
      </c>
      <c r="L33">
        <f t="shared" si="4"/>
        <v>50.234666666666669</v>
      </c>
      <c r="M33">
        <f t="shared" si="4"/>
        <v>34.451666666666668</v>
      </c>
      <c r="N33">
        <f t="shared" si="4"/>
        <v>32.936666666666667</v>
      </c>
      <c r="O33">
        <f t="shared" si="4"/>
        <v>36.985666666666667</v>
      </c>
      <c r="P33">
        <f t="shared" si="4"/>
        <v>39.760000000000005</v>
      </c>
      <c r="Q33">
        <f t="shared" si="4"/>
        <v>39.661000000000001</v>
      </c>
      <c r="R33">
        <f t="shared" si="4"/>
        <v>41.999333333333333</v>
      </c>
      <c r="S33">
        <f t="shared" si="4"/>
        <v>42.896999999999998</v>
      </c>
      <c r="T33">
        <f t="shared" si="4"/>
        <v>45.315666666666665</v>
      </c>
      <c r="U33">
        <f t="shared" si="4"/>
        <v>45.896666666666668</v>
      </c>
      <c r="V33">
        <f t="shared" si="4"/>
        <v>46.532666666666671</v>
      </c>
      <c r="W33">
        <f t="shared" si="4"/>
        <v>47.262666666666668</v>
      </c>
      <c r="X33">
        <f t="shared" si="4"/>
        <v>48.280999999999999</v>
      </c>
      <c r="Y33">
        <f>+AVERAGE(O33:S33)</f>
        <v>40.260599999999997</v>
      </c>
      <c r="Z33">
        <f>+AVERAGE(T33:X33)</f>
        <v>46.657733333333333</v>
      </c>
    </row>
    <row r="34" spans="1:26" x14ac:dyDescent="0.25">
      <c r="A34" t="s">
        <v>212</v>
      </c>
      <c r="B34" t="s">
        <v>207</v>
      </c>
      <c r="C34" t="s">
        <v>206</v>
      </c>
      <c r="F34">
        <f>+AVERAGE(F13,F16,F19)</f>
        <v>0.64699999999999991</v>
      </c>
      <c r="G34">
        <f t="shared" si="4"/>
        <v>-3.1763333333333335</v>
      </c>
      <c r="H34">
        <f t="shared" si="4"/>
        <v>-4.5676666666666668</v>
      </c>
      <c r="I34">
        <f t="shared" si="4"/>
        <v>-0.98166666666666613</v>
      </c>
      <c r="J34">
        <f t="shared" si="4"/>
        <v>2.2396666666666669</v>
      </c>
      <c r="K34">
        <f t="shared" si="4"/>
        <v>0.83533333333333337</v>
      </c>
      <c r="L34">
        <f t="shared" si="4"/>
        <v>11.542333333333332</v>
      </c>
      <c r="M34">
        <f t="shared" si="4"/>
        <v>8.4730000000000008</v>
      </c>
      <c r="N34">
        <f t="shared" si="4"/>
        <v>8.6666666666666661</v>
      </c>
      <c r="O34">
        <f t="shared" si="4"/>
        <v>-9.2666666666666828E-2</v>
      </c>
      <c r="P34">
        <f t="shared" si="4"/>
        <v>5.6890000000000001</v>
      </c>
      <c r="Q34">
        <f t="shared" si="4"/>
        <v>1.6859999999999999</v>
      </c>
      <c r="R34">
        <f t="shared" si="4"/>
        <v>-0.32566666666666677</v>
      </c>
      <c r="S34">
        <f t="shared" si="4"/>
        <v>-4.8819999999999997</v>
      </c>
      <c r="T34">
        <f t="shared" si="4"/>
        <v>-5.3579999999999997</v>
      </c>
      <c r="U34">
        <f t="shared" si="4"/>
        <v>-5.264333333333334</v>
      </c>
      <c r="V34">
        <f t="shared" si="4"/>
        <v>-2.8613333333333331</v>
      </c>
      <c r="W34">
        <f t="shared" si="4"/>
        <v>-1.8403333333333336</v>
      </c>
      <c r="X34">
        <f t="shared" si="4"/>
        <v>-1.2233333333333329</v>
      </c>
      <c r="Y34">
        <f>+AVERAGE(O34:S34)</f>
        <v>0.41493333333333327</v>
      </c>
      <c r="Z34">
        <f>+AVERAGE(T34:X34)</f>
        <v>-3.3094666666666668</v>
      </c>
    </row>
    <row r="37" spans="1:26" x14ac:dyDescent="0.25">
      <c r="R37">
        <v>5</v>
      </c>
      <c r="S37">
        <v>5</v>
      </c>
      <c r="T37">
        <v>5</v>
      </c>
      <c r="U37">
        <v>5</v>
      </c>
      <c r="V37">
        <v>5</v>
      </c>
      <c r="W37">
        <v>5</v>
      </c>
    </row>
    <row r="38" spans="1:26" x14ac:dyDescent="0.25">
      <c r="R38">
        <v>-5</v>
      </c>
      <c r="S38">
        <v>-5</v>
      </c>
      <c r="T38">
        <v>-5</v>
      </c>
      <c r="U38">
        <v>-5</v>
      </c>
      <c r="V38">
        <v>-5</v>
      </c>
      <c r="W38">
        <v>-5</v>
      </c>
    </row>
    <row r="39" spans="1:26" x14ac:dyDescent="0.25">
      <c r="R39">
        <v>120</v>
      </c>
      <c r="S39">
        <v>120</v>
      </c>
      <c r="T39">
        <v>120</v>
      </c>
      <c r="U39">
        <v>120</v>
      </c>
      <c r="V39">
        <v>120</v>
      </c>
      <c r="W39">
        <v>120</v>
      </c>
    </row>
    <row r="41" spans="1:26" x14ac:dyDescent="0.25">
      <c r="R41">
        <v>20</v>
      </c>
      <c r="S41">
        <v>20</v>
      </c>
      <c r="T41">
        <v>20</v>
      </c>
      <c r="U41">
        <v>20</v>
      </c>
      <c r="V41">
        <v>20</v>
      </c>
      <c r="W41">
        <v>20</v>
      </c>
    </row>
    <row r="42" spans="1:26" x14ac:dyDescent="0.25">
      <c r="R42">
        <v>-20</v>
      </c>
      <c r="S42">
        <v>-20</v>
      </c>
      <c r="T42">
        <v>-20</v>
      </c>
      <c r="U42">
        <v>-20</v>
      </c>
      <c r="V42">
        <v>-20</v>
      </c>
      <c r="W42">
        <v>-20</v>
      </c>
    </row>
    <row r="58" spans="1:9" x14ac:dyDescent="0.25">
      <c r="A58" s="47" t="s">
        <v>272</v>
      </c>
      <c r="B58" s="47"/>
    </row>
    <row r="59" spans="1:9" x14ac:dyDescent="0.25">
      <c r="A59" s="24"/>
    </row>
    <row r="60" spans="1:9" x14ac:dyDescent="0.25">
      <c r="A60" s="25"/>
      <c r="B60" s="49" t="s">
        <v>215</v>
      </c>
      <c r="C60" s="50"/>
      <c r="D60" s="49" t="s">
        <v>216</v>
      </c>
      <c r="E60" s="51"/>
      <c r="F60" s="50"/>
      <c r="G60" s="49" t="s">
        <v>217</v>
      </c>
      <c r="H60" s="50"/>
    </row>
    <row r="61" spans="1:9" ht="45" x14ac:dyDescent="0.25">
      <c r="A61" s="25"/>
      <c r="B61" s="16" t="s">
        <v>213</v>
      </c>
      <c r="C61" s="17" t="s">
        <v>214</v>
      </c>
      <c r="D61" s="16">
        <v>2009</v>
      </c>
      <c r="E61" s="34">
        <v>2013</v>
      </c>
      <c r="F61" s="17">
        <v>2018</v>
      </c>
      <c r="G61" s="16" t="s">
        <v>213</v>
      </c>
      <c r="H61" s="17" t="s">
        <v>214</v>
      </c>
    </row>
    <row r="62" spans="1:9" x14ac:dyDescent="0.25">
      <c r="A62" s="23" t="s">
        <v>204</v>
      </c>
      <c r="B62" s="18">
        <v>0.44080000000000003</v>
      </c>
      <c r="C62" s="19">
        <v>2.38</v>
      </c>
      <c r="D62" s="18">
        <v>37.884999999999998</v>
      </c>
      <c r="E62" s="22">
        <v>56.072000000000003</v>
      </c>
      <c r="F62" s="19">
        <v>59.94</v>
      </c>
      <c r="G62" s="11">
        <v>-13.3828</v>
      </c>
      <c r="H62" s="12">
        <v>-10.661800000000001</v>
      </c>
      <c r="I62" s="30">
        <f t="shared" ref="I62:I67" si="5">+F62-E62</f>
        <v>3.867999999999995</v>
      </c>
    </row>
    <row r="63" spans="1:9" x14ac:dyDescent="0.25">
      <c r="A63" s="23" t="s">
        <v>172</v>
      </c>
      <c r="B63" s="20">
        <v>-0.77320000000000011</v>
      </c>
      <c r="C63" s="12">
        <v>-1.4000000000000012E-2</v>
      </c>
      <c r="D63" s="20">
        <v>61.411999999999999</v>
      </c>
      <c r="E63" s="11">
        <v>91.998999999999995</v>
      </c>
      <c r="F63" s="12">
        <v>112.15</v>
      </c>
      <c r="G63" s="11">
        <v>-6.8056000000000001</v>
      </c>
      <c r="H63" s="12">
        <v>-4.4588000000000001</v>
      </c>
      <c r="I63" s="30">
        <f t="shared" si="5"/>
        <v>20.15100000000001</v>
      </c>
    </row>
    <row r="64" spans="1:9" x14ac:dyDescent="0.25">
      <c r="A64" s="23" t="s">
        <v>108</v>
      </c>
      <c r="B64" s="20">
        <v>-0.69880000000000009</v>
      </c>
      <c r="C64" s="12">
        <v>2.0249999999999999</v>
      </c>
      <c r="D64" s="20">
        <v>141.40600000000001</v>
      </c>
      <c r="E64" s="11">
        <v>142.72499999999999</v>
      </c>
      <c r="F64" s="12">
        <v>108.105</v>
      </c>
      <c r="G64" s="11">
        <v>-11.439399999999999</v>
      </c>
      <c r="H64" s="12">
        <v>-6.6564000000000005</v>
      </c>
      <c r="I64" s="30">
        <f t="shared" si="5"/>
        <v>-34.61999999999999</v>
      </c>
    </row>
    <row r="65" spans="1:9" x14ac:dyDescent="0.25">
      <c r="A65" s="23" t="s">
        <v>102</v>
      </c>
      <c r="B65" s="20">
        <v>4.6542000000000003</v>
      </c>
      <c r="C65" s="12">
        <v>4.4201999999999995</v>
      </c>
      <c r="D65" s="20">
        <v>64.813999999999993</v>
      </c>
      <c r="E65" s="11">
        <v>58.244</v>
      </c>
      <c r="F65" s="12">
        <v>60.161999999999999</v>
      </c>
      <c r="G65" s="11">
        <v>-13.380200000000002</v>
      </c>
      <c r="H65" s="12">
        <v>-14.4482</v>
      </c>
      <c r="I65" s="30">
        <f t="shared" si="5"/>
        <v>1.9179999999999993</v>
      </c>
    </row>
    <row r="66" spans="1:9" x14ac:dyDescent="0.25">
      <c r="A66" s="23" t="s">
        <v>178</v>
      </c>
      <c r="B66" s="20">
        <v>4.2570000000000006</v>
      </c>
      <c r="C66" s="12">
        <v>4.4442000000000004</v>
      </c>
      <c r="D66" s="20">
        <v>15.552</v>
      </c>
      <c r="E66" s="11">
        <v>37.082000000000001</v>
      </c>
      <c r="F66" s="12">
        <v>40.164000000000001</v>
      </c>
      <c r="G66" s="11">
        <v>2.6267999999999998</v>
      </c>
      <c r="H66" s="12">
        <v>-2.2104000000000004</v>
      </c>
      <c r="I66" s="30">
        <f t="shared" si="5"/>
        <v>3.0820000000000007</v>
      </c>
    </row>
    <row r="67" spans="1:9" x14ac:dyDescent="0.25">
      <c r="A67" s="26" t="s">
        <v>126</v>
      </c>
      <c r="B67" s="21">
        <v>-0.99199999999999977</v>
      </c>
      <c r="C67" s="14">
        <v>2.0118</v>
      </c>
      <c r="D67" s="21">
        <v>30.591000000000001</v>
      </c>
      <c r="E67" s="13">
        <v>33.365000000000002</v>
      </c>
      <c r="F67" s="14">
        <v>44.517000000000003</v>
      </c>
      <c r="G67" s="13">
        <v>11.998199999999999</v>
      </c>
      <c r="H67" s="14">
        <v>6.7301999999999991</v>
      </c>
      <c r="I67" s="30">
        <f t="shared" si="5"/>
        <v>11.152000000000001</v>
      </c>
    </row>
    <row r="68" spans="1:9" x14ac:dyDescent="0.25">
      <c r="A68" s="40" t="s">
        <v>269</v>
      </c>
      <c r="B68" s="43">
        <f>+AVERAGE(B62,B63,B64)</f>
        <v>-0.34373333333333339</v>
      </c>
      <c r="C68" s="43">
        <f t="shared" ref="C68:H68" si="6">+AVERAGE(C62,C63,C64)</f>
        <v>1.4636666666666667</v>
      </c>
      <c r="D68" s="43">
        <f t="shared" si="6"/>
        <v>80.234333333333339</v>
      </c>
      <c r="E68" s="43">
        <f t="shared" si="6"/>
        <v>96.932000000000002</v>
      </c>
      <c r="F68" s="43">
        <f t="shared" si="6"/>
        <v>93.398333333333326</v>
      </c>
      <c r="G68" s="43">
        <f t="shared" si="6"/>
        <v>-10.5426</v>
      </c>
      <c r="H68" s="43">
        <f t="shared" si="6"/>
        <v>-7.2590000000000003</v>
      </c>
    </row>
    <row r="69" spans="1:9" hidden="1" x14ac:dyDescent="0.25">
      <c r="A69" s="41"/>
      <c r="B69" s="43"/>
      <c r="C69" s="43"/>
      <c r="D69" s="43"/>
      <c r="E69" s="43"/>
      <c r="F69" s="43"/>
      <c r="G69" s="43"/>
      <c r="H69" s="43"/>
    </row>
    <row r="70" spans="1:9" ht="45" hidden="1" x14ac:dyDescent="0.25">
      <c r="A70" s="15"/>
      <c r="B70" s="44" t="s">
        <v>213</v>
      </c>
      <c r="C70" s="44" t="s">
        <v>263</v>
      </c>
      <c r="D70" s="44" t="s">
        <v>264</v>
      </c>
      <c r="E70" s="44" t="s">
        <v>265</v>
      </c>
      <c r="F70" s="44" t="s">
        <v>266</v>
      </c>
      <c r="G70" s="44" t="s">
        <v>267</v>
      </c>
      <c r="H70" s="44" t="s">
        <v>268</v>
      </c>
    </row>
    <row r="71" spans="1:9" hidden="1" x14ac:dyDescent="0.25">
      <c r="A71" s="41" t="s">
        <v>204</v>
      </c>
      <c r="B71" s="43">
        <f>+Z2</f>
        <v>0.44080000000000003</v>
      </c>
      <c r="C71" s="43">
        <f t="shared" ref="C71:H71" si="7">+AA2</f>
        <v>2.38</v>
      </c>
      <c r="D71" s="43">
        <f t="shared" si="7"/>
        <v>0</v>
      </c>
      <c r="E71" s="43">
        <f t="shared" si="7"/>
        <v>0</v>
      </c>
      <c r="F71" s="43">
        <f t="shared" si="7"/>
        <v>0</v>
      </c>
      <c r="G71" s="43">
        <f t="shared" si="7"/>
        <v>0</v>
      </c>
      <c r="H71" s="43">
        <f t="shared" si="7"/>
        <v>0</v>
      </c>
    </row>
    <row r="72" spans="1:9" hidden="1" x14ac:dyDescent="0.25">
      <c r="A72" s="41" t="s">
        <v>172</v>
      </c>
      <c r="B72" s="43">
        <f>+Z5</f>
        <v>-0.77320000000000011</v>
      </c>
      <c r="C72" s="43">
        <f t="shared" ref="C72:H72" si="8">+AA5</f>
        <v>-1.4000000000000012E-2</v>
      </c>
      <c r="D72" s="43">
        <f t="shared" si="8"/>
        <v>0</v>
      </c>
      <c r="E72" s="43">
        <f t="shared" si="8"/>
        <v>0</v>
      </c>
      <c r="F72" s="43">
        <f t="shared" si="8"/>
        <v>0</v>
      </c>
      <c r="G72" s="43">
        <f t="shared" si="8"/>
        <v>0</v>
      </c>
      <c r="H72" s="43">
        <f t="shared" si="8"/>
        <v>0</v>
      </c>
    </row>
    <row r="73" spans="1:9" hidden="1" x14ac:dyDescent="0.25">
      <c r="A73" s="41" t="s">
        <v>108</v>
      </c>
      <c r="B73" s="43">
        <f>+Z8</f>
        <v>-0.69880000000000009</v>
      </c>
      <c r="C73" s="43">
        <f t="shared" ref="C73:H73" si="9">+AA8</f>
        <v>2.0249999999999999</v>
      </c>
      <c r="D73" s="43">
        <f t="shared" si="9"/>
        <v>0</v>
      </c>
      <c r="E73" s="43">
        <f t="shared" si="9"/>
        <v>0</v>
      </c>
      <c r="F73" s="43">
        <f t="shared" si="9"/>
        <v>0</v>
      </c>
      <c r="G73" s="43">
        <f t="shared" si="9"/>
        <v>0</v>
      </c>
      <c r="H73" s="43">
        <f t="shared" si="9"/>
        <v>0</v>
      </c>
    </row>
    <row r="74" spans="1:9" hidden="1" x14ac:dyDescent="0.25">
      <c r="A74" s="41" t="s">
        <v>102</v>
      </c>
      <c r="B74" s="43">
        <f>+Z11</f>
        <v>4.6542000000000003</v>
      </c>
      <c r="C74" s="43">
        <f t="shared" ref="C74:H74" si="10">+AA11</f>
        <v>4.4201999999999995</v>
      </c>
      <c r="D74" s="43">
        <f t="shared" si="10"/>
        <v>0</v>
      </c>
      <c r="E74" s="43">
        <f t="shared" si="10"/>
        <v>0</v>
      </c>
      <c r="F74" s="43">
        <f t="shared" si="10"/>
        <v>0</v>
      </c>
      <c r="G74" s="43">
        <f t="shared" si="10"/>
        <v>0</v>
      </c>
      <c r="H74" s="43">
        <f t="shared" si="10"/>
        <v>0</v>
      </c>
    </row>
    <row r="75" spans="1:9" hidden="1" x14ac:dyDescent="0.25">
      <c r="A75" s="41" t="s">
        <v>178</v>
      </c>
      <c r="B75" s="43">
        <f>+Z14</f>
        <v>4.2570000000000006</v>
      </c>
      <c r="C75" s="43">
        <f t="shared" ref="C75:H75" si="11">+AA14</f>
        <v>4.4442000000000004</v>
      </c>
      <c r="D75" s="43">
        <f t="shared" si="11"/>
        <v>0</v>
      </c>
      <c r="E75" s="43">
        <f t="shared" si="11"/>
        <v>0</v>
      </c>
      <c r="F75" s="43">
        <f t="shared" si="11"/>
        <v>0</v>
      </c>
      <c r="G75" s="43">
        <f t="shared" si="11"/>
        <v>0</v>
      </c>
      <c r="H75" s="43">
        <f t="shared" si="11"/>
        <v>0</v>
      </c>
    </row>
    <row r="76" spans="1:9" hidden="1" x14ac:dyDescent="0.25">
      <c r="A76" s="15" t="s">
        <v>126</v>
      </c>
      <c r="B76" s="43">
        <f>+Z17</f>
        <v>-0.99199999999999977</v>
      </c>
      <c r="C76" s="43">
        <f t="shared" ref="C76:H76" si="12">+AA17</f>
        <v>2.0118</v>
      </c>
      <c r="D76" s="43">
        <f t="shared" si="12"/>
        <v>0</v>
      </c>
      <c r="E76" s="43">
        <f t="shared" si="12"/>
        <v>0</v>
      </c>
      <c r="F76" s="43">
        <f t="shared" si="12"/>
        <v>0</v>
      </c>
      <c r="G76" s="43">
        <f t="shared" si="12"/>
        <v>0</v>
      </c>
      <c r="H76" s="43">
        <f t="shared" si="12"/>
        <v>0</v>
      </c>
    </row>
    <row r="77" spans="1:9" hidden="1" x14ac:dyDescent="0.25">
      <c r="A77" s="42"/>
      <c r="B77" s="45"/>
      <c r="C77" s="45"/>
      <c r="D77" s="45"/>
      <c r="E77" s="45"/>
      <c r="F77" s="45"/>
      <c r="G77" s="45"/>
      <c r="H77" s="45"/>
    </row>
    <row r="78" spans="1:9" hidden="1" x14ac:dyDescent="0.25">
      <c r="A78" s="42"/>
      <c r="B78" s="45"/>
      <c r="C78" s="45"/>
      <c r="D78" s="45"/>
      <c r="E78" s="45"/>
      <c r="F78" s="45"/>
      <c r="G78" s="45"/>
      <c r="H78" s="45"/>
    </row>
    <row r="79" spans="1:9" x14ac:dyDescent="0.25">
      <c r="A79" s="15" t="s">
        <v>71</v>
      </c>
      <c r="B79" s="45">
        <f>+AVERAGE(B65:B67)</f>
        <v>2.6397333333333335</v>
      </c>
      <c r="C79" s="45">
        <f t="shared" ref="C79:H79" si="13">+AVERAGE(C65:C67)</f>
        <v>3.6254000000000004</v>
      </c>
      <c r="D79" s="45">
        <f t="shared" si="13"/>
        <v>36.985666666666667</v>
      </c>
      <c r="E79" s="45">
        <f t="shared" si="13"/>
        <v>42.896999999999998</v>
      </c>
      <c r="F79" s="45">
        <f t="shared" si="13"/>
        <v>48.280999999999999</v>
      </c>
      <c r="G79" s="45">
        <f t="shared" si="13"/>
        <v>0.41493333333333204</v>
      </c>
      <c r="H79" s="45">
        <f t="shared" si="13"/>
        <v>-3.3094666666666668</v>
      </c>
    </row>
    <row r="81" spans="1:5" x14ac:dyDescent="0.25">
      <c r="A81" s="47" t="s">
        <v>273</v>
      </c>
      <c r="B81" s="47"/>
      <c r="C81" s="47"/>
      <c r="D81" s="47"/>
      <c r="E81" s="47"/>
    </row>
  </sheetData>
  <mergeCells count="3">
    <mergeCell ref="B60:C60"/>
    <mergeCell ref="D60:F60"/>
    <mergeCell ref="G60:H60"/>
  </mergeCells>
  <pageMargins left="0.7" right="0.7" top="0.75" bottom="0.75" header="0.3" footer="0.3"/>
  <pageSetup orientation="portrait" verticalDpi="0" r:id="rId1"/>
  <ignoredErrors>
    <ignoredError sqref="Z2:AA19"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8"/>
  <sheetViews>
    <sheetView topLeftCell="A7" workbookViewId="0">
      <selection activeCell="D20" sqref="D20"/>
    </sheetView>
  </sheetViews>
  <sheetFormatPr defaultRowHeight="15" x14ac:dyDescent="0.25"/>
  <cols>
    <col min="1" max="1" width="17.42578125" bestFit="1" customWidth="1"/>
    <col min="2" max="2" width="48.42578125" bestFit="1" customWidth="1"/>
  </cols>
  <sheetData>
    <row r="1" spans="1:25" x14ac:dyDescent="0.25">
      <c r="A1" t="s">
        <v>203</v>
      </c>
      <c r="B1" t="s">
        <v>64</v>
      </c>
      <c r="C1" t="s">
        <v>65</v>
      </c>
      <c r="D1" t="s">
        <v>66</v>
      </c>
      <c r="E1" t="s">
        <v>255</v>
      </c>
      <c r="F1">
        <v>2000</v>
      </c>
      <c r="G1">
        <v>2001</v>
      </c>
      <c r="H1">
        <v>2002</v>
      </c>
      <c r="I1">
        <v>2003</v>
      </c>
      <c r="J1">
        <v>2004</v>
      </c>
      <c r="K1">
        <v>2005</v>
      </c>
      <c r="L1">
        <v>2006</v>
      </c>
      <c r="M1">
        <v>2007</v>
      </c>
      <c r="N1">
        <v>2008</v>
      </c>
      <c r="O1">
        <v>2009</v>
      </c>
      <c r="P1">
        <v>2010</v>
      </c>
      <c r="Q1">
        <v>2011</v>
      </c>
      <c r="R1">
        <v>2012</v>
      </c>
      <c r="S1">
        <v>2013</v>
      </c>
      <c r="T1">
        <v>2014</v>
      </c>
      <c r="U1">
        <v>2015</v>
      </c>
      <c r="V1">
        <v>2016</v>
      </c>
      <c r="W1">
        <v>2017</v>
      </c>
      <c r="X1">
        <v>2018</v>
      </c>
      <c r="Y1" t="s">
        <v>67</v>
      </c>
    </row>
    <row r="2" spans="1:25" x14ac:dyDescent="0.25">
      <c r="A2" t="s">
        <v>204</v>
      </c>
      <c r="B2" t="s">
        <v>205</v>
      </c>
      <c r="C2" t="s">
        <v>206</v>
      </c>
      <c r="E2" t="s">
        <v>256</v>
      </c>
      <c r="F2">
        <v>24.452999999999999</v>
      </c>
      <c r="G2">
        <v>24.193999999999999</v>
      </c>
      <c r="H2">
        <v>25.231000000000002</v>
      </c>
      <c r="I2">
        <v>26.876000000000001</v>
      </c>
      <c r="J2">
        <v>28.725000000000001</v>
      </c>
      <c r="K2">
        <v>29.277000000000001</v>
      </c>
      <c r="L2">
        <v>29.489000000000001</v>
      </c>
      <c r="M2">
        <v>30.841000000000001</v>
      </c>
      <c r="N2">
        <v>32.613</v>
      </c>
      <c r="O2">
        <v>37.884999999999998</v>
      </c>
      <c r="P2">
        <v>44.820999999999998</v>
      </c>
      <c r="Q2">
        <v>47.744999999999997</v>
      </c>
      <c r="R2">
        <v>51.176000000000002</v>
      </c>
      <c r="S2">
        <v>56.072000000000003</v>
      </c>
      <c r="T2">
        <v>60.131</v>
      </c>
      <c r="U2">
        <v>61.673000000000002</v>
      </c>
      <c r="V2">
        <v>61.792000000000002</v>
      </c>
      <c r="W2">
        <v>61.148000000000003</v>
      </c>
      <c r="X2">
        <v>59.94</v>
      </c>
      <c r="Y2">
        <v>2012</v>
      </c>
    </row>
    <row r="3" spans="1:25" x14ac:dyDescent="0.25">
      <c r="A3" t="s">
        <v>172</v>
      </c>
      <c r="B3" t="s">
        <v>205</v>
      </c>
      <c r="C3" t="s">
        <v>206</v>
      </c>
      <c r="E3" t="s">
        <v>256</v>
      </c>
      <c r="F3">
        <v>39.902000000000001</v>
      </c>
      <c r="G3">
        <v>46.24</v>
      </c>
      <c r="H3">
        <v>47.357999999999997</v>
      </c>
      <c r="I3">
        <v>47.226999999999997</v>
      </c>
      <c r="J3">
        <v>47.712000000000003</v>
      </c>
      <c r="K3">
        <v>46.088000000000001</v>
      </c>
      <c r="L3">
        <v>44.936999999999998</v>
      </c>
      <c r="M3">
        <v>52.314</v>
      </c>
      <c r="N3">
        <v>53.695999999999998</v>
      </c>
      <c r="O3">
        <v>61.411999999999999</v>
      </c>
      <c r="P3">
        <v>70.337000000000003</v>
      </c>
      <c r="Q3">
        <v>77.98</v>
      </c>
      <c r="R3">
        <v>85.91</v>
      </c>
      <c r="S3">
        <v>91.998999999999995</v>
      </c>
      <c r="T3">
        <v>97.343000000000004</v>
      </c>
      <c r="U3">
        <v>101.36199999999999</v>
      </c>
      <c r="V3">
        <v>105.252</v>
      </c>
      <c r="W3">
        <v>108.779</v>
      </c>
      <c r="X3">
        <v>112.15</v>
      </c>
      <c r="Y3">
        <v>2012</v>
      </c>
    </row>
    <row r="4" spans="1:25" x14ac:dyDescent="0.25">
      <c r="A4" t="s">
        <v>102</v>
      </c>
      <c r="B4" t="s">
        <v>205</v>
      </c>
      <c r="C4" t="s">
        <v>206</v>
      </c>
      <c r="E4" t="s">
        <v>256</v>
      </c>
      <c r="F4">
        <v>120.19</v>
      </c>
      <c r="G4">
        <v>129.66</v>
      </c>
      <c r="H4">
        <v>133.745</v>
      </c>
      <c r="I4">
        <v>121.251</v>
      </c>
      <c r="J4">
        <v>118.64400000000001</v>
      </c>
      <c r="K4">
        <v>116.075</v>
      </c>
      <c r="L4">
        <v>94.156999999999996</v>
      </c>
      <c r="M4">
        <v>59.884999999999998</v>
      </c>
      <c r="N4">
        <v>61.648000000000003</v>
      </c>
      <c r="O4">
        <v>64.813999999999993</v>
      </c>
      <c r="P4">
        <v>65.299000000000007</v>
      </c>
      <c r="Q4">
        <v>65.162000000000006</v>
      </c>
      <c r="R4">
        <v>65.287999999999997</v>
      </c>
      <c r="S4">
        <v>58.244</v>
      </c>
      <c r="T4">
        <v>61.612000000000002</v>
      </c>
      <c r="U4">
        <v>60.511000000000003</v>
      </c>
      <c r="V4">
        <v>60.015999999999998</v>
      </c>
      <c r="W4">
        <v>59.841000000000001</v>
      </c>
      <c r="X4">
        <v>60.161999999999999</v>
      </c>
      <c r="Y4">
        <v>2011</v>
      </c>
    </row>
    <row r="5" spans="1:25" x14ac:dyDescent="0.25">
      <c r="A5" t="s">
        <v>108</v>
      </c>
      <c r="B5" t="s">
        <v>205</v>
      </c>
      <c r="C5" t="s">
        <v>206</v>
      </c>
      <c r="E5" t="s">
        <v>256</v>
      </c>
      <c r="F5">
        <v>91.808999999999997</v>
      </c>
      <c r="G5">
        <v>108.008</v>
      </c>
      <c r="H5">
        <v>118.402</v>
      </c>
      <c r="I5">
        <v>123.095</v>
      </c>
      <c r="J5">
        <v>119.895</v>
      </c>
      <c r="K5">
        <v>119.313</v>
      </c>
      <c r="L5">
        <v>117.136</v>
      </c>
      <c r="M5">
        <v>114.529</v>
      </c>
      <c r="N5">
        <v>127.01</v>
      </c>
      <c r="O5">
        <v>141.40600000000001</v>
      </c>
      <c r="P5">
        <v>143.23599999999999</v>
      </c>
      <c r="Q5">
        <v>141.63499999999999</v>
      </c>
      <c r="R5">
        <v>146.142</v>
      </c>
      <c r="S5">
        <v>142.72499999999999</v>
      </c>
      <c r="T5">
        <v>134.51599999999999</v>
      </c>
      <c r="U5">
        <v>129.55600000000001</v>
      </c>
      <c r="V5">
        <v>124.316</v>
      </c>
      <c r="W5">
        <v>115.761</v>
      </c>
      <c r="X5">
        <v>108.105</v>
      </c>
      <c r="Y5">
        <v>2012</v>
      </c>
    </row>
    <row r="6" spans="1:25" x14ac:dyDescent="0.25">
      <c r="A6" t="s">
        <v>178</v>
      </c>
      <c r="B6" t="s">
        <v>205</v>
      </c>
      <c r="C6" t="s">
        <v>206</v>
      </c>
      <c r="E6" t="s">
        <v>256</v>
      </c>
      <c r="F6">
        <v>51.866</v>
      </c>
      <c r="G6">
        <v>39.831000000000003</v>
      </c>
      <c r="H6">
        <v>40.055</v>
      </c>
      <c r="I6">
        <v>33.722000000000001</v>
      </c>
      <c r="J6">
        <v>31.43</v>
      </c>
      <c r="K6">
        <v>28.893999999999998</v>
      </c>
      <c r="L6">
        <v>23.972000000000001</v>
      </c>
      <c r="M6">
        <v>17.376999999999999</v>
      </c>
      <c r="N6">
        <v>15.638999999999999</v>
      </c>
      <c r="O6">
        <v>15.552</v>
      </c>
      <c r="P6">
        <v>18.478000000000002</v>
      </c>
      <c r="Q6">
        <v>20.382999999999999</v>
      </c>
      <c r="R6">
        <v>21.963999999999999</v>
      </c>
      <c r="S6">
        <v>37.082000000000001</v>
      </c>
      <c r="T6">
        <v>39.628</v>
      </c>
      <c r="U6">
        <v>40.521999999999998</v>
      </c>
      <c r="V6">
        <v>40.747</v>
      </c>
      <c r="W6">
        <v>40.523000000000003</v>
      </c>
      <c r="X6">
        <v>40.164000000000001</v>
      </c>
      <c r="Y6">
        <v>2012</v>
      </c>
    </row>
    <row r="7" spans="1:25" x14ac:dyDescent="0.25">
      <c r="A7" t="s">
        <v>126</v>
      </c>
      <c r="B7" t="s">
        <v>205</v>
      </c>
      <c r="C7" t="s">
        <v>206</v>
      </c>
      <c r="E7" t="s">
        <v>256</v>
      </c>
      <c r="F7">
        <v>54.854999999999997</v>
      </c>
      <c r="G7">
        <v>56.521000000000001</v>
      </c>
      <c r="H7">
        <v>59.079000000000001</v>
      </c>
      <c r="I7">
        <v>53.207999999999998</v>
      </c>
      <c r="J7">
        <v>45.177</v>
      </c>
      <c r="K7">
        <v>36.838999999999999</v>
      </c>
      <c r="L7">
        <v>32.575000000000003</v>
      </c>
      <c r="M7">
        <v>26.093</v>
      </c>
      <c r="N7">
        <v>21.523</v>
      </c>
      <c r="O7">
        <v>30.591000000000001</v>
      </c>
      <c r="P7">
        <v>35.503</v>
      </c>
      <c r="Q7">
        <v>33.438000000000002</v>
      </c>
      <c r="R7">
        <v>38.746000000000002</v>
      </c>
      <c r="S7">
        <v>33.365000000000002</v>
      </c>
      <c r="T7">
        <v>34.707000000000001</v>
      </c>
      <c r="U7">
        <v>36.656999999999996</v>
      </c>
      <c r="V7">
        <v>38.835000000000001</v>
      </c>
      <c r="W7">
        <v>41.423999999999999</v>
      </c>
      <c r="X7">
        <v>44.517000000000003</v>
      </c>
      <c r="Y7">
        <v>2012</v>
      </c>
    </row>
    <row r="10" spans="1:25" x14ac:dyDescent="0.25">
      <c r="A10" t="s">
        <v>203</v>
      </c>
      <c r="B10" t="s">
        <v>64</v>
      </c>
      <c r="C10" t="s">
        <v>65</v>
      </c>
      <c r="D10" t="s">
        <v>66</v>
      </c>
      <c r="E10" t="s">
        <v>255</v>
      </c>
      <c r="F10">
        <v>2000</v>
      </c>
      <c r="G10">
        <v>2001</v>
      </c>
      <c r="H10">
        <v>2002</v>
      </c>
      <c r="I10">
        <v>2003</v>
      </c>
      <c r="J10">
        <v>2004</v>
      </c>
      <c r="K10">
        <v>2005</v>
      </c>
      <c r="L10">
        <v>2006</v>
      </c>
      <c r="M10">
        <v>2007</v>
      </c>
      <c r="N10">
        <v>2008</v>
      </c>
      <c r="O10">
        <v>2009</v>
      </c>
      <c r="P10">
        <v>2010</v>
      </c>
      <c r="Q10">
        <v>2011</v>
      </c>
      <c r="R10">
        <v>2012</v>
      </c>
      <c r="S10">
        <v>2013</v>
      </c>
      <c r="T10">
        <v>2014</v>
      </c>
      <c r="U10">
        <v>2015</v>
      </c>
      <c r="V10">
        <v>2016</v>
      </c>
      <c r="W10">
        <v>2017</v>
      </c>
      <c r="X10">
        <v>2018</v>
      </c>
      <c r="Y10" t="s">
        <v>67</v>
      </c>
    </row>
    <row r="11" spans="1:25" x14ac:dyDescent="0.25">
      <c r="A11" t="s">
        <v>204</v>
      </c>
      <c r="B11" t="s">
        <v>257</v>
      </c>
      <c r="C11" t="s">
        <v>206</v>
      </c>
      <c r="E11" t="s">
        <v>258</v>
      </c>
      <c r="F11">
        <v>-0.51900000000000002</v>
      </c>
      <c r="G11">
        <v>-0.27500000000000002</v>
      </c>
      <c r="H11">
        <v>-2.5369999999999999</v>
      </c>
      <c r="I11">
        <v>-2.698</v>
      </c>
      <c r="J11">
        <v>-2.3690000000000002</v>
      </c>
      <c r="K11">
        <v>-2.3719999999999999</v>
      </c>
      <c r="L11">
        <v>-1.3520000000000001</v>
      </c>
      <c r="M11">
        <v>-2.3730000000000002</v>
      </c>
      <c r="N11">
        <v>-1.821</v>
      </c>
      <c r="O11">
        <v>-3.875</v>
      </c>
      <c r="P11">
        <v>-4.3230000000000004</v>
      </c>
      <c r="Q11">
        <v>-4.593</v>
      </c>
      <c r="R11">
        <v>-5.625</v>
      </c>
      <c r="S11">
        <v>-7.585</v>
      </c>
      <c r="T11">
        <v>-5.8869999999999996</v>
      </c>
      <c r="U11">
        <v>-4.0119999999999996</v>
      </c>
      <c r="V11">
        <v>-2.8210000000000002</v>
      </c>
      <c r="W11">
        <v>-2.125</v>
      </c>
      <c r="X11">
        <v>-1.6180000000000001</v>
      </c>
      <c r="Y11">
        <v>2012</v>
      </c>
    </row>
    <row r="12" spans="1:25" x14ac:dyDescent="0.25">
      <c r="A12" t="s">
        <v>172</v>
      </c>
      <c r="B12" t="s">
        <v>257</v>
      </c>
      <c r="C12" t="s">
        <v>206</v>
      </c>
      <c r="E12" t="s">
        <v>258</v>
      </c>
      <c r="F12">
        <v>-5.4619999999999997</v>
      </c>
      <c r="G12">
        <v>-2.1850000000000001</v>
      </c>
      <c r="H12">
        <v>-8.3010000000000002</v>
      </c>
      <c r="I12">
        <v>-4.4089999999999998</v>
      </c>
      <c r="J12">
        <v>0.875</v>
      </c>
      <c r="K12">
        <v>-5.1260000000000003</v>
      </c>
      <c r="L12">
        <v>-3.5310000000000001</v>
      </c>
      <c r="M12">
        <v>-7.6660000000000004</v>
      </c>
      <c r="N12">
        <v>-6.7409999999999997</v>
      </c>
      <c r="O12">
        <v>-6.3109999999999999</v>
      </c>
      <c r="P12">
        <v>-7.7069999999999999</v>
      </c>
      <c r="Q12">
        <v>-4.5220000000000002</v>
      </c>
      <c r="R12">
        <v>-8.6460000000000008</v>
      </c>
      <c r="S12">
        <v>-8.8460000000000001</v>
      </c>
      <c r="T12">
        <v>-7.1890000000000001</v>
      </c>
      <c r="U12">
        <v>-6.7119999999999997</v>
      </c>
      <c r="V12">
        <v>-7.37</v>
      </c>
      <c r="W12">
        <v>-8.1809999999999992</v>
      </c>
      <c r="X12">
        <v>-8.7569999999999997</v>
      </c>
      <c r="Y12">
        <v>2012</v>
      </c>
    </row>
    <row r="13" spans="1:25" x14ac:dyDescent="0.25">
      <c r="A13" t="s">
        <v>102</v>
      </c>
      <c r="B13" t="s">
        <v>257</v>
      </c>
      <c r="C13" t="s">
        <v>206</v>
      </c>
      <c r="E13" t="s">
        <v>258</v>
      </c>
      <c r="F13">
        <v>-3.0259999999999998</v>
      </c>
      <c r="G13">
        <v>-4.9509999999999996</v>
      </c>
      <c r="H13">
        <v>-3.2440000000000002</v>
      </c>
      <c r="I13">
        <v>-6.4249999999999998</v>
      </c>
      <c r="J13">
        <v>-3.8119999999999998</v>
      </c>
      <c r="K13">
        <v>-8.532</v>
      </c>
      <c r="L13">
        <v>-8.0220000000000002</v>
      </c>
      <c r="M13">
        <v>-4.2750000000000004</v>
      </c>
      <c r="N13">
        <v>-3.5880000000000001</v>
      </c>
      <c r="O13">
        <v>-3.5089999999999999</v>
      </c>
      <c r="P13">
        <v>-2.7320000000000002</v>
      </c>
      <c r="Q13">
        <v>-3.0219999999999998</v>
      </c>
      <c r="R13">
        <v>-4.5339999999999998</v>
      </c>
      <c r="S13">
        <v>-2.7480000000000002</v>
      </c>
      <c r="T13">
        <v>-2.2389999999999999</v>
      </c>
      <c r="U13">
        <v>-1.9830000000000001</v>
      </c>
      <c r="V13">
        <v>-1.2210000000000001</v>
      </c>
      <c r="W13">
        <v>-1.7270000000000001</v>
      </c>
      <c r="X13">
        <v>-2.5510000000000002</v>
      </c>
      <c r="Y13">
        <v>2011</v>
      </c>
    </row>
    <row r="14" spans="1:25" x14ac:dyDescent="0.25">
      <c r="A14" t="s">
        <v>108</v>
      </c>
      <c r="B14" t="s">
        <v>257</v>
      </c>
      <c r="C14" t="s">
        <v>206</v>
      </c>
      <c r="E14" t="s">
        <v>258</v>
      </c>
      <c r="F14">
        <v>-0.80300000000000005</v>
      </c>
      <c r="G14">
        <v>-4.8940000000000001</v>
      </c>
      <c r="H14">
        <v>-6.7240000000000002</v>
      </c>
      <c r="I14">
        <v>-5.5659999999999998</v>
      </c>
      <c r="J14">
        <v>-4.673</v>
      </c>
      <c r="K14">
        <v>-3.3069999999999999</v>
      </c>
      <c r="L14">
        <v>-4.8650000000000002</v>
      </c>
      <c r="M14">
        <v>-3.8010000000000002</v>
      </c>
      <c r="N14">
        <v>-7.5110000000000001</v>
      </c>
      <c r="O14">
        <v>-11.119</v>
      </c>
      <c r="P14">
        <v>-6.33</v>
      </c>
      <c r="Q14">
        <v>-6.407</v>
      </c>
      <c r="R14">
        <v>-4.0869999999999997</v>
      </c>
      <c r="S14">
        <v>-0.49199999999999999</v>
      </c>
      <c r="T14">
        <v>-0.36499999999999999</v>
      </c>
      <c r="U14">
        <v>0.33200000000000002</v>
      </c>
      <c r="V14">
        <v>1.036</v>
      </c>
      <c r="W14">
        <v>1.361</v>
      </c>
      <c r="X14">
        <v>1.8380000000000001</v>
      </c>
      <c r="Y14">
        <v>2012</v>
      </c>
    </row>
    <row r="15" spans="1:25" x14ac:dyDescent="0.25">
      <c r="A15" t="s">
        <v>178</v>
      </c>
      <c r="B15" t="s">
        <v>257</v>
      </c>
      <c r="C15" t="s">
        <v>206</v>
      </c>
      <c r="E15" t="s">
        <v>258</v>
      </c>
      <c r="F15">
        <v>-11.281000000000001</v>
      </c>
      <c r="G15">
        <v>8.27</v>
      </c>
      <c r="H15">
        <v>-6.2939999999999996</v>
      </c>
      <c r="I15">
        <v>8.3000000000000004E-2</v>
      </c>
      <c r="J15">
        <v>-1.766</v>
      </c>
      <c r="K15">
        <v>-2.2690000000000001</v>
      </c>
      <c r="L15">
        <v>-3.5999999999999997E-2</v>
      </c>
      <c r="M15">
        <v>-1.1419999999999999</v>
      </c>
      <c r="N15">
        <v>1.601</v>
      </c>
      <c r="O15">
        <v>-2.3679999999999999</v>
      </c>
      <c r="P15">
        <v>-3.1360000000000001</v>
      </c>
      <c r="Q15">
        <v>0.94199999999999995</v>
      </c>
      <c r="R15">
        <v>-3.992</v>
      </c>
      <c r="S15">
        <v>-2.887</v>
      </c>
      <c r="T15">
        <v>-4.0119999999999996</v>
      </c>
      <c r="U15">
        <v>-3.5089999999999999</v>
      </c>
      <c r="V15">
        <v>-3.1920000000000002</v>
      </c>
      <c r="W15">
        <v>-2.8969999999999998</v>
      </c>
      <c r="X15">
        <v>-2.8210000000000002</v>
      </c>
      <c r="Y15">
        <v>2012</v>
      </c>
    </row>
    <row r="16" spans="1:25" x14ac:dyDescent="0.25">
      <c r="A16" t="s">
        <v>126</v>
      </c>
      <c r="B16" t="s">
        <v>257</v>
      </c>
      <c r="C16" t="s">
        <v>206</v>
      </c>
      <c r="E16" t="s">
        <v>258</v>
      </c>
      <c r="F16">
        <v>0.29599999999999999</v>
      </c>
      <c r="G16">
        <v>-1.6990000000000001</v>
      </c>
      <c r="H16">
        <v>-3.3140000000000001</v>
      </c>
      <c r="I16">
        <v>1.756</v>
      </c>
      <c r="J16">
        <v>1.7809999999999999</v>
      </c>
      <c r="K16">
        <v>4.0199999999999996</v>
      </c>
      <c r="L16">
        <v>6.1139999999999999</v>
      </c>
      <c r="M16">
        <v>3.6480000000000001</v>
      </c>
      <c r="N16">
        <v>8.0289999999999999</v>
      </c>
      <c r="O16">
        <v>-9.0660000000000007</v>
      </c>
      <c r="P16">
        <v>-3.847</v>
      </c>
      <c r="Q16">
        <v>-1.0999999999999999E-2</v>
      </c>
      <c r="R16">
        <v>-0.25900000000000001</v>
      </c>
      <c r="S16">
        <v>-1.3919999999999999</v>
      </c>
      <c r="T16">
        <v>-1.3879999999999999</v>
      </c>
      <c r="U16">
        <v>-1.8280000000000001</v>
      </c>
      <c r="V16">
        <v>-2.31</v>
      </c>
      <c r="W16">
        <v>-2.738</v>
      </c>
      <c r="X16">
        <v>-3.3450000000000002</v>
      </c>
      <c r="Y16">
        <v>2012</v>
      </c>
    </row>
    <row r="18" spans="1:11" x14ac:dyDescent="0.25">
      <c r="G18" s="47" t="s">
        <v>274</v>
      </c>
      <c r="H18" s="47"/>
      <c r="I18" s="47"/>
      <c r="J18" s="47"/>
      <c r="K18" s="47"/>
    </row>
    <row r="19" spans="1:11" x14ac:dyDescent="0.25">
      <c r="A19" t="s">
        <v>70</v>
      </c>
    </row>
    <row r="21" spans="1:11" x14ac:dyDescent="0.25">
      <c r="A21" s="3" t="s">
        <v>259</v>
      </c>
      <c r="B21" s="39" t="s">
        <v>260</v>
      </c>
      <c r="C21" s="39" t="s">
        <v>261</v>
      </c>
    </row>
    <row r="22" spans="1:11" x14ac:dyDescent="0.25">
      <c r="A22" t="s">
        <v>204</v>
      </c>
      <c r="B22" s="29">
        <f t="shared" ref="B22:B27" si="0">+AVERAGE(J2:M2)</f>
        <v>29.582999999999998</v>
      </c>
      <c r="C22" s="29">
        <f t="shared" ref="C22:C27" si="1">+AVERAGE(R2:S2)</f>
        <v>53.624000000000002</v>
      </c>
    </row>
    <row r="23" spans="1:11" x14ac:dyDescent="0.25">
      <c r="A23" t="s">
        <v>172</v>
      </c>
      <c r="B23" s="29">
        <f t="shared" si="0"/>
        <v>47.762750000000004</v>
      </c>
      <c r="C23" s="29">
        <f t="shared" si="1"/>
        <v>88.954499999999996</v>
      </c>
    </row>
    <row r="24" spans="1:11" x14ac:dyDescent="0.25">
      <c r="A24" t="s">
        <v>102</v>
      </c>
      <c r="B24" s="29">
        <f t="shared" si="0"/>
        <v>97.190249999999992</v>
      </c>
      <c r="C24" s="29">
        <f t="shared" si="1"/>
        <v>61.765999999999998</v>
      </c>
    </row>
    <row r="25" spans="1:11" x14ac:dyDescent="0.25">
      <c r="A25" t="s">
        <v>108</v>
      </c>
      <c r="B25" s="29">
        <f t="shared" si="0"/>
        <v>117.71825</v>
      </c>
      <c r="C25" s="29">
        <f t="shared" si="1"/>
        <v>144.43349999999998</v>
      </c>
    </row>
    <row r="26" spans="1:11" x14ac:dyDescent="0.25">
      <c r="A26" t="s">
        <v>178</v>
      </c>
      <c r="B26" s="29">
        <f t="shared" si="0"/>
        <v>25.418249999999997</v>
      </c>
      <c r="C26" s="29">
        <f t="shared" si="1"/>
        <v>29.523</v>
      </c>
    </row>
    <row r="27" spans="1:11" x14ac:dyDescent="0.25">
      <c r="A27" t="s">
        <v>126</v>
      </c>
      <c r="B27" s="29">
        <f t="shared" si="0"/>
        <v>35.170999999999999</v>
      </c>
      <c r="C27" s="29">
        <f t="shared" si="1"/>
        <v>36.055500000000002</v>
      </c>
    </row>
    <row r="29" spans="1:11" x14ac:dyDescent="0.25">
      <c r="A29" s="3" t="s">
        <v>262</v>
      </c>
      <c r="B29" s="39" t="s">
        <v>260</v>
      </c>
      <c r="C29" s="39" t="s">
        <v>261</v>
      </c>
    </row>
    <row r="30" spans="1:11" x14ac:dyDescent="0.25">
      <c r="A30" t="s">
        <v>204</v>
      </c>
      <c r="B30" s="29">
        <f t="shared" ref="B30:B35" si="2">+AVERAGE(J11:M11)</f>
        <v>-2.1165000000000003</v>
      </c>
      <c r="C30" s="29">
        <f t="shared" ref="C30:C35" si="3">+AVERAGE(R11:S11)</f>
        <v>-6.6050000000000004</v>
      </c>
    </row>
    <row r="31" spans="1:11" x14ac:dyDescent="0.25">
      <c r="A31" t="s">
        <v>172</v>
      </c>
      <c r="B31" s="29">
        <f t="shared" si="2"/>
        <v>-3.8620000000000001</v>
      </c>
      <c r="C31" s="29">
        <f t="shared" si="3"/>
        <v>-8.7460000000000004</v>
      </c>
    </row>
    <row r="32" spans="1:11" x14ac:dyDescent="0.25">
      <c r="A32" t="s">
        <v>102</v>
      </c>
      <c r="B32" s="29">
        <f t="shared" si="2"/>
        <v>-6.1602499999999996</v>
      </c>
      <c r="C32" s="29">
        <f t="shared" si="3"/>
        <v>-3.641</v>
      </c>
    </row>
    <row r="33" spans="1:25" x14ac:dyDescent="0.25">
      <c r="A33" t="s">
        <v>108</v>
      </c>
      <c r="B33" s="29">
        <f t="shared" si="2"/>
        <v>-4.1615000000000002</v>
      </c>
      <c r="C33" s="29">
        <f t="shared" si="3"/>
        <v>-2.2894999999999999</v>
      </c>
    </row>
    <row r="34" spans="1:25" x14ac:dyDescent="0.25">
      <c r="A34" t="s">
        <v>178</v>
      </c>
      <c r="B34" s="29">
        <f t="shared" si="2"/>
        <v>-1.3032499999999998</v>
      </c>
      <c r="C34" s="29">
        <f t="shared" si="3"/>
        <v>-3.4394999999999998</v>
      </c>
    </row>
    <row r="35" spans="1:25" x14ac:dyDescent="0.25">
      <c r="A35" t="s">
        <v>126</v>
      </c>
      <c r="B35" s="29">
        <f t="shared" si="2"/>
        <v>3.8907499999999997</v>
      </c>
      <c r="C35" s="29">
        <f t="shared" si="3"/>
        <v>-0.8254999999999999</v>
      </c>
    </row>
    <row r="37" spans="1:25" x14ac:dyDescent="0.25">
      <c r="G37" s="47" t="s">
        <v>248</v>
      </c>
      <c r="H37" s="47"/>
      <c r="I37" s="47"/>
      <c r="J37" s="47"/>
      <c r="K37" s="47"/>
      <c r="L37" s="47"/>
    </row>
    <row r="40" spans="1:25" x14ac:dyDescent="0.25">
      <c r="A40" t="s">
        <v>203</v>
      </c>
      <c r="B40" t="s">
        <v>64</v>
      </c>
      <c r="C40" t="s">
        <v>65</v>
      </c>
      <c r="D40" t="s">
        <v>66</v>
      </c>
      <c r="E40" t="s">
        <v>255</v>
      </c>
      <c r="F40">
        <v>2000</v>
      </c>
      <c r="G40">
        <v>2001</v>
      </c>
      <c r="H40">
        <v>2002</v>
      </c>
      <c r="I40">
        <v>2003</v>
      </c>
      <c r="J40">
        <v>2004</v>
      </c>
      <c r="K40">
        <v>2005</v>
      </c>
      <c r="L40">
        <v>2006</v>
      </c>
      <c r="M40">
        <v>2007</v>
      </c>
      <c r="N40">
        <v>2008</v>
      </c>
      <c r="O40">
        <v>2009</v>
      </c>
      <c r="P40">
        <v>2010</v>
      </c>
      <c r="Q40">
        <v>2011</v>
      </c>
      <c r="R40">
        <v>2012</v>
      </c>
      <c r="S40">
        <v>2013</v>
      </c>
      <c r="T40">
        <v>2014</v>
      </c>
      <c r="U40">
        <v>2015</v>
      </c>
      <c r="V40">
        <v>2016</v>
      </c>
      <c r="W40">
        <v>2017</v>
      </c>
      <c r="X40">
        <v>2018</v>
      </c>
      <c r="Y40" t="s">
        <v>67</v>
      </c>
    </row>
    <row r="41" spans="1:25" x14ac:dyDescent="0.25">
      <c r="A41" t="s">
        <v>204</v>
      </c>
      <c r="B41" t="s">
        <v>257</v>
      </c>
      <c r="C41" t="s">
        <v>206</v>
      </c>
      <c r="E41" t="s">
        <v>258</v>
      </c>
      <c r="F41">
        <v>-0.51900000000000002</v>
      </c>
      <c r="G41">
        <v>-0.27500000000000002</v>
      </c>
      <c r="H41">
        <v>-2.5369999999999999</v>
      </c>
      <c r="I41">
        <v>-2.698</v>
      </c>
      <c r="J41">
        <v>-2.3690000000000002</v>
      </c>
      <c r="K41">
        <v>-2.3719999999999999</v>
      </c>
      <c r="L41">
        <v>-1.3520000000000001</v>
      </c>
      <c r="M41">
        <v>-2.3730000000000002</v>
      </c>
      <c r="N41">
        <v>-1.821</v>
      </c>
      <c r="O41">
        <v>-3.875</v>
      </c>
      <c r="P41">
        <v>-4.3230000000000004</v>
      </c>
      <c r="Q41">
        <v>-4.593</v>
      </c>
      <c r="R41">
        <v>-5.625</v>
      </c>
      <c r="S41">
        <v>-7.585</v>
      </c>
      <c r="T41">
        <v>-5.8869999999999996</v>
      </c>
      <c r="U41">
        <v>-4.0119999999999996</v>
      </c>
      <c r="V41">
        <v>-2.8210000000000002</v>
      </c>
      <c r="W41">
        <v>-2.125</v>
      </c>
      <c r="X41">
        <v>-1.6180000000000001</v>
      </c>
      <c r="Y41">
        <v>2012</v>
      </c>
    </row>
    <row r="42" spans="1:25" x14ac:dyDescent="0.25">
      <c r="A42" t="s">
        <v>172</v>
      </c>
      <c r="B42" t="s">
        <v>257</v>
      </c>
      <c r="C42" t="s">
        <v>206</v>
      </c>
      <c r="E42" t="s">
        <v>258</v>
      </c>
      <c r="F42">
        <v>-5.4619999999999997</v>
      </c>
      <c r="G42">
        <v>-2.1850000000000001</v>
      </c>
      <c r="H42">
        <v>-8.3010000000000002</v>
      </c>
      <c r="I42">
        <v>-4.4089999999999998</v>
      </c>
      <c r="J42">
        <v>0.875</v>
      </c>
      <c r="K42">
        <v>-5.1260000000000003</v>
      </c>
      <c r="L42">
        <v>-3.5310000000000001</v>
      </c>
      <c r="M42">
        <v>-7.6660000000000004</v>
      </c>
      <c r="N42">
        <v>-6.7409999999999997</v>
      </c>
      <c r="O42">
        <v>-6.3109999999999999</v>
      </c>
      <c r="P42">
        <v>-7.7069999999999999</v>
      </c>
      <c r="Q42">
        <v>-4.5220000000000002</v>
      </c>
      <c r="R42">
        <v>-8.6460000000000008</v>
      </c>
      <c r="S42">
        <v>-8.8460000000000001</v>
      </c>
      <c r="T42">
        <v>-7.1890000000000001</v>
      </c>
      <c r="U42">
        <v>-6.7119999999999997</v>
      </c>
      <c r="V42">
        <v>-7.37</v>
      </c>
      <c r="W42">
        <v>-8.1809999999999992</v>
      </c>
      <c r="X42">
        <v>-8.7569999999999997</v>
      </c>
      <c r="Y42">
        <v>2012</v>
      </c>
    </row>
    <row r="43" spans="1:25" x14ac:dyDescent="0.25">
      <c r="A43" t="s">
        <v>102</v>
      </c>
      <c r="B43" t="s">
        <v>257</v>
      </c>
      <c r="C43" t="s">
        <v>206</v>
      </c>
      <c r="E43" t="s">
        <v>258</v>
      </c>
      <c r="F43">
        <v>-3.0259999999999998</v>
      </c>
      <c r="G43">
        <v>-4.9509999999999996</v>
      </c>
      <c r="H43">
        <v>-3.2440000000000002</v>
      </c>
      <c r="I43">
        <v>-6.4249999999999998</v>
      </c>
      <c r="J43">
        <v>-3.8119999999999998</v>
      </c>
      <c r="K43">
        <v>-8.532</v>
      </c>
      <c r="L43">
        <v>-8.0220000000000002</v>
      </c>
      <c r="M43">
        <v>-4.2750000000000004</v>
      </c>
      <c r="N43">
        <v>-3.5880000000000001</v>
      </c>
      <c r="O43">
        <v>-3.5089999999999999</v>
      </c>
      <c r="P43">
        <v>-2.7320000000000002</v>
      </c>
      <c r="Q43">
        <v>-3.0219999999999998</v>
      </c>
      <c r="R43">
        <v>-4.5339999999999998</v>
      </c>
      <c r="S43">
        <v>-2.7480000000000002</v>
      </c>
      <c r="T43">
        <v>-2.2389999999999999</v>
      </c>
      <c r="U43">
        <v>-1.9830000000000001</v>
      </c>
      <c r="V43">
        <v>-1.2210000000000001</v>
      </c>
      <c r="W43">
        <v>-1.7270000000000001</v>
      </c>
      <c r="X43">
        <v>-2.5510000000000002</v>
      </c>
      <c r="Y43">
        <v>2011</v>
      </c>
    </row>
    <row r="44" spans="1:25" x14ac:dyDescent="0.25">
      <c r="A44" t="s">
        <v>108</v>
      </c>
      <c r="B44" t="s">
        <v>257</v>
      </c>
      <c r="C44" t="s">
        <v>206</v>
      </c>
      <c r="E44" t="s">
        <v>258</v>
      </c>
      <c r="F44">
        <v>-0.80300000000000005</v>
      </c>
      <c r="G44">
        <v>-4.8940000000000001</v>
      </c>
      <c r="H44">
        <v>-6.7240000000000002</v>
      </c>
      <c r="I44">
        <v>-5.5659999999999998</v>
      </c>
      <c r="J44">
        <v>-4.673</v>
      </c>
      <c r="K44">
        <v>-3.3069999999999999</v>
      </c>
      <c r="L44">
        <v>-4.8650000000000002</v>
      </c>
      <c r="M44">
        <v>-3.8010000000000002</v>
      </c>
      <c r="N44">
        <v>-7.5110000000000001</v>
      </c>
      <c r="O44">
        <v>-11.119</v>
      </c>
      <c r="P44">
        <v>-6.33</v>
      </c>
      <c r="Q44">
        <v>-6.407</v>
      </c>
      <c r="R44">
        <v>-4.0869999999999997</v>
      </c>
      <c r="S44">
        <v>-0.49199999999999999</v>
      </c>
      <c r="T44">
        <v>-0.36499999999999999</v>
      </c>
      <c r="U44">
        <v>0.33200000000000002</v>
      </c>
      <c r="V44">
        <v>1.036</v>
      </c>
      <c r="W44">
        <v>1.361</v>
      </c>
      <c r="X44">
        <v>1.8380000000000001</v>
      </c>
      <c r="Y44">
        <v>2012</v>
      </c>
    </row>
    <row r="45" spans="1:25" x14ac:dyDescent="0.25">
      <c r="A45" t="s">
        <v>178</v>
      </c>
      <c r="B45" t="s">
        <v>257</v>
      </c>
      <c r="C45" t="s">
        <v>206</v>
      </c>
      <c r="E45" t="s">
        <v>258</v>
      </c>
      <c r="F45">
        <v>-11.281000000000001</v>
      </c>
      <c r="G45">
        <v>8.27</v>
      </c>
      <c r="H45">
        <v>-6.2939999999999996</v>
      </c>
      <c r="I45">
        <v>8.3000000000000004E-2</v>
      </c>
      <c r="J45">
        <v>-1.766</v>
      </c>
      <c r="K45">
        <v>-2.2690000000000001</v>
      </c>
      <c r="L45">
        <v>-3.5999999999999997E-2</v>
      </c>
      <c r="M45">
        <v>-1.1419999999999999</v>
      </c>
      <c r="N45">
        <v>1.601</v>
      </c>
      <c r="O45">
        <v>-2.3679999999999999</v>
      </c>
      <c r="P45">
        <v>-3.1360000000000001</v>
      </c>
      <c r="Q45">
        <v>0.94199999999999995</v>
      </c>
      <c r="R45">
        <v>-3.992</v>
      </c>
      <c r="S45">
        <v>-2.887</v>
      </c>
      <c r="T45">
        <v>-4.0119999999999996</v>
      </c>
      <c r="U45">
        <v>-3.5089999999999999</v>
      </c>
      <c r="V45">
        <v>-3.1920000000000002</v>
      </c>
      <c r="W45">
        <v>-2.8969999999999998</v>
      </c>
      <c r="X45">
        <v>-2.8210000000000002</v>
      </c>
      <c r="Y45">
        <v>2012</v>
      </c>
    </row>
    <row r="46" spans="1:25" x14ac:dyDescent="0.25">
      <c r="A46" t="s">
        <v>126</v>
      </c>
      <c r="B46" t="s">
        <v>257</v>
      </c>
      <c r="C46" t="s">
        <v>206</v>
      </c>
      <c r="E46" t="s">
        <v>258</v>
      </c>
      <c r="F46">
        <v>0.29599999999999999</v>
      </c>
      <c r="G46">
        <v>-1.6990000000000001</v>
      </c>
      <c r="H46">
        <v>-3.3140000000000001</v>
      </c>
      <c r="I46">
        <v>1.756</v>
      </c>
      <c r="J46">
        <v>1.7809999999999999</v>
      </c>
      <c r="K46">
        <v>4.0199999999999996</v>
      </c>
      <c r="L46">
        <v>6.1139999999999999</v>
      </c>
      <c r="M46">
        <v>3.6480000000000001</v>
      </c>
      <c r="N46">
        <v>8.0289999999999999</v>
      </c>
      <c r="O46">
        <v>-9.0660000000000007</v>
      </c>
      <c r="P46">
        <v>-3.847</v>
      </c>
      <c r="Q46">
        <v>-1.0999999999999999E-2</v>
      </c>
      <c r="R46">
        <v>-0.25900000000000001</v>
      </c>
      <c r="S46">
        <v>-1.3919999999999999</v>
      </c>
      <c r="T46">
        <v>-1.3879999999999999</v>
      </c>
      <c r="U46">
        <v>-1.8280000000000001</v>
      </c>
      <c r="V46">
        <v>-2.31</v>
      </c>
      <c r="W46">
        <v>-2.738</v>
      </c>
      <c r="X46">
        <v>-3.3450000000000002</v>
      </c>
      <c r="Y46">
        <v>2012</v>
      </c>
    </row>
    <row r="48" spans="1:25" x14ac:dyDescent="0.25">
      <c r="A48" t="s">
        <v>70</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
  <sheetViews>
    <sheetView topLeftCell="E7" workbookViewId="0">
      <selection activeCell="F41" sqref="F41"/>
    </sheetView>
  </sheetViews>
  <sheetFormatPr defaultRowHeight="15" x14ac:dyDescent="0.25"/>
  <cols>
    <col min="1" max="1" width="17.7109375" bestFit="1" customWidth="1"/>
    <col min="2" max="2" width="20.7109375" bestFit="1" customWidth="1"/>
    <col min="3" max="3" width="24.5703125" bestFit="1" customWidth="1"/>
    <col min="6" max="6" width="17.7109375" bestFit="1" customWidth="1"/>
    <col min="7" max="7" width="20.7109375" bestFit="1" customWidth="1"/>
    <col min="8" max="8" width="24.5703125" bestFit="1" customWidth="1"/>
    <col min="9" max="9" width="25.5703125" bestFit="1" customWidth="1"/>
  </cols>
  <sheetData>
    <row r="1" spans="1:9" x14ac:dyDescent="0.25">
      <c r="A1">
        <v>2005</v>
      </c>
      <c r="F1" t="s">
        <v>249</v>
      </c>
    </row>
    <row r="2" spans="1:9" x14ac:dyDescent="0.25">
      <c r="A2" s="35" t="s">
        <v>250</v>
      </c>
      <c r="B2" s="37" t="s">
        <v>251</v>
      </c>
      <c r="C2" s="37" t="s">
        <v>252</v>
      </c>
      <c r="F2" s="35" t="s">
        <v>250</v>
      </c>
      <c r="G2" s="37" t="s">
        <v>251</v>
      </c>
      <c r="H2" s="37" t="s">
        <v>252</v>
      </c>
    </row>
    <row r="3" spans="1:9" x14ac:dyDescent="0.25">
      <c r="A3" s="38" t="s">
        <v>204</v>
      </c>
      <c r="B3" s="30">
        <v>-8.4469999999999992</v>
      </c>
      <c r="C3" s="30">
        <v>1.9202731030497253</v>
      </c>
      <c r="F3" s="38" t="s">
        <v>204</v>
      </c>
      <c r="G3" s="30">
        <f>+AVERAGE(B3,B12,B21)</f>
        <v>-12.544333333333334</v>
      </c>
      <c r="H3" s="30">
        <f>+AVERAGE(C3,C12,C21)</f>
        <v>1.4712019742481344</v>
      </c>
    </row>
    <row r="4" spans="1:9" x14ac:dyDescent="0.25">
      <c r="A4" s="38" t="s">
        <v>172</v>
      </c>
      <c r="B4" s="30">
        <v>-10.67</v>
      </c>
      <c r="C4" s="30">
        <v>3.3350996705769256</v>
      </c>
      <c r="F4" s="38" t="s">
        <v>172</v>
      </c>
      <c r="G4" s="30">
        <f t="shared" ref="G4:H8" si="0">+AVERAGE(B4,B13,B22)</f>
        <v>-8.0860000000000003</v>
      </c>
      <c r="H4" s="30">
        <f t="shared" si="0"/>
        <v>3.6384447381954157</v>
      </c>
    </row>
    <row r="5" spans="1:9" x14ac:dyDescent="0.25">
      <c r="A5" s="38" t="s">
        <v>102</v>
      </c>
      <c r="B5" s="30">
        <v>-9.1479999999999997</v>
      </c>
      <c r="C5" s="30">
        <v>3.2925561419512857</v>
      </c>
      <c r="F5" s="38" t="s">
        <v>102</v>
      </c>
      <c r="G5" s="30">
        <f t="shared" si="0"/>
        <v>-10.668999999999999</v>
      </c>
      <c r="H5" s="30">
        <f t="shared" si="0"/>
        <v>3.159117304237244</v>
      </c>
    </row>
    <row r="6" spans="1:9" x14ac:dyDescent="0.25">
      <c r="A6" s="38" t="s">
        <v>108</v>
      </c>
      <c r="B6" s="30">
        <v>-9.57</v>
      </c>
      <c r="C6" s="30">
        <v>4.3632173836941126</v>
      </c>
      <c r="F6" s="38" t="s">
        <v>108</v>
      </c>
      <c r="G6" s="30">
        <f t="shared" si="0"/>
        <v>-11.682666666666668</v>
      </c>
      <c r="H6" s="30">
        <f t="shared" si="0"/>
        <v>3.6464235594698828</v>
      </c>
    </row>
    <row r="7" spans="1:9" x14ac:dyDescent="0.25">
      <c r="A7" s="38" t="s">
        <v>178</v>
      </c>
      <c r="B7" s="30">
        <v>-10.018000000000001</v>
      </c>
      <c r="C7" s="30">
        <v>0.99172918593605897</v>
      </c>
      <c r="F7" s="38" t="s">
        <v>178</v>
      </c>
      <c r="G7" s="30">
        <f t="shared" si="0"/>
        <v>-8.2419999999999991</v>
      </c>
      <c r="H7" s="30">
        <f t="shared" si="0"/>
        <v>2.1651511091655395</v>
      </c>
    </row>
    <row r="8" spans="1:9" x14ac:dyDescent="0.25">
      <c r="A8" s="38" t="s">
        <v>126</v>
      </c>
      <c r="B8" s="30">
        <v>-5.1020000000000003</v>
      </c>
      <c r="C8" s="30">
        <v>9.5239963680702999</v>
      </c>
      <c r="F8" s="38" t="s">
        <v>126</v>
      </c>
      <c r="G8" s="30">
        <f t="shared" si="0"/>
        <v>-5.4306666666666672</v>
      </c>
      <c r="H8" s="30">
        <f t="shared" si="0"/>
        <v>10.349428821367569</v>
      </c>
    </row>
    <row r="10" spans="1:9" x14ac:dyDescent="0.25">
      <c r="A10">
        <v>2006</v>
      </c>
      <c r="F10" t="s">
        <v>253</v>
      </c>
    </row>
    <row r="11" spans="1:9" x14ac:dyDescent="0.25">
      <c r="A11" s="35" t="s">
        <v>250</v>
      </c>
      <c r="B11" s="37" t="s">
        <v>251</v>
      </c>
      <c r="C11" s="37" t="s">
        <v>252</v>
      </c>
      <c r="F11" s="35" t="s">
        <v>250</v>
      </c>
      <c r="G11" s="37" t="s">
        <v>251</v>
      </c>
      <c r="H11" s="37" t="s">
        <v>252</v>
      </c>
      <c r="I11" s="37" t="s">
        <v>254</v>
      </c>
    </row>
    <row r="12" spans="1:9" x14ac:dyDescent="0.25">
      <c r="A12" s="38" t="s">
        <v>204</v>
      </c>
      <c r="B12" s="30">
        <v>-17.713000000000001</v>
      </c>
      <c r="C12" s="30">
        <v>1.2646807976778751</v>
      </c>
      <c r="F12" s="38" t="s">
        <v>204</v>
      </c>
      <c r="G12" s="30">
        <f>+AVERAGE(B39,B48)</f>
        <v>-15.659500000000001</v>
      </c>
      <c r="H12" s="30">
        <f>+AVERAGE(C39,C48)</f>
        <v>2.5402853711270312</v>
      </c>
      <c r="I12" s="29">
        <v>2.7436497149447892</v>
      </c>
    </row>
    <row r="13" spans="1:9" x14ac:dyDescent="0.25">
      <c r="A13" s="38" t="s">
        <v>172</v>
      </c>
      <c r="B13" s="30">
        <v>-8.1530000000000005</v>
      </c>
      <c r="C13" s="30">
        <v>3.3268271347479419</v>
      </c>
      <c r="F13" s="38" t="s">
        <v>172</v>
      </c>
      <c r="G13" s="30">
        <f t="shared" ref="G13:H17" si="1">+AVERAGE(B40,B49)</f>
        <v>-8.1155000000000008</v>
      </c>
      <c r="H13" s="30">
        <f t="shared" si="1"/>
        <v>4.3337958528611757</v>
      </c>
      <c r="I13" s="29">
        <v>4.3520391812333878</v>
      </c>
    </row>
    <row r="14" spans="1:9" x14ac:dyDescent="0.25">
      <c r="A14" s="38" t="s">
        <v>102</v>
      </c>
      <c r="B14" s="30">
        <v>-13.355</v>
      </c>
      <c r="C14" s="30">
        <v>3.180173759358691</v>
      </c>
      <c r="F14" s="38" t="s">
        <v>102</v>
      </c>
      <c r="G14" s="30">
        <f t="shared" si="1"/>
        <v>-14.324</v>
      </c>
      <c r="H14" s="30">
        <f t="shared" si="1"/>
        <v>4.2542644176054534</v>
      </c>
      <c r="I14" s="29">
        <v>9.3025688813505774</v>
      </c>
    </row>
    <row r="15" spans="1:9" x14ac:dyDescent="0.25">
      <c r="A15" s="38" t="s">
        <v>108</v>
      </c>
      <c r="B15" s="30">
        <v>-10.052</v>
      </c>
      <c r="C15" s="30">
        <v>3.9195257405412618</v>
      </c>
      <c r="F15" s="38" t="s">
        <v>108</v>
      </c>
      <c r="G15" s="30">
        <f t="shared" si="1"/>
        <v>-13.105</v>
      </c>
      <c r="H15" s="30">
        <f t="shared" si="1"/>
        <v>3.2460632906305151</v>
      </c>
      <c r="I15" s="29">
        <v>3.5603080041213984</v>
      </c>
    </row>
    <row r="16" spans="1:9" x14ac:dyDescent="0.25">
      <c r="A16" s="38" t="s">
        <v>178</v>
      </c>
      <c r="B16" s="30">
        <v>-8.7729999999999997</v>
      </c>
      <c r="C16" s="30">
        <v>2.225362495407734</v>
      </c>
      <c r="F16" s="38" t="s">
        <v>178</v>
      </c>
      <c r="G16" s="30">
        <f t="shared" si="1"/>
        <v>-5.6109999999999998</v>
      </c>
      <c r="H16" s="30">
        <f t="shared" si="1"/>
        <v>4.1545294151376151</v>
      </c>
      <c r="I16" s="29">
        <v>7.072275932860709</v>
      </c>
    </row>
    <row r="17" spans="1:9" x14ac:dyDescent="0.25">
      <c r="A17" s="38" t="s">
        <v>126</v>
      </c>
      <c r="B17" s="30">
        <v>-5.5750000000000002</v>
      </c>
      <c r="C17" s="30">
        <v>11.536536738762695</v>
      </c>
      <c r="F17" s="38" t="s">
        <v>126</v>
      </c>
      <c r="G17" s="30">
        <f t="shared" si="1"/>
        <v>-5.5030000000000001</v>
      </c>
      <c r="H17" s="30">
        <f t="shared" si="1"/>
        <v>8.4533686456021879</v>
      </c>
      <c r="I17" s="29">
        <v>17.193961681968759</v>
      </c>
    </row>
    <row r="19" spans="1:9" x14ac:dyDescent="0.25">
      <c r="A19">
        <v>2007</v>
      </c>
      <c r="F19" s="48" t="s">
        <v>275</v>
      </c>
      <c r="G19" s="47"/>
      <c r="H19" s="47"/>
    </row>
    <row r="20" spans="1:9" x14ac:dyDescent="0.25">
      <c r="A20" s="35" t="s">
        <v>250</v>
      </c>
      <c r="B20" s="37" t="s">
        <v>251</v>
      </c>
      <c r="C20" s="37" t="s">
        <v>252</v>
      </c>
    </row>
    <row r="21" spans="1:9" x14ac:dyDescent="0.25">
      <c r="A21" s="38" t="s">
        <v>204</v>
      </c>
      <c r="B21" s="30">
        <v>-11.473000000000001</v>
      </c>
      <c r="C21" s="30">
        <v>1.2286520220168029</v>
      </c>
    </row>
    <row r="22" spans="1:9" x14ac:dyDescent="0.25">
      <c r="A22" s="38" t="s">
        <v>172</v>
      </c>
      <c r="B22" s="30">
        <v>-5.4349999999999996</v>
      </c>
      <c r="C22" s="30">
        <v>4.2534074092613796</v>
      </c>
    </row>
    <row r="23" spans="1:9" x14ac:dyDescent="0.25">
      <c r="A23" s="38" t="s">
        <v>102</v>
      </c>
      <c r="B23" s="30">
        <v>-9.5039999999999996</v>
      </c>
      <c r="C23" s="30">
        <v>3.0046220114017563</v>
      </c>
    </row>
    <row r="24" spans="1:9" x14ac:dyDescent="0.25">
      <c r="A24" s="38" t="s">
        <v>108</v>
      </c>
      <c r="B24" s="30">
        <v>-15.426</v>
      </c>
      <c r="C24" s="30">
        <v>2.656527554174275</v>
      </c>
    </row>
    <row r="25" spans="1:9" x14ac:dyDescent="0.25">
      <c r="A25" s="38" t="s">
        <v>178</v>
      </c>
      <c r="B25" s="30">
        <v>-5.9349999999999996</v>
      </c>
      <c r="C25" s="30">
        <v>3.2783616461528258</v>
      </c>
    </row>
    <row r="26" spans="1:9" x14ac:dyDescent="0.25">
      <c r="A26" s="38" t="s">
        <v>126</v>
      </c>
      <c r="B26" s="30">
        <v>-5.6150000000000002</v>
      </c>
      <c r="C26" s="30">
        <v>9.9877533572697104</v>
      </c>
    </row>
    <row r="28" spans="1:9" x14ac:dyDescent="0.25">
      <c r="A28">
        <v>2010</v>
      </c>
    </row>
    <row r="29" spans="1:9" x14ac:dyDescent="0.25">
      <c r="A29" s="35" t="s">
        <v>250</v>
      </c>
      <c r="B29" s="37" t="s">
        <v>251</v>
      </c>
      <c r="C29" s="37" t="s">
        <v>252</v>
      </c>
    </row>
    <row r="30" spans="1:9" x14ac:dyDescent="0.25">
      <c r="A30" s="38" t="s">
        <v>204</v>
      </c>
      <c r="B30" s="30">
        <v>-10.31</v>
      </c>
      <c r="C30" s="30">
        <v>3.3212767628714226</v>
      </c>
    </row>
    <row r="31" spans="1:9" x14ac:dyDescent="0.25">
      <c r="A31" s="38" t="s">
        <v>172</v>
      </c>
      <c r="B31" s="30">
        <v>-5.835</v>
      </c>
      <c r="C31" s="30">
        <v>4.4645922726633893</v>
      </c>
    </row>
    <row r="32" spans="1:9" x14ac:dyDescent="0.25">
      <c r="A32" s="38" t="s">
        <v>102</v>
      </c>
      <c r="B32" s="30">
        <v>-9.6159999999999997</v>
      </c>
      <c r="C32" s="30">
        <v>5.6617765894519501</v>
      </c>
    </row>
    <row r="33" spans="1:11" x14ac:dyDescent="0.25">
      <c r="A33" s="38" t="s">
        <v>108</v>
      </c>
      <c r="B33" s="30">
        <v>-8.6199999999999992</v>
      </c>
      <c r="C33" s="30">
        <v>4.6504747001313138</v>
      </c>
    </row>
    <row r="34" spans="1:11" x14ac:dyDescent="0.25">
      <c r="A34" s="38" t="s">
        <v>178</v>
      </c>
      <c r="B34" s="30">
        <v>-2.0710000000000002</v>
      </c>
      <c r="C34" s="30">
        <v>4.3827444536923483</v>
      </c>
    </row>
    <row r="35" spans="1:11" x14ac:dyDescent="0.25">
      <c r="A35" s="38" t="s">
        <v>126</v>
      </c>
      <c r="B35" s="30">
        <v>-3.7330000000000001</v>
      </c>
      <c r="C35" s="30">
        <v>16.782829800690411</v>
      </c>
    </row>
    <row r="37" spans="1:11" x14ac:dyDescent="0.25">
      <c r="A37">
        <v>2011</v>
      </c>
    </row>
    <row r="38" spans="1:11" x14ac:dyDescent="0.25">
      <c r="A38" s="35" t="s">
        <v>250</v>
      </c>
      <c r="B38" s="37" t="s">
        <v>251</v>
      </c>
      <c r="C38" s="37" t="s">
        <v>252</v>
      </c>
    </row>
    <row r="39" spans="1:11" x14ac:dyDescent="0.25">
      <c r="A39" s="38" t="s">
        <v>204</v>
      </c>
      <c r="B39" s="30">
        <v>-13.847</v>
      </c>
      <c r="C39" s="30">
        <v>3.0161717799150614</v>
      </c>
    </row>
    <row r="40" spans="1:11" x14ac:dyDescent="0.25">
      <c r="A40" s="38" t="s">
        <v>172</v>
      </c>
      <c r="B40" s="30">
        <v>-11.394</v>
      </c>
      <c r="C40" s="30">
        <v>4.3223251862313292</v>
      </c>
      <c r="F40" s="47" t="s">
        <v>248</v>
      </c>
      <c r="G40" s="47"/>
      <c r="H40" s="47"/>
      <c r="I40" s="47"/>
      <c r="J40" s="47"/>
      <c r="K40" s="47"/>
    </row>
    <row r="41" spans="1:11" x14ac:dyDescent="0.25">
      <c r="A41" s="38" t="s">
        <v>102</v>
      </c>
      <c r="B41" s="30">
        <v>-13.067</v>
      </c>
      <c r="C41" s="30">
        <v>4.3648523643715587</v>
      </c>
    </row>
    <row r="42" spans="1:11" x14ac:dyDescent="0.25">
      <c r="A42" s="38" t="s">
        <v>108</v>
      </c>
      <c r="B42" s="30">
        <v>-13.297000000000001</v>
      </c>
      <c r="C42" s="30">
        <v>3.4983177817761959</v>
      </c>
    </row>
    <row r="43" spans="1:11" x14ac:dyDescent="0.25">
      <c r="A43" s="38" t="s">
        <v>178</v>
      </c>
      <c r="B43" s="30">
        <v>-0.434</v>
      </c>
      <c r="C43" s="30">
        <v>3.8125653198707496</v>
      </c>
    </row>
    <row r="44" spans="1:11" x14ac:dyDescent="0.25">
      <c r="A44" s="38" t="s">
        <v>126</v>
      </c>
      <c r="B44" s="30">
        <v>-4.7750000000000004</v>
      </c>
      <c r="C44" s="30">
        <v>8.4533686456021879</v>
      </c>
    </row>
    <row r="46" spans="1:11" x14ac:dyDescent="0.25">
      <c r="A46">
        <v>2012</v>
      </c>
    </row>
    <row r="47" spans="1:11" x14ac:dyDescent="0.25">
      <c r="A47" s="35" t="s">
        <v>250</v>
      </c>
      <c r="B47" s="37" t="s">
        <v>251</v>
      </c>
      <c r="C47" s="37" t="s">
        <v>252</v>
      </c>
    </row>
    <row r="48" spans="1:11" x14ac:dyDescent="0.25">
      <c r="A48" s="38" t="s">
        <v>204</v>
      </c>
      <c r="B48" s="30">
        <v>-17.472000000000001</v>
      </c>
      <c r="C48" s="30">
        <v>2.0643989623390016</v>
      </c>
    </row>
    <row r="49" spans="1:3" x14ac:dyDescent="0.25">
      <c r="A49" s="38" t="s">
        <v>172</v>
      </c>
      <c r="B49" s="30">
        <v>-4.8369999999999997</v>
      </c>
      <c r="C49" s="30">
        <v>4.3452665194910214</v>
      </c>
    </row>
    <row r="50" spans="1:3" x14ac:dyDescent="0.25">
      <c r="A50" s="38" t="s">
        <v>102</v>
      </c>
      <c r="B50" s="30">
        <v>-15.581</v>
      </c>
      <c r="C50" s="30">
        <v>4.143676470839349</v>
      </c>
    </row>
    <row r="51" spans="1:3" x14ac:dyDescent="0.25">
      <c r="A51" s="38" t="s">
        <v>108</v>
      </c>
      <c r="B51" s="30">
        <v>-12.913</v>
      </c>
      <c r="C51" s="30">
        <v>2.9938087994848344</v>
      </c>
    </row>
    <row r="52" spans="1:3" x14ac:dyDescent="0.25">
      <c r="A52" s="38" t="s">
        <v>178</v>
      </c>
      <c r="B52" s="30">
        <v>-10.788</v>
      </c>
      <c r="C52" s="30">
        <v>4.4964935104044805</v>
      </c>
    </row>
    <row r="53" spans="1:3" x14ac:dyDescent="0.25">
      <c r="A53" s="38" t="s">
        <v>126</v>
      </c>
      <c r="B53" s="30">
        <v>-6.2309999999999999</v>
      </c>
      <c r="C53" s="30"/>
    </row>
    <row r="56" spans="1:3" x14ac:dyDescent="0.25">
      <c r="A56" s="35"/>
      <c r="B56" s="37"/>
      <c r="C56" s="37"/>
    </row>
    <row r="57" spans="1:3" x14ac:dyDescent="0.25">
      <c r="A57" s="38"/>
      <c r="B57" s="30"/>
      <c r="C57" s="30"/>
    </row>
    <row r="58" spans="1:3" x14ac:dyDescent="0.25">
      <c r="A58" s="38"/>
      <c r="B58" s="30"/>
      <c r="C58" s="30"/>
    </row>
    <row r="59" spans="1:3" x14ac:dyDescent="0.25">
      <c r="A59" s="38"/>
      <c r="B59" s="30"/>
      <c r="C59" s="30"/>
    </row>
    <row r="60" spans="1:3" x14ac:dyDescent="0.25">
      <c r="A60" s="38"/>
      <c r="B60" s="30"/>
      <c r="C60" s="30"/>
    </row>
    <row r="61" spans="1:3" x14ac:dyDescent="0.25">
      <c r="A61" s="38"/>
      <c r="B61" s="30"/>
      <c r="C61" s="30"/>
    </row>
    <row r="62" spans="1:3" x14ac:dyDescent="0.25">
      <c r="A62" s="38"/>
      <c r="B62" s="30"/>
      <c r="C62" s="30"/>
    </row>
  </sheetData>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26"/>
  <sheetViews>
    <sheetView topLeftCell="V58" zoomScale="70" zoomScaleNormal="70" workbookViewId="0">
      <selection activeCell="Y126" sqref="Y126"/>
    </sheetView>
  </sheetViews>
  <sheetFormatPr defaultRowHeight="15" x14ac:dyDescent="0.25"/>
  <sheetData>
    <row r="1" spans="1:13" ht="19.5" x14ac:dyDescent="0.4">
      <c r="A1" s="27" t="s">
        <v>218</v>
      </c>
    </row>
    <row r="2" spans="1:13" ht="30" x14ac:dyDescent="0.25">
      <c r="A2" t="s">
        <v>219</v>
      </c>
      <c r="B2" s="2" t="s">
        <v>220</v>
      </c>
      <c r="C2" s="2" t="s">
        <v>221</v>
      </c>
      <c r="D2" s="2" t="s">
        <v>222</v>
      </c>
      <c r="E2" s="2" t="s">
        <v>223</v>
      </c>
      <c r="F2" s="2" t="s">
        <v>224</v>
      </c>
      <c r="G2" s="2" t="s">
        <v>225</v>
      </c>
      <c r="H2" s="2" t="s">
        <v>226</v>
      </c>
      <c r="I2" s="2" t="s">
        <v>227</v>
      </c>
      <c r="J2" s="2" t="s">
        <v>228</v>
      </c>
      <c r="K2" s="2" t="s">
        <v>229</v>
      </c>
      <c r="L2" s="2" t="s">
        <v>230</v>
      </c>
      <c r="M2" s="2" t="s">
        <v>231</v>
      </c>
    </row>
    <row r="3" spans="1:13" x14ac:dyDescent="0.25">
      <c r="A3">
        <v>2009</v>
      </c>
      <c r="B3">
        <v>2.0232679999999998</v>
      </c>
      <c r="C3">
        <v>2.0232679999999998</v>
      </c>
      <c r="D3">
        <v>6.29749E-2</v>
      </c>
      <c r="E3">
        <v>6.29749E-2</v>
      </c>
      <c r="F3">
        <v>6.5998659999999996</v>
      </c>
      <c r="G3">
        <v>6.5998659999999996</v>
      </c>
      <c r="H3">
        <v>4.4868589999999999</v>
      </c>
      <c r="I3">
        <v>4.4868589999999999</v>
      </c>
      <c r="J3">
        <v>5.6917669999999996</v>
      </c>
      <c r="K3">
        <v>5.6917669999999996</v>
      </c>
      <c r="L3">
        <v>2.1573280000000001</v>
      </c>
      <c r="M3">
        <v>2.1573280000000001</v>
      </c>
    </row>
    <row r="4" spans="1:13" x14ac:dyDescent="0.25">
      <c r="A4">
        <v>2010</v>
      </c>
      <c r="B4">
        <v>2.0331359999999998</v>
      </c>
      <c r="C4">
        <v>2.0331359999999998</v>
      </c>
      <c r="D4">
        <v>6.5787700000000005E-2</v>
      </c>
      <c r="E4">
        <v>6.5787700000000005E-2</v>
      </c>
      <c r="F4">
        <v>6.5852870000000001</v>
      </c>
      <c r="G4">
        <v>6.5852870000000001</v>
      </c>
      <c r="H4">
        <v>4.4889619999999999</v>
      </c>
      <c r="I4">
        <v>4.4889619999999999</v>
      </c>
      <c r="J4">
        <v>5.7345480000000002</v>
      </c>
      <c r="K4">
        <v>5.7345480000000002</v>
      </c>
      <c r="L4">
        <v>2.1976689999999999</v>
      </c>
      <c r="M4">
        <v>2.1976689999999999</v>
      </c>
    </row>
    <row r="5" spans="1:13" x14ac:dyDescent="0.25">
      <c r="A5">
        <v>2011</v>
      </c>
      <c r="B5">
        <v>2.0496259999999999</v>
      </c>
      <c r="C5">
        <v>2.0496259999999999</v>
      </c>
      <c r="D5">
        <v>7.3250399999999993E-2</v>
      </c>
      <c r="E5">
        <v>7.3250399999999993E-2</v>
      </c>
      <c r="F5">
        <v>6.5992369999999996</v>
      </c>
      <c r="G5">
        <v>6.5992369999999996</v>
      </c>
      <c r="H5">
        <v>4.4628110000000003</v>
      </c>
      <c r="I5">
        <v>4.4628110000000003</v>
      </c>
      <c r="J5">
        <v>5.7874920000000003</v>
      </c>
      <c r="K5">
        <v>5.7874920000000003</v>
      </c>
      <c r="L5">
        <v>2.243684</v>
      </c>
      <c r="M5">
        <v>2.243684</v>
      </c>
    </row>
    <row r="6" spans="1:13" x14ac:dyDescent="0.25">
      <c r="A6">
        <v>2012</v>
      </c>
      <c r="B6">
        <v>2.048657</v>
      </c>
      <c r="C6">
        <v>2.048657</v>
      </c>
      <c r="D6">
        <v>8.5617600000000002E-2</v>
      </c>
      <c r="E6">
        <v>8.5617600000000002E-2</v>
      </c>
      <c r="F6">
        <v>6.620463</v>
      </c>
      <c r="G6">
        <v>6.620463</v>
      </c>
      <c r="H6">
        <v>4.4375980000000004</v>
      </c>
      <c r="I6">
        <v>4.4375980000000004</v>
      </c>
      <c r="J6">
        <v>5.8280580000000004</v>
      </c>
      <c r="K6">
        <v>5.8280580000000004</v>
      </c>
      <c r="L6">
        <v>2.311779</v>
      </c>
      <c r="M6">
        <v>2.311779</v>
      </c>
    </row>
    <row r="7" spans="1:13" x14ac:dyDescent="0.25">
      <c r="A7">
        <v>2013</v>
      </c>
      <c r="B7">
        <v>2.0653999999999999</v>
      </c>
      <c r="C7">
        <v>2.0645039999999999</v>
      </c>
      <c r="D7">
        <v>7.2630600000000003E-2</v>
      </c>
      <c r="E7">
        <v>7.70652E-2</v>
      </c>
      <c r="F7">
        <v>6.6418980000000003</v>
      </c>
      <c r="G7">
        <v>6.6414569999999999</v>
      </c>
      <c r="H7">
        <v>4.4905530000000002</v>
      </c>
      <c r="I7">
        <v>4.4897710000000002</v>
      </c>
      <c r="J7">
        <v>5.8775950000000003</v>
      </c>
      <c r="K7">
        <v>5.8758720000000002</v>
      </c>
      <c r="L7">
        <v>2.3670640000000001</v>
      </c>
      <c r="M7">
        <v>2.368465</v>
      </c>
    </row>
    <row r="8" spans="1:13" x14ac:dyDescent="0.25">
      <c r="A8">
        <v>2014</v>
      </c>
      <c r="B8">
        <v>2.0792269999999999</v>
      </c>
      <c r="C8">
        <v>2.0751210000000002</v>
      </c>
      <c r="D8">
        <v>7.4748700000000001E-2</v>
      </c>
      <c r="E8">
        <v>5.808E-2</v>
      </c>
      <c r="F8">
        <v>6.6754639999999998</v>
      </c>
      <c r="G8">
        <v>6.6720410000000001</v>
      </c>
      <c r="H8">
        <v>4.5642360000000002</v>
      </c>
      <c r="I8">
        <v>4.5617660000000004</v>
      </c>
      <c r="J8">
        <v>5.8376150000000004</v>
      </c>
      <c r="K8">
        <v>5.8305790000000002</v>
      </c>
      <c r="L8">
        <v>2.360795</v>
      </c>
      <c r="M8">
        <v>2.3591570000000002</v>
      </c>
    </row>
    <row r="9" spans="1:13" x14ac:dyDescent="0.25">
      <c r="A9">
        <v>2015</v>
      </c>
      <c r="B9">
        <v>2.0976949999999999</v>
      </c>
      <c r="C9">
        <v>2.0958619999999999</v>
      </c>
      <c r="D9">
        <v>8.4634899999999999E-2</v>
      </c>
      <c r="E9">
        <v>3.0111300000000001E-2</v>
      </c>
      <c r="F9">
        <v>6.7083529999999998</v>
      </c>
      <c r="G9">
        <v>6.7132810000000003</v>
      </c>
      <c r="H9">
        <v>4.6340620000000001</v>
      </c>
      <c r="I9">
        <v>4.572012</v>
      </c>
      <c r="J9">
        <v>5.8363040000000002</v>
      </c>
      <c r="K9">
        <v>5.8071460000000004</v>
      </c>
      <c r="L9">
        <v>2.3066779999999998</v>
      </c>
      <c r="M9">
        <v>2.2845460000000002</v>
      </c>
    </row>
    <row r="10" spans="1:13" x14ac:dyDescent="0.25">
      <c r="A10">
        <v>2016</v>
      </c>
      <c r="B10">
        <v>2.1207050000000001</v>
      </c>
      <c r="C10">
        <v>2.1085199999999999</v>
      </c>
      <c r="D10">
        <v>0.1009616</v>
      </c>
      <c r="E10">
        <v>4.3254099999999997E-2</v>
      </c>
      <c r="F10">
        <v>6.7467980000000001</v>
      </c>
      <c r="G10">
        <v>6.7287800000000004</v>
      </c>
      <c r="H10">
        <v>4.7011880000000001</v>
      </c>
      <c r="I10">
        <v>4.5942540000000003</v>
      </c>
      <c r="J10">
        <v>5.8312039999999996</v>
      </c>
      <c r="K10">
        <v>5.7973179999999997</v>
      </c>
      <c r="L10">
        <v>2.2839450000000001</v>
      </c>
      <c r="M10">
        <v>2.255198</v>
      </c>
    </row>
    <row r="11" spans="1:13" x14ac:dyDescent="0.25">
      <c r="A11">
        <v>2017</v>
      </c>
      <c r="B11">
        <v>2.1438229999999998</v>
      </c>
      <c r="C11">
        <v>2.116368</v>
      </c>
      <c r="D11">
        <v>0.1230726</v>
      </c>
      <c r="E11">
        <v>4.28534E-2</v>
      </c>
      <c r="F11">
        <v>6.7875589999999999</v>
      </c>
      <c r="G11">
        <v>6.7516040000000004</v>
      </c>
      <c r="H11">
        <v>4.7654620000000003</v>
      </c>
      <c r="I11">
        <v>4.69862</v>
      </c>
      <c r="J11">
        <v>5.8185929999999999</v>
      </c>
      <c r="K11">
        <v>5.7774559999999999</v>
      </c>
      <c r="L11">
        <v>2.2586460000000002</v>
      </c>
      <c r="M11">
        <v>2.2248030000000001</v>
      </c>
    </row>
    <row r="12" spans="1:13" x14ac:dyDescent="0.25">
      <c r="A12">
        <v>2018</v>
      </c>
      <c r="B12">
        <v>2.1667939999999999</v>
      </c>
      <c r="C12">
        <v>2.1331790000000002</v>
      </c>
      <c r="D12">
        <v>0.14951149999999999</v>
      </c>
      <c r="E12">
        <v>2.8995099999999999E-2</v>
      </c>
      <c r="F12">
        <v>6.8280339999999997</v>
      </c>
      <c r="G12">
        <v>6.7801600000000004</v>
      </c>
      <c r="H12">
        <v>4.8302649999999998</v>
      </c>
      <c r="I12">
        <v>4.7843720000000003</v>
      </c>
      <c r="J12">
        <v>5.8020420000000001</v>
      </c>
      <c r="K12">
        <v>5.752129</v>
      </c>
      <c r="L12">
        <v>2.2294779999999998</v>
      </c>
      <c r="M12">
        <v>2.1819730000000002</v>
      </c>
    </row>
    <row r="14" spans="1:13" ht="19.5" x14ac:dyDescent="0.4">
      <c r="A14" s="27" t="s">
        <v>232</v>
      </c>
    </row>
    <row r="15" spans="1:13" x14ac:dyDescent="0.25">
      <c r="B15" t="s">
        <v>233</v>
      </c>
      <c r="C15" t="s">
        <v>234</v>
      </c>
      <c r="D15" t="s">
        <v>172</v>
      </c>
      <c r="E15" t="s">
        <v>234</v>
      </c>
      <c r="F15" t="s">
        <v>108</v>
      </c>
      <c r="G15" t="s">
        <v>234</v>
      </c>
      <c r="H15" t="s">
        <v>126</v>
      </c>
      <c r="I15" t="s">
        <v>234</v>
      </c>
      <c r="J15" t="s">
        <v>102</v>
      </c>
      <c r="K15" t="s">
        <v>234</v>
      </c>
      <c r="L15" t="s">
        <v>178</v>
      </c>
      <c r="M15" t="s">
        <v>234</v>
      </c>
    </row>
    <row r="16" spans="1:13" x14ac:dyDescent="0.25">
      <c r="A16">
        <v>2009</v>
      </c>
      <c r="B16" s="28">
        <f>+EXP(B3)/EXP(B$3)*100</f>
        <v>100</v>
      </c>
      <c r="C16" s="28">
        <f t="shared" ref="C16:M25" si="0">+EXP(C3)/EXP(C$3)*100</f>
        <v>100</v>
      </c>
      <c r="D16" s="28">
        <f t="shared" si="0"/>
        <v>100</v>
      </c>
      <c r="E16" s="28">
        <f t="shared" si="0"/>
        <v>100</v>
      </c>
      <c r="F16" s="28">
        <f t="shared" si="0"/>
        <v>100</v>
      </c>
      <c r="G16" s="28">
        <f t="shared" si="0"/>
        <v>100</v>
      </c>
      <c r="H16" s="28">
        <f t="shared" si="0"/>
        <v>100</v>
      </c>
      <c r="I16" s="28">
        <f t="shared" si="0"/>
        <v>100</v>
      </c>
      <c r="J16" s="28">
        <f t="shared" si="0"/>
        <v>100</v>
      </c>
      <c r="K16" s="28">
        <f t="shared" si="0"/>
        <v>100</v>
      </c>
      <c r="L16" s="28">
        <f t="shared" si="0"/>
        <v>100</v>
      </c>
      <c r="M16" s="28">
        <f t="shared" si="0"/>
        <v>100</v>
      </c>
    </row>
    <row r="17" spans="1:13" x14ac:dyDescent="0.25">
      <c r="A17">
        <v>2010</v>
      </c>
      <c r="B17" s="28">
        <f t="shared" ref="B17:I25" si="1">+EXP(B4)/EXP(B$3)*100</f>
        <v>100.99168492612829</v>
      </c>
      <c r="C17" s="28">
        <f t="shared" si="1"/>
        <v>100.99168492612829</v>
      </c>
      <c r="D17" s="28">
        <f t="shared" si="1"/>
        <v>100.2816759633602</v>
      </c>
      <c r="E17" s="28">
        <f t="shared" si="1"/>
        <v>100.2816759633602</v>
      </c>
      <c r="F17" s="28">
        <f t="shared" si="1"/>
        <v>98.552675904300131</v>
      </c>
      <c r="G17" s="28">
        <f t="shared" si="1"/>
        <v>98.552675904300131</v>
      </c>
      <c r="H17" s="28">
        <f t="shared" si="1"/>
        <v>100.21052128554395</v>
      </c>
      <c r="I17" s="28">
        <f t="shared" si="1"/>
        <v>100.21052128554395</v>
      </c>
      <c r="J17" s="28">
        <f t="shared" si="0"/>
        <v>104.37092974839661</v>
      </c>
      <c r="K17" s="28">
        <f t="shared" si="0"/>
        <v>104.37092974839661</v>
      </c>
      <c r="L17" s="28">
        <f t="shared" si="0"/>
        <v>104.11657511865253</v>
      </c>
      <c r="M17" s="28">
        <f t="shared" si="0"/>
        <v>104.11657511865253</v>
      </c>
    </row>
    <row r="18" spans="1:13" x14ac:dyDescent="0.25">
      <c r="A18">
        <v>2011</v>
      </c>
      <c r="B18" s="28">
        <f t="shared" si="1"/>
        <v>102.67084443108257</v>
      </c>
      <c r="C18" s="28">
        <f t="shared" si="1"/>
        <v>102.67084443108257</v>
      </c>
      <c r="D18" s="28">
        <f t="shared" si="1"/>
        <v>101.03284742402501</v>
      </c>
      <c r="E18" s="28">
        <f t="shared" si="1"/>
        <v>101.03284742402501</v>
      </c>
      <c r="F18" s="28">
        <f t="shared" si="1"/>
        <v>99.937119777903007</v>
      </c>
      <c r="G18" s="28">
        <f t="shared" si="1"/>
        <v>99.937119777903007</v>
      </c>
      <c r="H18" s="28">
        <f t="shared" si="1"/>
        <v>97.623884916850429</v>
      </c>
      <c r="I18" s="28">
        <f t="shared" si="1"/>
        <v>97.623884916850429</v>
      </c>
      <c r="J18" s="28">
        <f t="shared" si="0"/>
        <v>110.04563968700182</v>
      </c>
      <c r="K18" s="28">
        <f t="shared" si="0"/>
        <v>110.04563968700182</v>
      </c>
      <c r="L18" s="28">
        <f t="shared" si="0"/>
        <v>109.01943684250482</v>
      </c>
      <c r="M18" s="28">
        <f t="shared" si="0"/>
        <v>109.01943684250482</v>
      </c>
    </row>
    <row r="19" spans="1:13" x14ac:dyDescent="0.25">
      <c r="A19">
        <v>2012</v>
      </c>
      <c r="B19" s="28">
        <f t="shared" si="1"/>
        <v>102.57140456922275</v>
      </c>
      <c r="C19" s="28">
        <f t="shared" si="1"/>
        <v>102.57140456922275</v>
      </c>
      <c r="D19" s="28">
        <f t="shared" si="1"/>
        <v>102.29009917216452</v>
      </c>
      <c r="E19" s="28">
        <f t="shared" si="1"/>
        <v>102.29009917216452</v>
      </c>
      <c r="F19" s="28">
        <f t="shared" si="1"/>
        <v>102.08105820674065</v>
      </c>
      <c r="G19" s="28">
        <f t="shared" si="1"/>
        <v>102.08105820674065</v>
      </c>
      <c r="H19" s="28">
        <f t="shared" si="1"/>
        <v>95.193264285259787</v>
      </c>
      <c r="I19" s="28">
        <f t="shared" si="1"/>
        <v>95.193264285259787</v>
      </c>
      <c r="J19" s="28">
        <f t="shared" si="0"/>
        <v>114.60153355393487</v>
      </c>
      <c r="K19" s="28">
        <f t="shared" si="0"/>
        <v>114.60153355393487</v>
      </c>
      <c r="L19" s="28">
        <f t="shared" si="0"/>
        <v>116.70170928189194</v>
      </c>
      <c r="M19" s="28">
        <f t="shared" si="0"/>
        <v>116.70170928189194</v>
      </c>
    </row>
    <row r="20" spans="1:13" x14ac:dyDescent="0.25">
      <c r="A20">
        <v>2013</v>
      </c>
      <c r="B20" s="28">
        <f t="shared" si="1"/>
        <v>104.3032149908055</v>
      </c>
      <c r="C20" s="28">
        <f t="shared" si="1"/>
        <v>104.20980116581684</v>
      </c>
      <c r="D20" s="28">
        <f t="shared" si="1"/>
        <v>100.97024666717019</v>
      </c>
      <c r="E20" s="28">
        <f t="shared" si="1"/>
        <v>101.4190036163984</v>
      </c>
      <c r="F20" s="28">
        <f t="shared" si="1"/>
        <v>104.29278519080516</v>
      </c>
      <c r="G20" s="28">
        <f t="shared" si="1"/>
        <v>104.24680221252794</v>
      </c>
      <c r="H20" s="28">
        <f t="shared" si="1"/>
        <v>100.37008312269276</v>
      </c>
      <c r="I20" s="28">
        <f t="shared" si="1"/>
        <v>100.29162439905004</v>
      </c>
      <c r="J20" s="28">
        <f t="shared" si="0"/>
        <v>120.42151175636381</v>
      </c>
      <c r="K20" s="28">
        <f t="shared" si="0"/>
        <v>120.21420413840715</v>
      </c>
      <c r="L20" s="28">
        <f t="shared" si="0"/>
        <v>123.33524119363446</v>
      </c>
      <c r="M20" s="28">
        <f t="shared" si="0"/>
        <v>123.5081549643602</v>
      </c>
    </row>
    <row r="21" spans="1:13" x14ac:dyDescent="0.25">
      <c r="A21">
        <v>2014</v>
      </c>
      <c r="B21" s="28">
        <f t="shared" si="1"/>
        <v>105.75543231204769</v>
      </c>
      <c r="C21" s="28">
        <f t="shared" si="1"/>
        <v>105.32209076598562</v>
      </c>
      <c r="D21" s="28">
        <f t="shared" si="1"/>
        <v>101.1843384004452</v>
      </c>
      <c r="E21" s="28">
        <f t="shared" si="1"/>
        <v>99.511706049989684</v>
      </c>
      <c r="F21" s="28">
        <f t="shared" si="1"/>
        <v>107.85289183731254</v>
      </c>
      <c r="G21" s="28">
        <f t="shared" si="1"/>
        <v>107.48434252056451</v>
      </c>
      <c r="H21" s="28">
        <f t="shared" si="1"/>
        <v>108.04493290176968</v>
      </c>
      <c r="I21" s="28">
        <f t="shared" si="1"/>
        <v>107.77839123197653</v>
      </c>
      <c r="J21" s="28">
        <f t="shared" si="0"/>
        <v>115.70203075974665</v>
      </c>
      <c r="K21" s="28">
        <f t="shared" si="0"/>
        <v>114.89080849788536</v>
      </c>
      <c r="L21" s="28">
        <f t="shared" si="0"/>
        <v>122.56447106983828</v>
      </c>
      <c r="M21" s="28">
        <f t="shared" si="0"/>
        <v>122.36387479942211</v>
      </c>
    </row>
    <row r="22" spans="1:13" x14ac:dyDescent="0.25">
      <c r="A22">
        <v>2015</v>
      </c>
      <c r="B22" s="28">
        <f t="shared" si="1"/>
        <v>107.72667001826946</v>
      </c>
      <c r="C22" s="28">
        <f t="shared" si="1"/>
        <v>107.52938789642783</v>
      </c>
      <c r="D22" s="28">
        <f t="shared" si="1"/>
        <v>102.18962806627133</v>
      </c>
      <c r="E22" s="28">
        <f t="shared" si="1"/>
        <v>96.767054084947731</v>
      </c>
      <c r="F22" s="28">
        <f t="shared" si="1"/>
        <v>111.45904187687141</v>
      </c>
      <c r="G22" s="28">
        <f t="shared" si="1"/>
        <v>112.0096676628404</v>
      </c>
      <c r="H22" s="28">
        <f t="shared" si="1"/>
        <v>115.85891327532698</v>
      </c>
      <c r="I22" s="28">
        <f t="shared" si="1"/>
        <v>108.88836531531423</v>
      </c>
      <c r="J22" s="28">
        <f t="shared" si="0"/>
        <v>115.55044478373904</v>
      </c>
      <c r="K22" s="28">
        <f t="shared" si="0"/>
        <v>112.229870818847</v>
      </c>
      <c r="L22" s="28">
        <f t="shared" si="0"/>
        <v>116.10792958548235</v>
      </c>
      <c r="M22" s="28">
        <f t="shared" si="0"/>
        <v>113.56645656731025</v>
      </c>
    </row>
    <row r="23" spans="1:13" x14ac:dyDescent="0.25">
      <c r="A23">
        <v>2016</v>
      </c>
      <c r="B23" s="28">
        <f t="shared" si="1"/>
        <v>110.23419918301973</v>
      </c>
      <c r="C23" s="28">
        <f t="shared" si="1"/>
        <v>108.89914579710552</v>
      </c>
      <c r="D23" s="28">
        <f t="shared" si="1"/>
        <v>103.87174178449705</v>
      </c>
      <c r="E23" s="28">
        <f t="shared" si="1"/>
        <v>98.047238298443546</v>
      </c>
      <c r="F23" s="28">
        <f t="shared" si="1"/>
        <v>115.82751976384233</v>
      </c>
      <c r="G23" s="28">
        <f t="shared" si="1"/>
        <v>113.75922870221117</v>
      </c>
      <c r="H23" s="28">
        <f t="shared" si="1"/>
        <v>123.90302286891088</v>
      </c>
      <c r="I23" s="28">
        <f t="shared" si="1"/>
        <v>111.33739503440616</v>
      </c>
      <c r="J23" s="28">
        <f t="shared" si="0"/>
        <v>114.96263769748316</v>
      </c>
      <c r="K23" s="28">
        <f t="shared" si="0"/>
        <v>111.13227805394091</v>
      </c>
      <c r="L23" s="28">
        <f t="shared" si="0"/>
        <v>113.49822363296389</v>
      </c>
      <c r="M23" s="28">
        <f t="shared" si="0"/>
        <v>110.28194092660752</v>
      </c>
    </row>
    <row r="24" spans="1:13" x14ac:dyDescent="0.25">
      <c r="A24">
        <v>2017</v>
      </c>
      <c r="B24" s="28">
        <f t="shared" si="1"/>
        <v>112.81227860127404</v>
      </c>
      <c r="C24" s="28">
        <f t="shared" si="1"/>
        <v>109.75714869291006</v>
      </c>
      <c r="D24" s="28">
        <f t="shared" si="1"/>
        <v>106.1940293043891</v>
      </c>
      <c r="E24" s="28">
        <f t="shared" si="1"/>
        <v>98.007958640262444</v>
      </c>
      <c r="F24" s="28">
        <f t="shared" si="1"/>
        <v>120.64630743259998</v>
      </c>
      <c r="G24" s="28">
        <f t="shared" si="1"/>
        <v>116.38552664029864</v>
      </c>
      <c r="H24" s="28">
        <f t="shared" si="1"/>
        <v>132.12826905046072</v>
      </c>
      <c r="I24" s="28">
        <f t="shared" si="1"/>
        <v>123.58524810361588</v>
      </c>
      <c r="J24" s="28">
        <f t="shared" si="0"/>
        <v>113.52194724073385</v>
      </c>
      <c r="K24" s="28">
        <f t="shared" si="0"/>
        <v>108.94674512351419</v>
      </c>
      <c r="L24" s="28">
        <f t="shared" si="0"/>
        <v>110.66284936769935</v>
      </c>
      <c r="M24" s="28">
        <f t="shared" si="0"/>
        <v>106.98035141757312</v>
      </c>
    </row>
    <row r="25" spans="1:13" x14ac:dyDescent="0.25">
      <c r="A25">
        <v>2018</v>
      </c>
      <c r="B25" s="28">
        <f t="shared" si="1"/>
        <v>115.43368231743479</v>
      </c>
      <c r="C25" s="28">
        <f t="shared" si="1"/>
        <v>111.6178726131489</v>
      </c>
      <c r="D25" s="28">
        <f t="shared" si="1"/>
        <v>109.03912753081421</v>
      </c>
      <c r="E25" s="28">
        <f t="shared" si="1"/>
        <v>96.65910295791015</v>
      </c>
      <c r="F25" s="28">
        <f t="shared" si="1"/>
        <v>125.62963654938856</v>
      </c>
      <c r="G25" s="28">
        <f t="shared" si="1"/>
        <v>119.75693967729799</v>
      </c>
      <c r="H25" s="28">
        <f t="shared" si="1"/>
        <v>140.9741000600383</v>
      </c>
      <c r="I25" s="28">
        <f t="shared" si="1"/>
        <v>134.65058798154342</v>
      </c>
      <c r="J25" s="28">
        <f t="shared" si="0"/>
        <v>111.6585089141382</v>
      </c>
      <c r="K25" s="28">
        <f t="shared" si="0"/>
        <v>106.22210009572596</v>
      </c>
      <c r="L25" s="28">
        <f t="shared" si="0"/>
        <v>107.48165544558998</v>
      </c>
      <c r="M25" s="28">
        <f t="shared" si="0"/>
        <v>102.49511982566672</v>
      </c>
    </row>
    <row r="49" spans="1:47" ht="19.5" x14ac:dyDescent="0.4">
      <c r="A49" s="27" t="s">
        <v>235</v>
      </c>
      <c r="P49" s="27" t="s">
        <v>236</v>
      </c>
    </row>
    <row r="50" spans="1:47" x14ac:dyDescent="0.25">
      <c r="B50" t="s">
        <v>233</v>
      </c>
      <c r="C50" t="s">
        <v>234</v>
      </c>
      <c r="D50" t="s">
        <v>172</v>
      </c>
      <c r="E50" t="s">
        <v>234</v>
      </c>
      <c r="F50" t="s">
        <v>108</v>
      </c>
      <c r="G50" t="s">
        <v>234</v>
      </c>
      <c r="H50" t="s">
        <v>126</v>
      </c>
      <c r="I50" t="s">
        <v>234</v>
      </c>
      <c r="J50" t="s">
        <v>102</v>
      </c>
      <c r="K50" t="s">
        <v>234</v>
      </c>
      <c r="L50" t="s">
        <v>178</v>
      </c>
      <c r="M50" t="s">
        <v>234</v>
      </c>
      <c r="P50" t="s">
        <v>233</v>
      </c>
      <c r="Q50" t="s">
        <v>234</v>
      </c>
      <c r="R50" t="s">
        <v>172</v>
      </c>
      <c r="S50" t="s">
        <v>234</v>
      </c>
      <c r="T50" t="s">
        <v>108</v>
      </c>
      <c r="U50" t="s">
        <v>234</v>
      </c>
      <c r="V50" t="s">
        <v>126</v>
      </c>
      <c r="W50" t="s">
        <v>234</v>
      </c>
      <c r="X50" t="s">
        <v>102</v>
      </c>
      <c r="Y50" t="s">
        <v>234</v>
      </c>
      <c r="Z50" t="s">
        <v>178</v>
      </c>
      <c r="AA50" t="s">
        <v>234</v>
      </c>
    </row>
    <row r="51" spans="1:47" x14ac:dyDescent="0.25">
      <c r="A51">
        <v>2011</v>
      </c>
      <c r="B51" s="29">
        <f>+B18/B17*100-100</f>
        <v>1.6626710468119512</v>
      </c>
      <c r="C51" s="29">
        <f t="shared" ref="C51:M51" si="2">+C18/C17*100-100</f>
        <v>1.6626710468119512</v>
      </c>
      <c r="D51" s="29">
        <f t="shared" si="2"/>
        <v>0.74906153437170531</v>
      </c>
      <c r="E51" s="29">
        <f t="shared" si="2"/>
        <v>0.74906153437170531</v>
      </c>
      <c r="F51" s="29">
        <f t="shared" si="2"/>
        <v>1.4047755283146586</v>
      </c>
      <c r="G51" s="29">
        <f t="shared" si="2"/>
        <v>1.4047755283146586</v>
      </c>
      <c r="H51" s="29">
        <f t="shared" si="2"/>
        <v>-2.5812023882432982</v>
      </c>
      <c r="I51" s="29">
        <f t="shared" si="2"/>
        <v>-2.5812023882432982</v>
      </c>
      <c r="J51" s="29">
        <f t="shared" si="2"/>
        <v>5.4370598712544194</v>
      </c>
      <c r="K51" s="29">
        <f t="shared" si="2"/>
        <v>5.4370598712544194</v>
      </c>
      <c r="L51" s="29">
        <f t="shared" si="2"/>
        <v>4.7090117190898013</v>
      </c>
      <c r="M51" s="29">
        <f t="shared" si="2"/>
        <v>4.7090117190898013</v>
      </c>
      <c r="N51" s="28"/>
      <c r="O51" s="28"/>
      <c r="P51" s="30">
        <f>1+B51/100</f>
        <v>1.0166267104681195</v>
      </c>
      <c r="Q51" s="30">
        <f t="shared" ref="Q51:AA51" si="3">1+C51/100</f>
        <v>1.0166267104681195</v>
      </c>
      <c r="R51" s="30">
        <f t="shared" si="3"/>
        <v>1.0074906153437171</v>
      </c>
      <c r="S51" s="30">
        <f t="shared" si="3"/>
        <v>1.0074906153437171</v>
      </c>
      <c r="T51" s="30">
        <f t="shared" si="3"/>
        <v>1.0140477552831466</v>
      </c>
      <c r="U51" s="30">
        <f t="shared" si="3"/>
        <v>1.0140477552831466</v>
      </c>
      <c r="V51" s="30">
        <f t="shared" si="3"/>
        <v>0.97418797611756702</v>
      </c>
      <c r="W51" s="30">
        <f t="shared" si="3"/>
        <v>0.97418797611756702</v>
      </c>
      <c r="X51" s="30">
        <f t="shared" si="3"/>
        <v>1.0543705987125442</v>
      </c>
      <c r="Y51" s="30">
        <f t="shared" si="3"/>
        <v>1.0543705987125442</v>
      </c>
      <c r="Z51" s="30">
        <f t="shared" si="3"/>
        <v>1.047090117190898</v>
      </c>
      <c r="AA51" s="30">
        <f t="shared" si="3"/>
        <v>1.047090117190898</v>
      </c>
      <c r="AB51" s="30"/>
      <c r="AC51" s="30"/>
      <c r="AG51" s="30"/>
      <c r="AH51" s="30"/>
      <c r="AI51" s="30"/>
      <c r="AJ51" s="30"/>
      <c r="AK51" s="30"/>
      <c r="AL51" s="30"/>
    </row>
    <row r="52" spans="1:47" x14ac:dyDescent="0.25">
      <c r="A52">
        <v>2012</v>
      </c>
      <c r="B52" s="29">
        <f t="shared" ref="B52:M58" si="4">+B19/B18*100-100</f>
        <v>-9.6853067110572511E-2</v>
      </c>
      <c r="C52" s="29">
        <f t="shared" si="4"/>
        <v>-9.6853067110572511E-2</v>
      </c>
      <c r="D52" s="29">
        <f t="shared" si="4"/>
        <v>1.2443990050710454</v>
      </c>
      <c r="E52" s="29">
        <f t="shared" si="4"/>
        <v>1.2443990050710454</v>
      </c>
      <c r="F52" s="29">
        <f t="shared" si="4"/>
        <v>2.1452873903132996</v>
      </c>
      <c r="G52" s="29">
        <f t="shared" si="4"/>
        <v>2.1452873903132996</v>
      </c>
      <c r="H52" s="29">
        <f t="shared" si="4"/>
        <v>-2.4897806860082312</v>
      </c>
      <c r="I52" s="29">
        <f t="shared" si="4"/>
        <v>-2.4897806860082312</v>
      </c>
      <c r="J52" s="29">
        <f t="shared" si="4"/>
        <v>4.1400039837027549</v>
      </c>
      <c r="K52" s="29">
        <f t="shared" si="4"/>
        <v>4.1400039837027549</v>
      </c>
      <c r="L52" s="29">
        <f t="shared" si="4"/>
        <v>7.0466998013256443</v>
      </c>
      <c r="M52" s="29">
        <f t="shared" si="4"/>
        <v>7.0466998013256443</v>
      </c>
      <c r="N52" s="28"/>
      <c r="O52" s="28"/>
      <c r="P52" s="30">
        <f>+P51*(1+B52/100)</f>
        <v>1.0156420763179659</v>
      </c>
      <c r="Q52" s="30">
        <f t="shared" ref="Q52:AA58" si="5">+Q51*(1+C52/100)</f>
        <v>1.0156420763179659</v>
      </c>
      <c r="R52" s="30">
        <f t="shared" si="5"/>
        <v>1.0200278185372385</v>
      </c>
      <c r="S52" s="30">
        <f t="shared" si="5"/>
        <v>1.0200278185372385</v>
      </c>
      <c r="T52" s="30">
        <f t="shared" si="5"/>
        <v>1.0358019939089911</v>
      </c>
      <c r="U52" s="30">
        <f t="shared" si="5"/>
        <v>1.0358019939089911</v>
      </c>
      <c r="V52" s="30">
        <f t="shared" si="5"/>
        <v>0.94993283204277734</v>
      </c>
      <c r="W52" s="30">
        <f t="shared" si="5"/>
        <v>0.94993283204277734</v>
      </c>
      <c r="X52" s="30">
        <f t="shared" si="5"/>
        <v>1.0980215835022342</v>
      </c>
      <c r="Y52" s="30">
        <f t="shared" si="5"/>
        <v>1.0980215835022342</v>
      </c>
      <c r="Z52" s="30">
        <f t="shared" si="5"/>
        <v>1.1208754143986894</v>
      </c>
      <c r="AA52" s="30">
        <f t="shared" si="5"/>
        <v>1.1208754143986894</v>
      </c>
      <c r="AB52" s="30"/>
      <c r="AC52" s="30"/>
      <c r="AG52" s="30"/>
      <c r="AH52" s="30"/>
      <c r="AI52" s="30"/>
      <c r="AJ52" s="30"/>
      <c r="AK52" s="30"/>
      <c r="AL52" s="30"/>
    </row>
    <row r="53" spans="1:47" x14ac:dyDescent="0.25">
      <c r="A53">
        <v>2013</v>
      </c>
      <c r="B53" s="29">
        <f t="shared" si="4"/>
        <v>1.6883949565241494</v>
      </c>
      <c r="C53" s="29">
        <f t="shared" si="4"/>
        <v>1.5973229609899562</v>
      </c>
      <c r="D53" s="29">
        <f t="shared" si="4"/>
        <v>-1.290303280254804</v>
      </c>
      <c r="E53" s="29">
        <f t="shared" si="4"/>
        <v>-0.85159322633950296</v>
      </c>
      <c r="F53" s="29">
        <f t="shared" si="4"/>
        <v>2.1666379864373937</v>
      </c>
      <c r="G53" s="29">
        <f t="shared" si="4"/>
        <v>2.1215924323600746</v>
      </c>
      <c r="H53" s="29">
        <f t="shared" si="4"/>
        <v>5.4382196852919407</v>
      </c>
      <c r="I53" s="29">
        <f t="shared" si="4"/>
        <v>5.35579922809697</v>
      </c>
      <c r="J53" s="29">
        <f t="shared" si="4"/>
        <v>5.0784470520980278</v>
      </c>
      <c r="K53" s="29">
        <f t="shared" si="4"/>
        <v>4.8975527730008963</v>
      </c>
      <c r="L53" s="29">
        <f t="shared" si="4"/>
        <v>5.6841771663509064</v>
      </c>
      <c r="M53" s="29">
        <f t="shared" si="4"/>
        <v>5.832344465518787</v>
      </c>
      <c r="N53" s="28"/>
      <c r="O53" s="28"/>
      <c r="P53" s="30">
        <f t="shared" ref="P53:P58" si="6">+P52*(1+B53/100)</f>
        <v>1.0327901259108556</v>
      </c>
      <c r="Q53" s="30">
        <f t="shared" si="5"/>
        <v>1.031865160404468</v>
      </c>
      <c r="R53" s="30">
        <f t="shared" si="5"/>
        <v>1.0068663661351409</v>
      </c>
      <c r="S53" s="30">
        <f t="shared" si="5"/>
        <v>1.0113413307277968</v>
      </c>
      <c r="T53" s="30">
        <f t="shared" si="5"/>
        <v>1.0582440733732992</v>
      </c>
      <c r="U53" s="30">
        <f t="shared" si="5"/>
        <v>1.0577774906259989</v>
      </c>
      <c r="V53" s="30">
        <f t="shared" si="5"/>
        <v>1.001592266311979</v>
      </c>
      <c r="W53" s="30">
        <f t="shared" si="5"/>
        <v>1.0008093273287642</v>
      </c>
      <c r="X53" s="30">
        <f t="shared" si="5"/>
        <v>1.1537840282410037</v>
      </c>
      <c r="Y53" s="30">
        <f t="shared" si="5"/>
        <v>1.1517977700131963</v>
      </c>
      <c r="Z53" s="30">
        <f t="shared" si="5"/>
        <v>1.1845879587671808</v>
      </c>
      <c r="AA53" s="30">
        <f t="shared" si="5"/>
        <v>1.1862487295957322</v>
      </c>
      <c r="AB53" s="30"/>
      <c r="AC53" s="30"/>
      <c r="AG53" s="30"/>
      <c r="AH53" s="30"/>
      <c r="AI53" s="30"/>
      <c r="AJ53" s="30"/>
      <c r="AK53" s="30"/>
      <c r="AL53" s="30"/>
    </row>
    <row r="54" spans="1:47" x14ac:dyDescent="0.25">
      <c r="A54">
        <v>2014</v>
      </c>
      <c r="B54" s="29">
        <f t="shared" si="4"/>
        <v>1.3923035079697286</v>
      </c>
      <c r="C54" s="29">
        <f t="shared" si="4"/>
        <v>1.0673560334300163</v>
      </c>
      <c r="D54" s="29">
        <f t="shared" si="4"/>
        <v>0.2120344758399284</v>
      </c>
      <c r="E54" s="29">
        <f t="shared" si="4"/>
        <v>-1.880611619517353</v>
      </c>
      <c r="F54" s="29">
        <f t="shared" si="4"/>
        <v>3.4135694429812418</v>
      </c>
      <c r="G54" s="29">
        <f t="shared" si="4"/>
        <v>3.1056495156908568</v>
      </c>
      <c r="H54" s="29">
        <f t="shared" si="4"/>
        <v>7.6465511836780706</v>
      </c>
      <c r="I54" s="29">
        <f t="shared" si="4"/>
        <v>7.464997080052683</v>
      </c>
      <c r="J54" s="29">
        <f t="shared" si="4"/>
        <v>-3.9191344866734426</v>
      </c>
      <c r="K54" s="29">
        <f t="shared" si="4"/>
        <v>-4.4282584397370925</v>
      </c>
      <c r="L54" s="29">
        <f t="shared" si="4"/>
        <v>-0.62493908175530066</v>
      </c>
      <c r="M54" s="29">
        <f t="shared" si="4"/>
        <v>-0.92648146615766791</v>
      </c>
      <c r="N54" s="28"/>
      <c r="O54" s="28"/>
      <c r="P54" s="30">
        <f t="shared" si="6"/>
        <v>1.0471696990638775</v>
      </c>
      <c r="Q54" s="30">
        <f t="shared" si="5"/>
        <v>1.0428788354509075</v>
      </c>
      <c r="R54" s="30">
        <f t="shared" si="5"/>
        <v>1.0090012699569841</v>
      </c>
      <c r="S54" s="30">
        <f t="shared" si="5"/>
        <v>0.99232192814914832</v>
      </c>
      <c r="T54" s="30">
        <f t="shared" si="5"/>
        <v>1.09436796969413</v>
      </c>
      <c r="U54" s="30">
        <f t="shared" si="5"/>
        <v>1.0906283521407121</v>
      </c>
      <c r="V54" s="30">
        <f t="shared" si="5"/>
        <v>1.0781795316072855</v>
      </c>
      <c r="W54" s="30">
        <f t="shared" si="5"/>
        <v>1.0755197143907513</v>
      </c>
      <c r="X54" s="30">
        <f t="shared" si="5"/>
        <v>1.1085656804884805</v>
      </c>
      <c r="Y54" s="30">
        <f t="shared" si="5"/>
        <v>1.1007931880538833</v>
      </c>
      <c r="Z54" s="30">
        <f t="shared" si="5"/>
        <v>1.1771850056550772</v>
      </c>
      <c r="AA54" s="30">
        <f t="shared" si="5"/>
        <v>1.175258354973497</v>
      </c>
      <c r="AB54" s="30"/>
      <c r="AC54" s="30"/>
      <c r="AG54" s="30"/>
      <c r="AH54" s="30"/>
      <c r="AI54" s="30"/>
      <c r="AJ54" s="30"/>
      <c r="AK54" s="30"/>
      <c r="AL54" s="30"/>
    </row>
    <row r="55" spans="1:47" x14ac:dyDescent="0.25">
      <c r="A55">
        <v>2015</v>
      </c>
      <c r="B55" s="29">
        <f t="shared" si="4"/>
        <v>1.863958818120409</v>
      </c>
      <c r="C55" s="29">
        <f t="shared" si="4"/>
        <v>2.0957589375495616</v>
      </c>
      <c r="D55" s="29">
        <f t="shared" si="4"/>
        <v>0.99352299152029389</v>
      </c>
      <c r="E55" s="29">
        <f t="shared" si="4"/>
        <v>-2.7581196966547594</v>
      </c>
      <c r="F55" s="29">
        <f t="shared" si="4"/>
        <v>3.3435821498402305</v>
      </c>
      <c r="G55" s="29">
        <f t="shared" si="4"/>
        <v>4.2102180058552108</v>
      </c>
      <c r="H55" s="29">
        <f t="shared" si="4"/>
        <v>7.232158106536545</v>
      </c>
      <c r="I55" s="29">
        <f t="shared" si="4"/>
        <v>1.029866998987444</v>
      </c>
      <c r="J55" s="29">
        <f t="shared" si="4"/>
        <v>-0.13101410149177184</v>
      </c>
      <c r="K55" s="29">
        <f t="shared" si="4"/>
        <v>-2.3160579282435236</v>
      </c>
      <c r="L55" s="29">
        <f t="shared" si="4"/>
        <v>-5.2678736570216529</v>
      </c>
      <c r="M55" s="29">
        <f t="shared" si="4"/>
        <v>-7.1895551252626717</v>
      </c>
      <c r="N55" s="28"/>
      <c r="O55" s="28"/>
      <c r="P55" s="30">
        <f t="shared" si="6"/>
        <v>1.0666885110102635</v>
      </c>
      <c r="Q55" s="30">
        <f t="shared" si="5"/>
        <v>1.0647350618526827</v>
      </c>
      <c r="R55" s="30">
        <f t="shared" si="5"/>
        <v>1.0190259295587385</v>
      </c>
      <c r="S55" s="30">
        <f t="shared" si="5"/>
        <v>0.96495250159464241</v>
      </c>
      <c r="T55" s="30">
        <f t="shared" si="5"/>
        <v>1.1309590617823919</v>
      </c>
      <c r="U55" s="30">
        <f t="shared" si="5"/>
        <v>1.1365461833995023</v>
      </c>
      <c r="V55" s="30">
        <f t="shared" si="5"/>
        <v>1.1561551800054395</v>
      </c>
      <c r="W55" s="30">
        <f t="shared" si="5"/>
        <v>1.0865961369968657</v>
      </c>
      <c r="X55" s="30">
        <f t="shared" si="5"/>
        <v>1.1071133031227425</v>
      </c>
      <c r="Y55" s="30">
        <f t="shared" si="5"/>
        <v>1.0752981801483967</v>
      </c>
      <c r="Z55" s="30">
        <f t="shared" si="5"/>
        <v>1.1151723868477645</v>
      </c>
      <c r="AA55" s="30">
        <f t="shared" si="5"/>
        <v>1.0907625076784222</v>
      </c>
      <c r="AB55" s="30"/>
      <c r="AC55" s="30"/>
      <c r="AD55" s="30"/>
      <c r="AE55" s="30"/>
      <c r="AF55" s="30"/>
      <c r="AG55" s="30"/>
      <c r="AH55" s="30"/>
      <c r="AI55" s="30"/>
      <c r="AJ55" s="30"/>
      <c r="AK55" s="30"/>
      <c r="AL55" s="30"/>
    </row>
    <row r="56" spans="1:47" x14ac:dyDescent="0.25">
      <c r="A56">
        <v>2016</v>
      </c>
      <c r="B56" s="29">
        <f t="shared" si="4"/>
        <v>2.3276772263776593</v>
      </c>
      <c r="C56" s="29">
        <f t="shared" si="4"/>
        <v>1.2738451575647645</v>
      </c>
      <c r="D56" s="29">
        <f t="shared" si="4"/>
        <v>1.6460708880698292</v>
      </c>
      <c r="E56" s="29">
        <f t="shared" si="4"/>
        <v>1.3229546208691971</v>
      </c>
      <c r="F56" s="29">
        <f t="shared" si="4"/>
        <v>3.9193571139762469</v>
      </c>
      <c r="G56" s="29">
        <f t="shared" si="4"/>
        <v>1.5619732438070741</v>
      </c>
      <c r="H56" s="29">
        <f t="shared" si="4"/>
        <v>6.9430217893274033</v>
      </c>
      <c r="I56" s="29">
        <f t="shared" si="4"/>
        <v>2.249119740203767</v>
      </c>
      <c r="J56" s="29">
        <f t="shared" si="4"/>
        <v>-0.50870170803409565</v>
      </c>
      <c r="K56" s="29">
        <f t="shared" si="4"/>
        <v>-0.97798630337706527</v>
      </c>
      <c r="L56" s="29">
        <f t="shared" si="4"/>
        <v>-2.2476552306422093</v>
      </c>
      <c r="M56" s="29">
        <f t="shared" si="4"/>
        <v>-2.8921529648642519</v>
      </c>
      <c r="N56" s="28"/>
      <c r="O56" s="28"/>
      <c r="P56" s="30">
        <f t="shared" si="6"/>
        <v>1.0915175765574363</v>
      </c>
      <c r="Q56" s="30">
        <f t="shared" si="5"/>
        <v>1.0782981378789873</v>
      </c>
      <c r="R56" s="30">
        <f t="shared" si="5"/>
        <v>1.0357998187270878</v>
      </c>
      <c r="S56" s="30">
        <f t="shared" si="5"/>
        <v>0.97771838530368171</v>
      </c>
      <c r="T56" s="30">
        <f t="shared" si="5"/>
        <v>1.1752853862265191</v>
      </c>
      <c r="U56" s="30">
        <f t="shared" si="5"/>
        <v>1.154298730687713</v>
      </c>
      <c r="V56" s="30">
        <f t="shared" si="5"/>
        <v>1.2364272860716545</v>
      </c>
      <c r="W56" s="30">
        <f t="shared" si="5"/>
        <v>1.1110349852103538</v>
      </c>
      <c r="X56" s="30">
        <f t="shared" si="5"/>
        <v>1.1014813988398844</v>
      </c>
      <c r="Y56" s="30">
        <f t="shared" si="5"/>
        <v>1.0647819112260826</v>
      </c>
      <c r="Z56" s="30">
        <f t="shared" si="5"/>
        <v>1.0901071563641032</v>
      </c>
      <c r="AA56" s="30">
        <f t="shared" si="5"/>
        <v>1.0592159874729732</v>
      </c>
      <c r="AB56" s="30"/>
      <c r="AC56" s="30"/>
      <c r="AD56" s="30"/>
      <c r="AE56" s="30"/>
      <c r="AF56" s="30"/>
      <c r="AG56" s="30"/>
      <c r="AH56" s="30"/>
      <c r="AI56" s="30"/>
      <c r="AJ56" s="30"/>
      <c r="AK56" s="30"/>
      <c r="AL56" s="30"/>
    </row>
    <row r="57" spans="1:47" x14ac:dyDescent="0.25">
      <c r="A57">
        <v>2017</v>
      </c>
      <c r="B57" s="29">
        <f t="shared" si="4"/>
        <v>2.3387292123145755</v>
      </c>
      <c r="C57" s="29">
        <f t="shared" si="4"/>
        <v>0.78788762714734162</v>
      </c>
      <c r="D57" s="29">
        <f t="shared" si="4"/>
        <v>2.2357259828280434</v>
      </c>
      <c r="E57" s="29">
        <f t="shared" si="4"/>
        <v>-4.0061973047670563E-2</v>
      </c>
      <c r="F57" s="29">
        <f t="shared" si="4"/>
        <v>4.160313264570064</v>
      </c>
      <c r="G57" s="29">
        <f t="shared" si="4"/>
        <v>2.3086460483679616</v>
      </c>
      <c r="H57" s="29">
        <f t="shared" si="4"/>
        <v>6.6384548101398053</v>
      </c>
      <c r="I57" s="29">
        <f t="shared" si="4"/>
        <v>11.000664300996817</v>
      </c>
      <c r="J57" s="29">
        <f t="shared" si="4"/>
        <v>-1.253181455822542</v>
      </c>
      <c r="K57" s="29">
        <f t="shared" si="4"/>
        <v>-1.9666049942447046</v>
      </c>
      <c r="L57" s="29">
        <f t="shared" si="4"/>
        <v>-2.4981662042867754</v>
      </c>
      <c r="M57" s="29">
        <f t="shared" si="4"/>
        <v>-2.9937716740328284</v>
      </c>
      <c r="N57" s="28"/>
      <c r="O57" s="28"/>
      <c r="P57" s="30">
        <f t="shared" si="6"/>
        <v>1.1170452169779332</v>
      </c>
      <c r="Q57" s="30">
        <f t="shared" si="5"/>
        <v>1.0867939154910962</v>
      </c>
      <c r="R57" s="30">
        <f t="shared" si="5"/>
        <v>1.058957464404455</v>
      </c>
      <c r="S57" s="30">
        <f t="shared" si="5"/>
        <v>0.9773266920276793</v>
      </c>
      <c r="T57" s="30">
        <f t="shared" si="5"/>
        <v>1.2241809400462547</v>
      </c>
      <c r="U57" s="30">
        <f t="shared" si="5"/>
        <v>1.1809474027200964</v>
      </c>
      <c r="V57" s="30">
        <f t="shared" si="5"/>
        <v>1.3185069527177593</v>
      </c>
      <c r="W57" s="30">
        <f t="shared" si="5"/>
        <v>1.2332562141999746</v>
      </c>
      <c r="X57" s="30">
        <f t="shared" si="5"/>
        <v>1.0876778382102883</v>
      </c>
      <c r="Y57" s="30">
        <f t="shared" si="5"/>
        <v>1.0438418569820962</v>
      </c>
      <c r="Z57" s="30">
        <f t="shared" si="5"/>
        <v>1.0628744677933035</v>
      </c>
      <c r="AA57" s="30">
        <f t="shared" si="5"/>
        <v>1.0275054792731801</v>
      </c>
      <c r="AB57" s="30"/>
      <c r="AC57" s="30"/>
      <c r="AD57" s="30"/>
      <c r="AE57" s="30"/>
      <c r="AF57" s="30"/>
      <c r="AG57" s="30"/>
      <c r="AH57" s="30"/>
      <c r="AI57" s="30"/>
      <c r="AJ57" s="30"/>
      <c r="AK57" s="30"/>
      <c r="AL57" s="30"/>
    </row>
    <row r="58" spans="1:47" x14ac:dyDescent="0.25">
      <c r="A58">
        <v>2018</v>
      </c>
      <c r="B58" s="29">
        <f t="shared" si="4"/>
        <v>2.3236865247850318</v>
      </c>
      <c r="C58" s="29">
        <f t="shared" si="4"/>
        <v>1.6953100024901033</v>
      </c>
      <c r="D58" s="29">
        <f t="shared" si="4"/>
        <v>2.6791508383866613</v>
      </c>
      <c r="E58" s="29">
        <f t="shared" si="4"/>
        <v>-1.3762715814776385</v>
      </c>
      <c r="F58" s="29">
        <f t="shared" si="4"/>
        <v>4.1305276745188024</v>
      </c>
      <c r="G58" s="29">
        <f t="shared" si="4"/>
        <v>2.8967631408491741</v>
      </c>
      <c r="H58" s="29">
        <f t="shared" si="4"/>
        <v>6.694881476271604</v>
      </c>
      <c r="I58" s="29">
        <f t="shared" si="4"/>
        <v>8.9536089846663458</v>
      </c>
      <c r="J58" s="29">
        <f t="shared" si="4"/>
        <v>-1.6414784734480037</v>
      </c>
      <c r="K58" s="29">
        <f t="shared" si="4"/>
        <v>-2.5008962174127021</v>
      </c>
      <c r="L58" s="29">
        <f t="shared" si="4"/>
        <v>-2.8746719791564601</v>
      </c>
      <c r="M58" s="29">
        <f t="shared" si="4"/>
        <v>-4.1925751154053899</v>
      </c>
      <c r="N58" s="28"/>
      <c r="O58" s="28"/>
      <c r="P58" s="30">
        <f t="shared" si="6"/>
        <v>1.1430018461606051</v>
      </c>
      <c r="Q58" s="30">
        <f t="shared" si="5"/>
        <v>1.1052184414468706</v>
      </c>
      <c r="R58" s="30">
        <f t="shared" si="5"/>
        <v>1.0873285321902051</v>
      </c>
      <c r="S58" s="30">
        <f t="shared" si="5"/>
        <v>0.96387602250710691</v>
      </c>
      <c r="T58" s="30">
        <f t="shared" si="5"/>
        <v>1.2747460725610495</v>
      </c>
      <c r="U58" s="30">
        <f t="shared" si="5"/>
        <v>1.2151566517949077</v>
      </c>
      <c r="V58" s="30">
        <f t="shared" si="5"/>
        <v>1.4067794304586136</v>
      </c>
      <c r="W58" s="30">
        <f t="shared" si="5"/>
        <v>1.3436771533985397</v>
      </c>
      <c r="X58" s="30">
        <f t="shared" si="5"/>
        <v>1.0698238406356018</v>
      </c>
      <c r="Y58" s="30">
        <f t="shared" si="5"/>
        <v>1.0177364554650603</v>
      </c>
      <c r="Z58" s="30">
        <f t="shared" si="5"/>
        <v>1.0323203132940411</v>
      </c>
      <c r="AA58" s="30">
        <f t="shared" si="5"/>
        <v>0.98442654023974585</v>
      </c>
      <c r="AB58" s="30"/>
      <c r="AC58" s="30"/>
      <c r="AD58" s="30"/>
      <c r="AE58" s="30"/>
      <c r="AF58" s="30"/>
      <c r="AG58" s="30"/>
      <c r="AH58" s="30"/>
      <c r="AI58" s="30"/>
      <c r="AJ58" s="30"/>
      <c r="AK58" s="30"/>
      <c r="AL58" s="30"/>
    </row>
    <row r="59" spans="1:47" x14ac:dyDescent="0.25">
      <c r="B59" s="31">
        <f>+AVERAGE(B53:B58)</f>
        <v>1.989125041015259</v>
      </c>
      <c r="C59" s="31">
        <f t="shared" ref="C59:M59" si="7">+AVERAGE(C53:C58)</f>
        <v>1.4195801198619573</v>
      </c>
      <c r="D59" s="31">
        <f t="shared" si="7"/>
        <v>1.0793669827316588</v>
      </c>
      <c r="E59" s="31">
        <f t="shared" si="7"/>
        <v>-0.93061724602795459</v>
      </c>
      <c r="F59" s="31">
        <f t="shared" si="7"/>
        <v>3.5223312720539965</v>
      </c>
      <c r="G59" s="31">
        <f t="shared" si="7"/>
        <v>2.7008070644883921</v>
      </c>
      <c r="H59" s="31">
        <f t="shared" si="7"/>
        <v>6.7655478418742279</v>
      </c>
      <c r="I59" s="31">
        <f t="shared" si="7"/>
        <v>6.0090093888340048</v>
      </c>
      <c r="J59" s="31">
        <f t="shared" si="7"/>
        <v>-0.39584386222863799</v>
      </c>
      <c r="K59" s="31">
        <f t="shared" si="7"/>
        <v>-1.2153751850023653</v>
      </c>
      <c r="L59" s="31">
        <f t="shared" si="7"/>
        <v>-1.3048548310852486</v>
      </c>
      <c r="M59" s="31">
        <f t="shared" si="7"/>
        <v>-2.060365313367337</v>
      </c>
    </row>
    <row r="60" spans="1:47" ht="19.5" x14ac:dyDescent="0.4">
      <c r="A60" s="27" t="s">
        <v>237</v>
      </c>
      <c r="B60" s="31"/>
      <c r="C60" s="31"/>
      <c r="D60" s="31"/>
      <c r="E60" s="31"/>
      <c r="F60" s="31"/>
      <c r="G60" s="31"/>
      <c r="H60" s="31"/>
      <c r="I60" s="31"/>
      <c r="J60" s="31"/>
      <c r="K60" s="31"/>
      <c r="L60" s="31"/>
      <c r="M60" s="31"/>
      <c r="P60" s="27" t="s">
        <v>238</v>
      </c>
      <c r="W60" s="27" t="s">
        <v>239</v>
      </c>
      <c r="AD60" s="27" t="s">
        <v>240</v>
      </c>
    </row>
    <row r="61" spans="1:47" x14ac:dyDescent="0.25">
      <c r="B61" t="s">
        <v>233</v>
      </c>
      <c r="C61" t="s">
        <v>172</v>
      </c>
      <c r="D61" t="s">
        <v>108</v>
      </c>
      <c r="E61" t="s">
        <v>126</v>
      </c>
      <c r="F61" t="s">
        <v>102</v>
      </c>
      <c r="G61" t="s">
        <v>178</v>
      </c>
      <c r="I61" t="s">
        <v>233</v>
      </c>
      <c r="J61" t="s">
        <v>172</v>
      </c>
      <c r="K61" t="s">
        <v>108</v>
      </c>
      <c r="L61" t="s">
        <v>126</v>
      </c>
      <c r="M61" t="s">
        <v>102</v>
      </c>
      <c r="N61" t="s">
        <v>178</v>
      </c>
      <c r="P61" t="s">
        <v>233</v>
      </c>
      <c r="Q61" t="s">
        <v>172</v>
      </c>
      <c r="R61" t="s">
        <v>108</v>
      </c>
      <c r="S61" t="s">
        <v>126</v>
      </c>
      <c r="T61" t="s">
        <v>102</v>
      </c>
      <c r="U61" t="s">
        <v>178</v>
      </c>
      <c r="W61" t="s">
        <v>233</v>
      </c>
      <c r="X61" t="s">
        <v>172</v>
      </c>
      <c r="Y61" t="s">
        <v>108</v>
      </c>
      <c r="Z61" t="s">
        <v>126</v>
      </c>
      <c r="AA61" t="s">
        <v>102</v>
      </c>
      <c r="AB61" t="s">
        <v>178</v>
      </c>
      <c r="AD61" t="s">
        <v>233</v>
      </c>
      <c r="AE61" t="s">
        <v>172</v>
      </c>
      <c r="AF61" t="s">
        <v>108</v>
      </c>
      <c r="AG61" t="s">
        <v>126</v>
      </c>
      <c r="AH61" t="s">
        <v>102</v>
      </c>
      <c r="AI61" t="s">
        <v>178</v>
      </c>
      <c r="AL61" t="s">
        <v>172</v>
      </c>
      <c r="AP61" t="s">
        <v>108</v>
      </c>
      <c r="AT61" t="s">
        <v>241</v>
      </c>
    </row>
    <row r="62" spans="1:47" x14ac:dyDescent="0.25">
      <c r="A62">
        <v>2011</v>
      </c>
      <c r="B62" s="29">
        <f t="shared" ref="B62:B69" si="8">+C51-B51</f>
        <v>0</v>
      </c>
      <c r="C62" s="29">
        <f t="shared" ref="C62:C69" si="9">+E51-D51</f>
        <v>0</v>
      </c>
      <c r="D62" s="29">
        <f t="shared" ref="D62:D69" si="10">+G51-F51</f>
        <v>0</v>
      </c>
      <c r="E62" s="29">
        <f t="shared" ref="E62:E69" si="11">+I51-H51</f>
        <v>0</v>
      </c>
      <c r="F62" s="29">
        <f t="shared" ref="F62:F69" si="12">+K51-J51</f>
        <v>0</v>
      </c>
      <c r="G62" s="29">
        <f t="shared" ref="G62:G69" si="13">+M51-L51</f>
        <v>0</v>
      </c>
      <c r="I62" s="29">
        <f>+B62</f>
        <v>0</v>
      </c>
      <c r="J62" s="29">
        <f t="shared" ref="J62:N62" si="14">+C62</f>
        <v>0</v>
      </c>
      <c r="K62" s="29">
        <f t="shared" si="14"/>
        <v>0</v>
      </c>
      <c r="L62" s="29">
        <f t="shared" si="14"/>
        <v>0</v>
      </c>
      <c r="M62" s="29">
        <f t="shared" si="14"/>
        <v>0</v>
      </c>
      <c r="N62" s="29">
        <f t="shared" si="14"/>
        <v>0</v>
      </c>
      <c r="P62" s="29">
        <f t="shared" ref="P62:P69" si="15">+Q51/P51*100-100</f>
        <v>0</v>
      </c>
      <c r="Q62" s="29">
        <f t="shared" ref="Q62:Q69" si="16">+S51/R51*100-100</f>
        <v>0</v>
      </c>
      <c r="R62" s="29">
        <f t="shared" ref="R62:R69" si="17">+U51/T51*100-100</f>
        <v>0</v>
      </c>
      <c r="S62" s="29">
        <f t="shared" ref="S62:S69" si="18">+W51/V51*100-100</f>
        <v>0</v>
      </c>
      <c r="T62" s="29">
        <f t="shared" ref="T62:T69" si="19">+Y51/X51*100-100</f>
        <v>0</v>
      </c>
      <c r="U62" s="29">
        <f t="shared" ref="U62:U69" si="20">+AA51/Z51*100-100</f>
        <v>0</v>
      </c>
      <c r="W62">
        <v>1.659</v>
      </c>
      <c r="X62">
        <v>0.75800000000000001</v>
      </c>
      <c r="Y62">
        <v>1.405</v>
      </c>
      <c r="Z62">
        <v>-2.581</v>
      </c>
      <c r="AA62">
        <v>5.4370000000000003</v>
      </c>
      <c r="AB62">
        <v>4.7050000000000001</v>
      </c>
      <c r="AD62" s="29">
        <f>+W62+B62</f>
        <v>1.659</v>
      </c>
      <c r="AE62" s="29">
        <f t="shared" ref="AE62:AI69" si="21">+X62+C62</f>
        <v>0.75800000000000001</v>
      </c>
      <c r="AF62" s="29">
        <f t="shared" si="21"/>
        <v>1.405</v>
      </c>
      <c r="AG62" s="29">
        <f>+Z62+E62</f>
        <v>-2.581</v>
      </c>
      <c r="AH62" s="29">
        <f t="shared" si="21"/>
        <v>5.4370000000000003</v>
      </c>
      <c r="AI62" s="29">
        <f t="shared" si="21"/>
        <v>4.7050000000000001</v>
      </c>
      <c r="AL62" s="29">
        <f>+X62+5</f>
        <v>5.758</v>
      </c>
      <c r="AM62" s="29">
        <f>+AE62+5</f>
        <v>5.758</v>
      </c>
      <c r="AN62" s="29"/>
      <c r="AO62" s="29"/>
      <c r="AP62" s="29">
        <f>+Y62+1</f>
        <v>2.4050000000000002</v>
      </c>
      <c r="AQ62" s="29">
        <f>+AF62+1</f>
        <v>2.4050000000000002</v>
      </c>
      <c r="AT62">
        <f>+Z62+4</f>
        <v>1.419</v>
      </c>
      <c r="AU62" s="29">
        <f>+AG62+4</f>
        <v>1.419</v>
      </c>
    </row>
    <row r="63" spans="1:47" x14ac:dyDescent="0.25">
      <c r="A63">
        <v>2012</v>
      </c>
      <c r="B63" s="29">
        <f t="shared" si="8"/>
        <v>0</v>
      </c>
      <c r="C63" s="29">
        <f t="shared" si="9"/>
        <v>0</v>
      </c>
      <c r="D63" s="29">
        <f t="shared" si="10"/>
        <v>0</v>
      </c>
      <c r="E63" s="29">
        <f t="shared" si="11"/>
        <v>0</v>
      </c>
      <c r="F63" s="29">
        <f t="shared" si="12"/>
        <v>0</v>
      </c>
      <c r="G63" s="29">
        <f t="shared" si="13"/>
        <v>0</v>
      </c>
      <c r="I63" s="29">
        <f>+B63+I62</f>
        <v>0</v>
      </c>
      <c r="J63" s="29">
        <f t="shared" ref="J63:N69" si="22">+C63+J62</f>
        <v>0</v>
      </c>
      <c r="K63" s="29">
        <f t="shared" si="22"/>
        <v>0</v>
      </c>
      <c r="L63" s="29">
        <f t="shared" si="22"/>
        <v>0</v>
      </c>
      <c r="M63" s="29">
        <f t="shared" si="22"/>
        <v>0</v>
      </c>
      <c r="N63" s="29">
        <f t="shared" si="22"/>
        <v>0</v>
      </c>
      <c r="P63" s="29">
        <f t="shared" si="15"/>
        <v>0</v>
      </c>
      <c r="Q63" s="29">
        <f t="shared" si="16"/>
        <v>0</v>
      </c>
      <c r="R63" s="29">
        <f t="shared" si="17"/>
        <v>0</v>
      </c>
      <c r="S63" s="29">
        <f t="shared" si="18"/>
        <v>0</v>
      </c>
      <c r="T63" s="29">
        <f t="shared" si="19"/>
        <v>0</v>
      </c>
      <c r="U63" s="29">
        <f t="shared" si="20"/>
        <v>0</v>
      </c>
      <c r="W63">
        <v>1.8320000000000001</v>
      </c>
      <c r="X63">
        <v>8.9999999999999993E-3</v>
      </c>
      <c r="Y63">
        <v>-0.48</v>
      </c>
      <c r="Z63">
        <v>0.184</v>
      </c>
      <c r="AA63">
        <v>4.8159999999999998</v>
      </c>
      <c r="AB63">
        <v>4.7670000000000003</v>
      </c>
      <c r="AD63" s="29">
        <f t="shared" ref="AD63:AD67" si="23">+W63+B63</f>
        <v>1.8320000000000001</v>
      </c>
      <c r="AE63" s="29">
        <f t="shared" si="21"/>
        <v>8.9999999999999993E-3</v>
      </c>
      <c r="AF63" s="29">
        <f t="shared" si="21"/>
        <v>-0.48</v>
      </c>
      <c r="AG63" s="29">
        <f t="shared" si="21"/>
        <v>0.184</v>
      </c>
      <c r="AH63" s="29">
        <f t="shared" si="21"/>
        <v>4.8159999999999998</v>
      </c>
      <c r="AI63" s="29">
        <f t="shared" si="21"/>
        <v>4.7670000000000003</v>
      </c>
      <c r="AL63" s="29">
        <f t="shared" ref="AL63:AL69" si="24">+X63+5</f>
        <v>5.0090000000000003</v>
      </c>
      <c r="AM63" s="29">
        <f t="shared" ref="AM63:AM69" si="25">+AE63+5</f>
        <v>5.0090000000000003</v>
      </c>
      <c r="AN63" s="29"/>
      <c r="AO63" s="29"/>
      <c r="AP63" s="29">
        <f t="shared" ref="AP63:AP69" si="26">+Y63+1</f>
        <v>0.52</v>
      </c>
      <c r="AQ63" s="29">
        <f t="shared" ref="AQ63:AQ69" si="27">+AF63+1</f>
        <v>0.52</v>
      </c>
      <c r="AT63">
        <f t="shared" ref="AT63:AT69" si="28">+Z63+4</f>
        <v>4.1840000000000002</v>
      </c>
      <c r="AU63" s="29">
        <f t="shared" ref="AU63:AU69" si="29">+AG63+4</f>
        <v>4.1840000000000002</v>
      </c>
    </row>
    <row r="64" spans="1:47" x14ac:dyDescent="0.25">
      <c r="A64">
        <v>2013</v>
      </c>
      <c r="B64" s="29">
        <f t="shared" si="8"/>
        <v>-9.1071995534193206E-2</v>
      </c>
      <c r="C64" s="29">
        <f t="shared" si="9"/>
        <v>0.43871005391530105</v>
      </c>
      <c r="D64" s="29">
        <f t="shared" si="10"/>
        <v>-4.5045554077319139E-2</v>
      </c>
      <c r="E64" s="29">
        <f t="shared" si="11"/>
        <v>-8.2420457194970709E-2</v>
      </c>
      <c r="F64" s="29">
        <f t="shared" si="12"/>
        <v>-0.18089427909713152</v>
      </c>
      <c r="G64" s="29">
        <f t="shared" si="13"/>
        <v>0.14816729916788063</v>
      </c>
      <c r="I64" s="29">
        <f t="shared" ref="I64:I69" si="30">+B64+I63</f>
        <v>-9.1071995534193206E-2</v>
      </c>
      <c r="J64" s="29">
        <f t="shared" si="22"/>
        <v>0.43871005391530105</v>
      </c>
      <c r="K64" s="29">
        <f t="shared" si="22"/>
        <v>-4.5045554077319139E-2</v>
      </c>
      <c r="L64" s="29">
        <f t="shared" si="22"/>
        <v>-8.2420457194970709E-2</v>
      </c>
      <c r="M64" s="29">
        <f t="shared" si="22"/>
        <v>-0.18089427909713152</v>
      </c>
      <c r="N64" s="29">
        <f t="shared" si="22"/>
        <v>0.14816729916788063</v>
      </c>
      <c r="P64" s="29">
        <f t="shared" si="15"/>
        <v>-8.9559871186011719E-2</v>
      </c>
      <c r="Q64" s="29">
        <f t="shared" si="16"/>
        <v>0.44444473896103887</v>
      </c>
      <c r="R64" s="29">
        <f t="shared" si="17"/>
        <v>-4.4090277379297049E-2</v>
      </c>
      <c r="S64" s="29">
        <f t="shared" si="18"/>
        <v>-7.8169431768642994E-2</v>
      </c>
      <c r="T64" s="29">
        <f t="shared" si="19"/>
        <v>-0.17215164876527922</v>
      </c>
      <c r="U64" s="29">
        <f t="shared" si="20"/>
        <v>0.14019818589747501</v>
      </c>
      <c r="W64">
        <v>1.9</v>
      </c>
      <c r="X64">
        <v>-0.75</v>
      </c>
      <c r="Y64">
        <v>0.41699999999999998</v>
      </c>
      <c r="Z64">
        <v>1.617</v>
      </c>
      <c r="AA64">
        <v>5.3280000000000003</v>
      </c>
      <c r="AB64">
        <v>4.6790000000000003</v>
      </c>
      <c r="AD64" s="29">
        <f t="shared" si="23"/>
        <v>1.8089280044658067</v>
      </c>
      <c r="AE64" s="29">
        <f t="shared" si="21"/>
        <v>-0.31128994608469895</v>
      </c>
      <c r="AF64" s="29">
        <f t="shared" si="21"/>
        <v>0.37195444592268084</v>
      </c>
      <c r="AG64" s="29">
        <f t="shared" si="21"/>
        <v>1.5345795428050293</v>
      </c>
      <c r="AH64" s="29">
        <f t="shared" si="21"/>
        <v>5.1471057209028688</v>
      </c>
      <c r="AI64" s="29">
        <f t="shared" si="21"/>
        <v>4.8271672991678809</v>
      </c>
      <c r="AL64" s="29">
        <f t="shared" si="24"/>
        <v>4.25</v>
      </c>
      <c r="AM64" s="29">
        <f t="shared" si="25"/>
        <v>4.688710053915301</v>
      </c>
      <c r="AN64" s="29"/>
      <c r="AO64" s="29"/>
      <c r="AP64" s="29">
        <f t="shared" si="26"/>
        <v>1.417</v>
      </c>
      <c r="AQ64" s="29">
        <f t="shared" si="27"/>
        <v>1.3719544459226809</v>
      </c>
      <c r="AT64">
        <f t="shared" si="28"/>
        <v>5.617</v>
      </c>
      <c r="AU64" s="29">
        <f t="shared" si="29"/>
        <v>5.5345795428050293</v>
      </c>
    </row>
    <row r="65" spans="1:47" x14ac:dyDescent="0.25">
      <c r="A65">
        <v>2014</v>
      </c>
      <c r="B65" s="29">
        <f t="shared" si="8"/>
        <v>-0.32494747453971229</v>
      </c>
      <c r="C65" s="29">
        <f t="shared" si="9"/>
        <v>-2.0926460953572814</v>
      </c>
      <c r="D65" s="29">
        <f t="shared" si="10"/>
        <v>-0.30791992729038498</v>
      </c>
      <c r="E65" s="29">
        <f t="shared" si="11"/>
        <v>-0.1815541036253876</v>
      </c>
      <c r="F65" s="29">
        <f t="shared" si="12"/>
        <v>-0.50912395306364999</v>
      </c>
      <c r="G65" s="29">
        <f t="shared" si="13"/>
        <v>-0.30154238440236725</v>
      </c>
      <c r="I65" s="29">
        <f t="shared" si="30"/>
        <v>-0.4160194700739055</v>
      </c>
      <c r="J65" s="29">
        <f t="shared" si="22"/>
        <v>-1.6539360414419804</v>
      </c>
      <c r="K65" s="29">
        <f t="shared" si="22"/>
        <v>-0.35296548136770411</v>
      </c>
      <c r="L65" s="29">
        <f t="shared" si="22"/>
        <v>-0.26397456082035831</v>
      </c>
      <c r="M65" s="29">
        <f t="shared" si="22"/>
        <v>-0.69001823216078151</v>
      </c>
      <c r="N65" s="29">
        <f t="shared" si="22"/>
        <v>-0.15337508523448662</v>
      </c>
      <c r="P65" s="29">
        <f t="shared" si="15"/>
        <v>-0.40975819075033826</v>
      </c>
      <c r="Q65" s="29">
        <f t="shared" si="16"/>
        <v>-1.653054590163876</v>
      </c>
      <c r="R65" s="29">
        <f t="shared" si="17"/>
        <v>-0.34171482142912168</v>
      </c>
      <c r="S65" s="29">
        <f t="shared" si="18"/>
        <v>-0.24669520599867667</v>
      </c>
      <c r="T65" s="29">
        <f t="shared" si="19"/>
        <v>-0.70113053032385153</v>
      </c>
      <c r="U65" s="29">
        <f t="shared" si="20"/>
        <v>-0.16366592101707056</v>
      </c>
      <c r="W65">
        <v>2.1</v>
      </c>
      <c r="X65">
        <v>-1.05</v>
      </c>
      <c r="Y65">
        <v>1.25</v>
      </c>
      <c r="Z65">
        <v>2.2810000000000001</v>
      </c>
      <c r="AA65">
        <v>5.8239999999999998</v>
      </c>
      <c r="AB65">
        <v>4.03</v>
      </c>
      <c r="AD65" s="29">
        <f t="shared" si="23"/>
        <v>1.7750525254602878</v>
      </c>
      <c r="AE65" s="29">
        <f t="shared" si="21"/>
        <v>-3.1426460953572812</v>
      </c>
      <c r="AF65" s="29">
        <f t="shared" si="21"/>
        <v>0.94208007270961502</v>
      </c>
      <c r="AG65" s="29">
        <f t="shared" si="21"/>
        <v>2.0994458963746125</v>
      </c>
      <c r="AH65" s="29">
        <f t="shared" si="21"/>
        <v>5.3148760469363499</v>
      </c>
      <c r="AI65" s="29">
        <f t="shared" si="21"/>
        <v>3.728457615597633</v>
      </c>
      <c r="AL65" s="29">
        <f t="shared" si="24"/>
        <v>3.95</v>
      </c>
      <c r="AM65" s="29">
        <f t="shared" si="25"/>
        <v>1.8573539046427188</v>
      </c>
      <c r="AN65" s="29"/>
      <c r="AO65" s="29"/>
      <c r="AP65" s="29">
        <f t="shared" si="26"/>
        <v>2.25</v>
      </c>
      <c r="AQ65" s="29">
        <f t="shared" si="27"/>
        <v>1.942080072709615</v>
      </c>
      <c r="AT65">
        <f t="shared" si="28"/>
        <v>6.2810000000000006</v>
      </c>
      <c r="AU65" s="29">
        <f t="shared" si="29"/>
        <v>6.099445896374613</v>
      </c>
    </row>
    <row r="66" spans="1:47" x14ac:dyDescent="0.25">
      <c r="A66">
        <v>2015</v>
      </c>
      <c r="B66" s="29">
        <f t="shared" si="8"/>
        <v>0.23180011942915257</v>
      </c>
      <c r="C66" s="29">
        <f t="shared" si="9"/>
        <v>-3.7516426881750533</v>
      </c>
      <c r="D66" s="29">
        <f t="shared" si="10"/>
        <v>0.86663585601498028</v>
      </c>
      <c r="E66" s="29">
        <f t="shared" si="11"/>
        <v>-6.202291107549101</v>
      </c>
      <c r="F66" s="29">
        <f t="shared" si="12"/>
        <v>-2.1850438267517518</v>
      </c>
      <c r="G66" s="29">
        <f t="shared" si="13"/>
        <v>-1.9216814682410188</v>
      </c>
      <c r="I66" s="29">
        <f t="shared" si="30"/>
        <v>-0.18421935064475292</v>
      </c>
      <c r="J66" s="29">
        <f t="shared" si="22"/>
        <v>-5.4055787296170337</v>
      </c>
      <c r="K66" s="29">
        <f t="shared" si="22"/>
        <v>0.51367037464727616</v>
      </c>
      <c r="L66" s="29">
        <f t="shared" si="22"/>
        <v>-6.4662656683694593</v>
      </c>
      <c r="M66" s="29">
        <f t="shared" si="22"/>
        <v>-2.8750620589125333</v>
      </c>
      <c r="N66" s="29">
        <f t="shared" si="22"/>
        <v>-2.0750565534755054</v>
      </c>
      <c r="P66" s="29">
        <f t="shared" si="15"/>
        <v>-0.18313210814754655</v>
      </c>
      <c r="Q66" s="29">
        <f t="shared" si="16"/>
        <v>-5.3063839099277033</v>
      </c>
      <c r="R66" s="29">
        <f t="shared" si="17"/>
        <v>0.49401625628297552</v>
      </c>
      <c r="S66" s="29">
        <f t="shared" si="18"/>
        <v>-6.0164106178416716</v>
      </c>
      <c r="T66" s="29">
        <f t="shared" si="19"/>
        <v>-2.8737007210199295</v>
      </c>
      <c r="U66" s="29">
        <f t="shared" si="20"/>
        <v>-2.1888884137762119</v>
      </c>
      <c r="W66">
        <v>2.4</v>
      </c>
      <c r="X66">
        <v>-0.32</v>
      </c>
      <c r="Y66">
        <v>1.7</v>
      </c>
      <c r="Z66">
        <v>2.3969999999999998</v>
      </c>
      <c r="AA66">
        <v>5.8319999999999999</v>
      </c>
      <c r="AB66">
        <v>4.343</v>
      </c>
      <c r="AD66" s="29">
        <f t="shared" si="23"/>
        <v>2.6318001194291525</v>
      </c>
      <c r="AE66" s="29">
        <f t="shared" si="21"/>
        <v>-4.0716426881750536</v>
      </c>
      <c r="AF66" s="29">
        <f t="shared" si="21"/>
        <v>2.5666358560149805</v>
      </c>
      <c r="AG66" s="29">
        <f t="shared" si="21"/>
        <v>-3.8052911075491012</v>
      </c>
      <c r="AH66" s="29">
        <f t="shared" si="21"/>
        <v>3.6469561732482481</v>
      </c>
      <c r="AI66" s="29">
        <f t="shared" si="21"/>
        <v>2.4213185317589812</v>
      </c>
      <c r="AL66" s="29">
        <f t="shared" si="24"/>
        <v>4.68</v>
      </c>
      <c r="AM66" s="29">
        <f t="shared" si="25"/>
        <v>0.92835731182494641</v>
      </c>
      <c r="AN66" s="29"/>
      <c r="AO66" s="29"/>
      <c r="AP66" s="29">
        <f t="shared" si="26"/>
        <v>2.7</v>
      </c>
      <c r="AQ66" s="29">
        <f t="shared" si="27"/>
        <v>3.5666358560149805</v>
      </c>
      <c r="AT66">
        <f t="shared" si="28"/>
        <v>6.3970000000000002</v>
      </c>
      <c r="AU66" s="29">
        <f t="shared" si="29"/>
        <v>0.19470889245089884</v>
      </c>
    </row>
    <row r="67" spans="1:47" x14ac:dyDescent="0.25">
      <c r="A67">
        <v>2016</v>
      </c>
      <c r="B67" s="29">
        <f t="shared" si="8"/>
        <v>-1.0538320688128948</v>
      </c>
      <c r="C67" s="29">
        <f t="shared" si="9"/>
        <v>-0.32311626720063202</v>
      </c>
      <c r="D67" s="29">
        <f t="shared" si="10"/>
        <v>-2.3573838701691727</v>
      </c>
      <c r="E67" s="29">
        <f t="shared" si="11"/>
        <v>-4.6939020491236363</v>
      </c>
      <c r="F67" s="29">
        <f t="shared" si="12"/>
        <v>-0.46928459534296962</v>
      </c>
      <c r="G67" s="29">
        <f t="shared" si="13"/>
        <v>-0.6444977342220426</v>
      </c>
      <c r="I67" s="29">
        <f t="shared" si="30"/>
        <v>-1.2380514194576477</v>
      </c>
      <c r="J67" s="29">
        <f t="shared" si="22"/>
        <v>-5.7286949968176657</v>
      </c>
      <c r="K67" s="29">
        <f t="shared" si="22"/>
        <v>-1.8437134955218966</v>
      </c>
      <c r="L67" s="29">
        <f t="shared" si="22"/>
        <v>-11.160167717493096</v>
      </c>
      <c r="M67" s="29">
        <f t="shared" si="22"/>
        <v>-3.3443466542555029</v>
      </c>
      <c r="N67" s="29">
        <f t="shared" si="22"/>
        <v>-2.719554287697548</v>
      </c>
      <c r="P67" s="29">
        <f t="shared" si="15"/>
        <v>-1.2111063497614083</v>
      </c>
      <c r="Q67" s="29">
        <f t="shared" si="16"/>
        <v>-5.6073994582064586</v>
      </c>
      <c r="R67" s="29">
        <f t="shared" si="17"/>
        <v>-1.785664638117197</v>
      </c>
      <c r="S67" s="29">
        <f t="shared" si="18"/>
        <v>-10.141502235824476</v>
      </c>
      <c r="T67" s="29">
        <f t="shared" si="19"/>
        <v>-3.3318299929944288</v>
      </c>
      <c r="U67" s="29">
        <f t="shared" si="20"/>
        <v>-2.8337736075564379</v>
      </c>
      <c r="W67">
        <v>2.4</v>
      </c>
      <c r="X67">
        <v>-0.2</v>
      </c>
      <c r="Y67">
        <v>2.1</v>
      </c>
      <c r="Z67">
        <v>2.0249999999999999</v>
      </c>
      <c r="AA67">
        <v>3.6859999999999999</v>
      </c>
      <c r="AB67">
        <v>4.5350000000000001</v>
      </c>
      <c r="AD67" s="29">
        <f t="shared" si="23"/>
        <v>1.3461679311871051</v>
      </c>
      <c r="AE67" s="29">
        <f t="shared" si="21"/>
        <v>-0.52311626720063198</v>
      </c>
      <c r="AF67" s="29">
        <f t="shared" si="21"/>
        <v>-0.25738387016917263</v>
      </c>
      <c r="AG67" s="29">
        <f t="shared" si="21"/>
        <v>-2.6689020491236364</v>
      </c>
      <c r="AH67" s="29">
        <f t="shared" si="21"/>
        <v>3.2167154046570303</v>
      </c>
      <c r="AI67" s="29">
        <f t="shared" si="21"/>
        <v>3.8905022657779575</v>
      </c>
      <c r="AL67" s="29">
        <f t="shared" si="24"/>
        <v>4.8</v>
      </c>
      <c r="AM67" s="29">
        <f t="shared" si="25"/>
        <v>4.4768837327993678</v>
      </c>
      <c r="AN67" s="29"/>
      <c r="AO67" s="29"/>
      <c r="AP67" s="29">
        <f t="shared" si="26"/>
        <v>3.1</v>
      </c>
      <c r="AQ67" s="29">
        <f t="shared" si="27"/>
        <v>0.74261612983082737</v>
      </c>
      <c r="AT67">
        <f t="shared" si="28"/>
        <v>6.0250000000000004</v>
      </c>
      <c r="AU67" s="29">
        <f t="shared" si="29"/>
        <v>1.3310979508763636</v>
      </c>
    </row>
    <row r="68" spans="1:47" x14ac:dyDescent="0.25">
      <c r="A68">
        <v>2017</v>
      </c>
      <c r="B68" s="29">
        <f t="shared" si="8"/>
        <v>-1.5508415851672339</v>
      </c>
      <c r="C68" s="29">
        <f t="shared" si="9"/>
        <v>-2.2757879558757139</v>
      </c>
      <c r="D68" s="29">
        <f t="shared" si="10"/>
        <v>-1.8516672162021024</v>
      </c>
      <c r="E68" s="29">
        <f t="shared" si="11"/>
        <v>4.3622094908570119</v>
      </c>
      <c r="F68" s="29">
        <f t="shared" si="12"/>
        <v>-0.71342353842216255</v>
      </c>
      <c r="G68" s="29">
        <f t="shared" si="13"/>
        <v>-0.49560546974605302</v>
      </c>
      <c r="I68" s="29">
        <f t="shared" si="30"/>
        <v>-2.7888930046248817</v>
      </c>
      <c r="J68" s="29">
        <f t="shared" si="22"/>
        <v>-8.0044829526933796</v>
      </c>
      <c r="K68" s="29">
        <f t="shared" si="22"/>
        <v>-3.695380711723999</v>
      </c>
      <c r="L68" s="29">
        <f t="shared" si="22"/>
        <v>-6.7979582266360836</v>
      </c>
      <c r="M68" s="29">
        <f t="shared" si="22"/>
        <v>-4.0577701926776655</v>
      </c>
      <c r="N68" s="29">
        <f t="shared" si="22"/>
        <v>-3.2151597574436011</v>
      </c>
      <c r="P68" s="29">
        <f t="shared" si="15"/>
        <v>-2.7081537100780366</v>
      </c>
      <c r="Q68" s="29">
        <f t="shared" si="16"/>
        <v>-7.7085978540869888</v>
      </c>
      <c r="R68" s="29">
        <f t="shared" si="17"/>
        <v>-3.5316296726956722</v>
      </c>
      <c r="S68" s="29">
        <f t="shared" si="18"/>
        <v>-6.4657026147691141</v>
      </c>
      <c r="T68" s="29">
        <f t="shared" si="19"/>
        <v>-4.0302357635898574</v>
      </c>
      <c r="U68" s="29">
        <f t="shared" si="20"/>
        <v>-3.3276731723130979</v>
      </c>
      <c r="W68">
        <v>2.5</v>
      </c>
      <c r="X68">
        <v>0.5</v>
      </c>
      <c r="Y68">
        <v>2.4249999999999998</v>
      </c>
      <c r="Z68">
        <v>1.67</v>
      </c>
      <c r="AA68">
        <v>3.3940000000000001</v>
      </c>
      <c r="AB68">
        <v>4.6399999999999997</v>
      </c>
      <c r="AD68" s="29">
        <f>+W68+B68</f>
        <v>0.94915841483276608</v>
      </c>
      <c r="AE68" s="29">
        <f t="shared" si="21"/>
        <v>-1.7757879558757139</v>
      </c>
      <c r="AF68" s="29">
        <f t="shared" si="21"/>
        <v>0.57333278379789743</v>
      </c>
      <c r="AG68" s="29">
        <f t="shared" si="21"/>
        <v>6.0322094908570119</v>
      </c>
      <c r="AH68" s="29">
        <f t="shared" si="21"/>
        <v>2.6805764615778376</v>
      </c>
      <c r="AI68" s="29">
        <f t="shared" si="21"/>
        <v>4.1443945302539467</v>
      </c>
      <c r="AL68" s="29">
        <f t="shared" si="24"/>
        <v>5.5</v>
      </c>
      <c r="AM68" s="29">
        <f t="shared" si="25"/>
        <v>3.2242120441242861</v>
      </c>
      <c r="AN68" s="29"/>
      <c r="AO68" s="29"/>
      <c r="AP68" s="29">
        <f t="shared" si="26"/>
        <v>3.4249999999999998</v>
      </c>
      <c r="AQ68" s="29">
        <f t="shared" si="27"/>
        <v>1.5733327837978974</v>
      </c>
      <c r="AT68">
        <f t="shared" si="28"/>
        <v>5.67</v>
      </c>
      <c r="AU68" s="29">
        <f t="shared" si="29"/>
        <v>10.032209490857012</v>
      </c>
    </row>
    <row r="69" spans="1:47" x14ac:dyDescent="0.25">
      <c r="A69">
        <v>2018</v>
      </c>
      <c r="B69" s="29">
        <f t="shared" si="8"/>
        <v>-0.62837652229492846</v>
      </c>
      <c r="C69" s="29">
        <f t="shared" si="9"/>
        <v>-4.0554224198642999</v>
      </c>
      <c r="D69" s="29">
        <f t="shared" si="10"/>
        <v>-1.2337645336696283</v>
      </c>
      <c r="E69" s="29">
        <f t="shared" si="11"/>
        <v>2.2587275083947418</v>
      </c>
      <c r="F69" s="29">
        <f t="shared" si="12"/>
        <v>-0.85941774396469839</v>
      </c>
      <c r="G69" s="29">
        <f t="shared" si="13"/>
        <v>-1.3179031362489297</v>
      </c>
      <c r="I69" s="29">
        <f t="shared" si="30"/>
        <v>-3.4172695269198101</v>
      </c>
      <c r="J69" s="29">
        <f t="shared" si="22"/>
        <v>-12.059905372557679</v>
      </c>
      <c r="K69" s="29">
        <f t="shared" si="22"/>
        <v>-4.9291452453936273</v>
      </c>
      <c r="L69" s="29">
        <f t="shared" si="22"/>
        <v>-4.5392307182413418</v>
      </c>
      <c r="M69" s="29">
        <f t="shared" si="22"/>
        <v>-4.9171879366423639</v>
      </c>
      <c r="N69" s="29">
        <f t="shared" si="22"/>
        <v>-4.5330628936925308</v>
      </c>
      <c r="P69" s="29">
        <f t="shared" si="15"/>
        <v>-3.3056293688982805</v>
      </c>
      <c r="Q69" s="29">
        <f t="shared" si="16"/>
        <v>-11.353745075964099</v>
      </c>
      <c r="R69" s="29">
        <f t="shared" si="17"/>
        <v>-4.6746110499028788</v>
      </c>
      <c r="S69" s="29">
        <f t="shared" si="18"/>
        <v>-4.4855842851997352</v>
      </c>
      <c r="T69" s="29">
        <f t="shared" si="19"/>
        <v>-4.8687814939322465</v>
      </c>
      <c r="U69" s="29">
        <f t="shared" si="20"/>
        <v>-4.6394294907818505</v>
      </c>
      <c r="W69">
        <v>2.5</v>
      </c>
      <c r="X69">
        <v>1</v>
      </c>
      <c r="Y69">
        <v>2.65</v>
      </c>
      <c r="Z69">
        <v>1.6859999999999999</v>
      </c>
      <c r="AA69">
        <v>3.3650000000000002</v>
      </c>
      <c r="AB69">
        <v>4.673</v>
      </c>
      <c r="AD69" s="29">
        <f>+W69+B69</f>
        <v>1.8716234777050715</v>
      </c>
      <c r="AE69" s="29">
        <f t="shared" si="21"/>
        <v>-3.0554224198642999</v>
      </c>
      <c r="AF69" s="29">
        <f t="shared" si="21"/>
        <v>1.4162354663303716</v>
      </c>
      <c r="AG69" s="29">
        <f t="shared" si="21"/>
        <v>3.9447275083947417</v>
      </c>
      <c r="AH69" s="29">
        <f t="shared" si="21"/>
        <v>2.5055822560353018</v>
      </c>
      <c r="AI69" s="29">
        <f t="shared" si="21"/>
        <v>3.3550968637510703</v>
      </c>
      <c r="AL69" s="29">
        <f t="shared" si="24"/>
        <v>6</v>
      </c>
      <c r="AM69" s="29">
        <f t="shared" si="25"/>
        <v>1.9445775801357001</v>
      </c>
      <c r="AN69" s="29"/>
      <c r="AO69" s="29"/>
      <c r="AP69" s="29">
        <f t="shared" si="26"/>
        <v>3.65</v>
      </c>
      <c r="AQ69" s="29">
        <f t="shared" si="27"/>
        <v>2.4162354663303716</v>
      </c>
      <c r="AT69">
        <f t="shared" si="28"/>
        <v>5.6859999999999999</v>
      </c>
      <c r="AU69" s="29">
        <f t="shared" si="29"/>
        <v>7.9447275083947417</v>
      </c>
    </row>
    <row r="70" spans="1:47" x14ac:dyDescent="0.25">
      <c r="W70" s="32" t="s">
        <v>242</v>
      </c>
    </row>
    <row r="71" spans="1:47" x14ac:dyDescent="0.25">
      <c r="W71" s="32"/>
    </row>
    <row r="72" spans="1:47" x14ac:dyDescent="0.25">
      <c r="W72" s="32"/>
      <c r="Y72" s="47" t="s">
        <v>278</v>
      </c>
      <c r="Z72" s="47"/>
      <c r="AA72" s="47"/>
      <c r="AB72" s="47"/>
      <c r="AC72" s="47"/>
      <c r="AD72" s="47"/>
      <c r="AG72" s="47" t="s">
        <v>277</v>
      </c>
      <c r="AH72" s="47"/>
      <c r="AI72" s="47"/>
      <c r="AJ72" s="47"/>
      <c r="AK72" s="47"/>
      <c r="AL72" s="47"/>
    </row>
    <row r="90" spans="3:3" x14ac:dyDescent="0.25">
      <c r="C90" s="3" t="s">
        <v>243</v>
      </c>
    </row>
    <row r="125" spans="25:37" x14ac:dyDescent="0.25">
      <c r="Y125" s="47" t="s">
        <v>281</v>
      </c>
      <c r="Z125" s="47"/>
      <c r="AA125" s="47"/>
      <c r="AB125" s="47"/>
      <c r="AC125" s="47"/>
      <c r="AD125" s="47"/>
      <c r="AE125" s="47"/>
      <c r="AF125" s="47"/>
      <c r="AG125" s="47"/>
      <c r="AH125" s="47"/>
      <c r="AI125" s="47"/>
      <c r="AJ125" s="47"/>
      <c r="AK125" s="47"/>
    </row>
    <row r="126" spans="25:37" x14ac:dyDescent="0.25">
      <c r="Y126" s="47" t="s">
        <v>276</v>
      </c>
      <c r="Z126" s="47"/>
      <c r="AA126" s="47"/>
      <c r="AB126" s="47"/>
      <c r="AC126" s="47"/>
      <c r="AD126" s="47"/>
      <c r="AE126" s="47"/>
      <c r="AF126" s="47"/>
      <c r="AG126" s="47"/>
      <c r="AH126" s="47"/>
      <c r="AI126" s="47"/>
      <c r="AJ126" s="47"/>
      <c r="AK126" s="47"/>
    </row>
  </sheetData>
  <pageMargins left="0.7" right="0.7" top="0.75" bottom="0.75" header="0.3" footer="0.3"/>
  <pageSetup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9"/>
  <sheetViews>
    <sheetView topLeftCell="G1" zoomScaleNormal="100" workbookViewId="0">
      <selection activeCell="I27" sqref="I27"/>
    </sheetView>
  </sheetViews>
  <sheetFormatPr defaultRowHeight="15" x14ac:dyDescent="0.25"/>
  <cols>
    <col min="2" max="4" width="12.28515625" bestFit="1" customWidth="1"/>
    <col min="10" max="10" width="7.85546875" customWidth="1"/>
    <col min="11" max="11" width="9.140625" customWidth="1"/>
  </cols>
  <sheetData>
    <row r="1" spans="1:18" x14ac:dyDescent="0.25">
      <c r="B1" t="s">
        <v>244</v>
      </c>
      <c r="C1" t="s">
        <v>212</v>
      </c>
      <c r="D1" t="s">
        <v>211</v>
      </c>
      <c r="E1" t="s">
        <v>245</v>
      </c>
    </row>
    <row r="2" spans="1:18" x14ac:dyDescent="0.25">
      <c r="A2">
        <v>1971</v>
      </c>
      <c r="B2">
        <v>100</v>
      </c>
      <c r="C2">
        <v>100</v>
      </c>
      <c r="D2">
        <v>100</v>
      </c>
      <c r="E2">
        <v>100</v>
      </c>
      <c r="F2">
        <v>100</v>
      </c>
    </row>
    <row r="3" spans="1:18" x14ac:dyDescent="0.25">
      <c r="A3">
        <v>1972</v>
      </c>
      <c r="B3">
        <v>99.516400000000004</v>
      </c>
      <c r="C3">
        <v>98.848929999999996</v>
      </c>
      <c r="D3">
        <v>100.74720000000001</v>
      </c>
      <c r="E3">
        <v>101.4007</v>
      </c>
      <c r="F3">
        <v>100</v>
      </c>
      <c r="J3" s="47" t="s">
        <v>279</v>
      </c>
      <c r="K3" s="47"/>
      <c r="L3" s="47"/>
      <c r="M3" s="47"/>
      <c r="N3" s="47"/>
      <c r="O3" s="47"/>
      <c r="P3" s="47"/>
      <c r="Q3" s="47"/>
      <c r="R3" s="47"/>
    </row>
    <row r="4" spans="1:18" x14ac:dyDescent="0.25">
      <c r="A4">
        <v>1973</v>
      </c>
      <c r="B4">
        <v>93.098110000000005</v>
      </c>
      <c r="C4">
        <v>92.936899999999994</v>
      </c>
      <c r="D4">
        <v>93.310280000000006</v>
      </c>
      <c r="E4">
        <v>97.415210000000002</v>
      </c>
      <c r="F4">
        <v>100</v>
      </c>
    </row>
    <row r="5" spans="1:18" x14ac:dyDescent="0.25">
      <c r="A5">
        <v>1974</v>
      </c>
      <c r="B5">
        <v>84.841790000000003</v>
      </c>
      <c r="C5">
        <v>87.745189999999994</v>
      </c>
      <c r="D5">
        <v>87.201310000000007</v>
      </c>
      <c r="E5">
        <v>102.06619999999999</v>
      </c>
      <c r="F5">
        <v>100</v>
      </c>
    </row>
    <row r="6" spans="1:18" x14ac:dyDescent="0.25">
      <c r="A6">
        <v>1975</v>
      </c>
      <c r="B6">
        <v>86.605029999999999</v>
      </c>
      <c r="C6">
        <v>90.369110000000006</v>
      </c>
      <c r="D6">
        <v>91.631039999999999</v>
      </c>
      <c r="E6">
        <v>106.642</v>
      </c>
      <c r="F6">
        <v>100</v>
      </c>
    </row>
    <row r="7" spans="1:18" x14ac:dyDescent="0.25">
      <c r="A7">
        <v>1976</v>
      </c>
      <c r="B7">
        <v>77.187709999999996</v>
      </c>
      <c r="C7">
        <v>77.580179999999999</v>
      </c>
      <c r="D7">
        <v>88.411680000000004</v>
      </c>
      <c r="E7">
        <v>104.4911</v>
      </c>
      <c r="F7">
        <v>100</v>
      </c>
    </row>
    <row r="8" spans="1:18" x14ac:dyDescent="0.25">
      <c r="A8">
        <v>1977</v>
      </c>
      <c r="B8">
        <v>76.208600000000004</v>
      </c>
      <c r="C8">
        <v>72.003910000000005</v>
      </c>
      <c r="D8">
        <v>90.851590000000002</v>
      </c>
      <c r="E8">
        <v>104.443</v>
      </c>
      <c r="F8">
        <v>100</v>
      </c>
    </row>
    <row r="9" spans="1:18" x14ac:dyDescent="0.25">
      <c r="A9">
        <v>1978</v>
      </c>
      <c r="B9">
        <v>80.134879999999995</v>
      </c>
      <c r="C9">
        <v>68.713310000000007</v>
      </c>
      <c r="D9">
        <v>102.11750000000001</v>
      </c>
      <c r="E9">
        <v>107.4572</v>
      </c>
      <c r="F9">
        <v>100</v>
      </c>
    </row>
    <row r="10" spans="1:18" x14ac:dyDescent="0.25">
      <c r="A10">
        <v>1979</v>
      </c>
      <c r="B10">
        <v>76.271839999999997</v>
      </c>
      <c r="C10">
        <v>65.838520000000003</v>
      </c>
      <c r="D10">
        <v>96.388249999999999</v>
      </c>
      <c r="E10">
        <v>104.0149</v>
      </c>
      <c r="F10">
        <v>100</v>
      </c>
    </row>
    <row r="11" spans="1:18" x14ac:dyDescent="0.25">
      <c r="A11">
        <v>1980</v>
      </c>
      <c r="B11">
        <v>79.021500000000003</v>
      </c>
      <c r="C11">
        <v>64.788570000000007</v>
      </c>
      <c r="D11">
        <v>104.7022</v>
      </c>
      <c r="E11">
        <v>108.1374</v>
      </c>
      <c r="F11">
        <v>100</v>
      </c>
    </row>
    <row r="12" spans="1:18" x14ac:dyDescent="0.25">
      <c r="A12">
        <v>1981</v>
      </c>
      <c r="B12">
        <v>81.765829999999994</v>
      </c>
      <c r="C12">
        <v>64.401449999999997</v>
      </c>
      <c r="D12">
        <v>110.208</v>
      </c>
      <c r="E12">
        <v>110.6798</v>
      </c>
      <c r="F12">
        <v>100</v>
      </c>
    </row>
    <row r="13" spans="1:18" x14ac:dyDescent="0.25">
      <c r="A13">
        <v>1982</v>
      </c>
      <c r="B13">
        <v>81.038799999999995</v>
      </c>
      <c r="C13">
        <v>62.476239999999997</v>
      </c>
      <c r="D13">
        <v>110.1071</v>
      </c>
      <c r="E13">
        <v>110.5928</v>
      </c>
      <c r="F13">
        <v>100</v>
      </c>
    </row>
    <row r="14" spans="1:18" x14ac:dyDescent="0.25">
      <c r="A14">
        <v>1983</v>
      </c>
      <c r="B14">
        <v>78.124709999999993</v>
      </c>
      <c r="C14">
        <v>62.106789999999997</v>
      </c>
      <c r="D14">
        <v>100.5326</v>
      </c>
      <c r="E14">
        <v>112.22790000000001</v>
      </c>
      <c r="F14">
        <v>100</v>
      </c>
    </row>
    <row r="15" spans="1:18" x14ac:dyDescent="0.25">
      <c r="A15">
        <v>1984</v>
      </c>
      <c r="B15">
        <v>73.451880000000003</v>
      </c>
      <c r="C15">
        <v>59.463079999999998</v>
      </c>
      <c r="D15">
        <v>90.195440000000005</v>
      </c>
      <c r="E15">
        <v>113.0198</v>
      </c>
      <c r="F15">
        <v>100</v>
      </c>
    </row>
    <row r="16" spans="1:18" x14ac:dyDescent="0.25">
      <c r="A16">
        <v>1985</v>
      </c>
      <c r="B16">
        <v>75.488500000000002</v>
      </c>
      <c r="C16">
        <v>57.950620000000001</v>
      </c>
      <c r="D16">
        <v>93.244990000000001</v>
      </c>
      <c r="E16">
        <v>116.1734</v>
      </c>
      <c r="F16">
        <v>100</v>
      </c>
    </row>
    <row r="17" spans="1:25" x14ac:dyDescent="0.25">
      <c r="A17">
        <v>1986</v>
      </c>
      <c r="B17">
        <v>62.051290000000002</v>
      </c>
      <c r="C17">
        <v>55.30348</v>
      </c>
      <c r="D17">
        <v>67.988929999999996</v>
      </c>
      <c r="E17">
        <v>121.8206</v>
      </c>
      <c r="F17">
        <v>100</v>
      </c>
    </row>
    <row r="18" spans="1:25" x14ac:dyDescent="0.25">
      <c r="A18">
        <v>1987</v>
      </c>
      <c r="B18">
        <v>62.380070000000003</v>
      </c>
      <c r="C18">
        <v>56.344110000000001</v>
      </c>
      <c r="D18">
        <v>64.422650000000004</v>
      </c>
      <c r="E18">
        <v>123.5686</v>
      </c>
      <c r="F18">
        <v>100</v>
      </c>
    </row>
    <row r="19" spans="1:25" x14ac:dyDescent="0.25">
      <c r="A19">
        <v>1988</v>
      </c>
      <c r="B19">
        <v>59.743450000000003</v>
      </c>
      <c r="C19">
        <v>54.018990000000002</v>
      </c>
      <c r="D19">
        <v>60.000520000000002</v>
      </c>
      <c r="E19">
        <v>126.289</v>
      </c>
      <c r="F19">
        <v>100</v>
      </c>
    </row>
    <row r="20" spans="1:25" x14ac:dyDescent="0.25">
      <c r="A20">
        <v>1989</v>
      </c>
      <c r="B20">
        <v>59.115340000000003</v>
      </c>
      <c r="C20">
        <v>53.749749999999999</v>
      </c>
      <c r="D20">
        <v>56.451160000000002</v>
      </c>
      <c r="E20">
        <v>127.1144</v>
      </c>
      <c r="F20">
        <v>100</v>
      </c>
    </row>
    <row r="21" spans="1:25" x14ac:dyDescent="0.25">
      <c r="A21">
        <v>1990</v>
      </c>
      <c r="B21">
        <v>39.528060000000004</v>
      </c>
      <c r="C21">
        <v>47.20234</v>
      </c>
      <c r="D21">
        <v>32.520890000000001</v>
      </c>
      <c r="E21">
        <v>113.63</v>
      </c>
      <c r="F21">
        <v>100</v>
      </c>
    </row>
    <row r="22" spans="1:25" x14ac:dyDescent="0.25">
      <c r="A22">
        <v>1991</v>
      </c>
      <c r="B22">
        <v>40.51905</v>
      </c>
      <c r="C22">
        <v>45.3855</v>
      </c>
      <c r="D22">
        <v>34.98339</v>
      </c>
      <c r="E22">
        <v>113.1782</v>
      </c>
      <c r="F22">
        <v>100</v>
      </c>
    </row>
    <row r="23" spans="1:25" x14ac:dyDescent="0.25">
      <c r="A23">
        <v>1992</v>
      </c>
      <c r="B23">
        <v>42.218330000000002</v>
      </c>
      <c r="C23">
        <v>46.30294</v>
      </c>
      <c r="D23">
        <v>36.588450000000002</v>
      </c>
      <c r="E23">
        <v>114.07689999999999</v>
      </c>
      <c r="F23">
        <v>100</v>
      </c>
    </row>
    <row r="24" spans="1:25" x14ac:dyDescent="0.25">
      <c r="A24">
        <v>1993</v>
      </c>
      <c r="B24">
        <v>38.856830000000002</v>
      </c>
      <c r="C24">
        <v>47.104660000000003</v>
      </c>
      <c r="D24">
        <v>31.316050000000001</v>
      </c>
      <c r="E24">
        <v>115.1442</v>
      </c>
      <c r="F24">
        <v>100</v>
      </c>
    </row>
    <row r="25" spans="1:25" x14ac:dyDescent="0.25">
      <c r="A25">
        <v>1994</v>
      </c>
      <c r="B25">
        <v>39.265990000000002</v>
      </c>
      <c r="C25">
        <v>45.959850000000003</v>
      </c>
      <c r="D25">
        <v>33.191490000000002</v>
      </c>
      <c r="E25">
        <v>116.7942</v>
      </c>
      <c r="F25">
        <v>100</v>
      </c>
      <c r="I25" s="48" t="s">
        <v>246</v>
      </c>
      <c r="J25" s="47"/>
      <c r="K25" s="47"/>
      <c r="L25" s="47"/>
      <c r="M25" s="47"/>
      <c r="N25" s="47"/>
      <c r="O25" s="47"/>
      <c r="P25" s="47"/>
      <c r="Q25" s="47"/>
      <c r="R25" s="47"/>
      <c r="S25" s="47"/>
      <c r="T25" s="47"/>
      <c r="U25" s="47"/>
      <c r="V25" s="47"/>
      <c r="W25" s="47"/>
      <c r="X25" s="47"/>
      <c r="Y25" s="47"/>
    </row>
    <row r="26" spans="1:25" x14ac:dyDescent="0.25">
      <c r="A26">
        <v>1995</v>
      </c>
      <c r="B26">
        <v>39.101430000000001</v>
      </c>
      <c r="C26">
        <v>45.039389999999997</v>
      </c>
      <c r="D26">
        <v>33.838790000000003</v>
      </c>
      <c r="E26">
        <v>113.3272</v>
      </c>
      <c r="F26">
        <v>100</v>
      </c>
      <c r="I26" s="47" t="s">
        <v>282</v>
      </c>
      <c r="J26" s="47"/>
      <c r="K26" s="47"/>
      <c r="L26" s="47"/>
      <c r="M26" s="47"/>
      <c r="N26" s="47"/>
      <c r="O26" s="47"/>
      <c r="P26" s="47"/>
      <c r="Q26" s="47"/>
      <c r="R26" s="47"/>
      <c r="S26" s="47"/>
      <c r="T26" s="47"/>
      <c r="U26" s="47"/>
      <c r="V26" s="47"/>
      <c r="W26" s="47"/>
      <c r="X26" s="47"/>
      <c r="Y26" s="47"/>
    </row>
    <row r="27" spans="1:25" x14ac:dyDescent="0.25">
      <c r="A27">
        <v>1996</v>
      </c>
      <c r="B27">
        <v>38.873640000000002</v>
      </c>
      <c r="C27">
        <v>44.328980000000001</v>
      </c>
      <c r="D27">
        <v>33.920380000000002</v>
      </c>
      <c r="E27">
        <v>116.42270000000001</v>
      </c>
      <c r="F27">
        <v>100</v>
      </c>
    </row>
    <row r="28" spans="1:25" x14ac:dyDescent="0.25">
      <c r="A28">
        <v>1997</v>
      </c>
      <c r="B28">
        <v>38.203249999999997</v>
      </c>
      <c r="C28">
        <v>43.179279999999999</v>
      </c>
      <c r="D28">
        <v>34.167990000000003</v>
      </c>
      <c r="E28">
        <v>120.0335</v>
      </c>
      <c r="F28">
        <v>100</v>
      </c>
      <c r="H28" t="s">
        <v>210</v>
      </c>
    </row>
    <row r="29" spans="1:25" x14ac:dyDescent="0.25">
      <c r="A29">
        <v>1998</v>
      </c>
      <c r="B29">
        <v>37.446289999999998</v>
      </c>
      <c r="C29">
        <v>41.777999999999999</v>
      </c>
      <c r="D29">
        <v>33.55171</v>
      </c>
      <c r="E29">
        <v>121.1073</v>
      </c>
      <c r="F29">
        <v>100</v>
      </c>
    </row>
    <row r="30" spans="1:25" x14ac:dyDescent="0.25">
      <c r="A30">
        <v>1999</v>
      </c>
      <c r="B30">
        <v>36.693759999999997</v>
      </c>
      <c r="C30">
        <v>40.749740000000003</v>
      </c>
      <c r="D30">
        <v>32.380989999999997</v>
      </c>
      <c r="E30">
        <v>121.4607</v>
      </c>
      <c r="F30">
        <v>100</v>
      </c>
    </row>
    <row r="31" spans="1:25" x14ac:dyDescent="0.25">
      <c r="A31">
        <v>2000</v>
      </c>
      <c r="B31">
        <v>36.257779999999997</v>
      </c>
      <c r="C31">
        <v>38.550260000000002</v>
      </c>
      <c r="D31">
        <v>34.526980000000002</v>
      </c>
      <c r="E31">
        <v>115.8326</v>
      </c>
      <c r="F31">
        <v>100</v>
      </c>
    </row>
    <row r="32" spans="1:25" x14ac:dyDescent="0.25">
      <c r="A32">
        <v>2001</v>
      </c>
      <c r="B32">
        <v>35.655709999999999</v>
      </c>
      <c r="C32">
        <v>38.253729999999997</v>
      </c>
      <c r="D32">
        <v>33.701729999999998</v>
      </c>
      <c r="E32">
        <v>112.044</v>
      </c>
      <c r="F32">
        <v>100</v>
      </c>
    </row>
    <row r="33" spans="1:11" x14ac:dyDescent="0.25">
      <c r="A33">
        <v>2002</v>
      </c>
      <c r="B33">
        <v>34.525199999999998</v>
      </c>
      <c r="C33">
        <v>37.512880000000003</v>
      </c>
      <c r="D33">
        <v>32.198720000000002</v>
      </c>
      <c r="E33">
        <v>111.75790000000001</v>
      </c>
      <c r="F33">
        <v>100</v>
      </c>
    </row>
    <row r="34" spans="1:11" x14ac:dyDescent="0.25">
      <c r="A34">
        <v>2003</v>
      </c>
      <c r="B34">
        <v>36.916519999999998</v>
      </c>
      <c r="C34">
        <v>36.952399999999997</v>
      </c>
      <c r="D34">
        <v>39.522280000000002</v>
      </c>
      <c r="E34">
        <v>113.97320000000001</v>
      </c>
      <c r="F34">
        <v>100</v>
      </c>
    </row>
    <row r="35" spans="1:11" x14ac:dyDescent="0.25">
      <c r="A35">
        <v>2004</v>
      </c>
      <c r="B35">
        <v>35.776339999999998</v>
      </c>
      <c r="C35">
        <v>36.353009999999998</v>
      </c>
      <c r="D35">
        <v>38.946460000000002</v>
      </c>
      <c r="E35">
        <v>113.7222</v>
      </c>
      <c r="F35">
        <v>100</v>
      </c>
    </row>
    <row r="36" spans="1:11" x14ac:dyDescent="0.25">
      <c r="A36">
        <v>2005</v>
      </c>
      <c r="B36">
        <v>36.412379999999999</v>
      </c>
      <c r="C36">
        <v>35.764290000000003</v>
      </c>
      <c r="D36">
        <v>41.412970000000001</v>
      </c>
      <c r="E36">
        <v>116.7157</v>
      </c>
      <c r="F36">
        <v>100</v>
      </c>
    </row>
    <row r="37" spans="1:11" x14ac:dyDescent="0.25">
      <c r="A37">
        <v>2006</v>
      </c>
      <c r="B37">
        <v>34.850200000000001</v>
      </c>
      <c r="C37">
        <v>35.187429999999999</v>
      </c>
      <c r="D37">
        <v>39.226860000000002</v>
      </c>
      <c r="E37">
        <v>117.44589999999999</v>
      </c>
      <c r="F37">
        <v>100</v>
      </c>
    </row>
    <row r="38" spans="1:11" x14ac:dyDescent="0.25">
      <c r="A38">
        <v>2007</v>
      </c>
      <c r="B38">
        <v>34.062359999999998</v>
      </c>
      <c r="C38">
        <v>33.74288</v>
      </c>
      <c r="D38">
        <v>40.176549999999999</v>
      </c>
      <c r="E38">
        <v>116.4435</v>
      </c>
      <c r="F38">
        <v>100</v>
      </c>
    </row>
    <row r="39" spans="1:11" x14ac:dyDescent="0.25">
      <c r="A39">
        <v>2008</v>
      </c>
      <c r="B39">
        <v>35.461019999999998</v>
      </c>
      <c r="C39">
        <v>32.74982</v>
      </c>
      <c r="D39">
        <v>45.769750000000002</v>
      </c>
      <c r="E39">
        <v>113.8142</v>
      </c>
      <c r="F39">
        <v>100</v>
      </c>
    </row>
    <row r="40" spans="1:11" x14ac:dyDescent="0.25">
      <c r="A40">
        <v>2009</v>
      </c>
      <c r="B40">
        <v>35.201639999999998</v>
      </c>
      <c r="C40">
        <v>32.483750000000001</v>
      </c>
      <c r="D40">
        <v>45.608089999999997</v>
      </c>
      <c r="E40">
        <v>112.50830000000001</v>
      </c>
      <c r="F40">
        <v>100</v>
      </c>
    </row>
    <row r="41" spans="1:11" x14ac:dyDescent="0.25">
      <c r="A41">
        <v>2010</v>
      </c>
      <c r="B41">
        <v>33.687690000000003</v>
      </c>
      <c r="C41">
        <v>31.44397</v>
      </c>
      <c r="D41">
        <v>43.858060000000002</v>
      </c>
      <c r="E41">
        <v>109.53440000000001</v>
      </c>
      <c r="F41">
        <v>100</v>
      </c>
      <c r="H41" s="33" t="s">
        <v>247</v>
      </c>
    </row>
    <row r="42" spans="1:11" x14ac:dyDescent="0.25">
      <c r="A42">
        <f>+A41+1</f>
        <v>2011</v>
      </c>
      <c r="B42">
        <f>+B41*(1+H42/100)</f>
        <v>31.978996839881013</v>
      </c>
      <c r="C42" s="36">
        <f t="shared" ref="C42:E49" si="0">+C41*(1+I42/100)</f>
        <v>31.391401805572631</v>
      </c>
      <c r="D42">
        <f t="shared" si="0"/>
        <v>40.913852618484341</v>
      </c>
      <c r="E42">
        <f t="shared" si="0"/>
        <v>107.71627116948436</v>
      </c>
      <c r="F42">
        <v>100</v>
      </c>
      <c r="H42">
        <v>-5.0721588809413447</v>
      </c>
      <c r="I42">
        <v>-0.16718052595575728</v>
      </c>
      <c r="J42">
        <v>-6.7130360565781189</v>
      </c>
      <c r="K42">
        <v>-1.6598701691118407</v>
      </c>
    </row>
    <row r="43" spans="1:11" x14ac:dyDescent="0.25">
      <c r="A43">
        <f t="shared" ref="A43:A49" si="1">+A42+1</f>
        <v>2012</v>
      </c>
      <c r="B43">
        <f t="shared" ref="B43:B49" si="2">+B42*(1+H43/100)</f>
        <v>31.373433106762498</v>
      </c>
      <c r="C43">
        <f t="shared" si="0"/>
        <v>31.506043379373214</v>
      </c>
      <c r="D43">
        <f t="shared" si="0"/>
        <v>40.212261157779366</v>
      </c>
      <c r="E43">
        <f t="shared" si="0"/>
        <v>108.0089027945173</v>
      </c>
      <c r="F43">
        <v>100</v>
      </c>
      <c r="H43">
        <v>-1.8936295473887981</v>
      </c>
      <c r="I43">
        <v>0.36520055558726483</v>
      </c>
      <c r="J43">
        <v>-1.7148017500263677</v>
      </c>
      <c r="K43">
        <v>0.27166891487777889</v>
      </c>
    </row>
    <row r="44" spans="1:11" x14ac:dyDescent="0.25">
      <c r="A44">
        <f t="shared" si="1"/>
        <v>2013</v>
      </c>
      <c r="B44">
        <f t="shared" si="2"/>
        <v>31.17780631579808</v>
      </c>
      <c r="C44">
        <f t="shared" si="0"/>
        <v>31.975516131414839</v>
      </c>
      <c r="D44">
        <f t="shared" si="0"/>
        <v>40.148135278781282</v>
      </c>
      <c r="E44">
        <f t="shared" si="0"/>
        <v>110.16314974987313</v>
      </c>
      <c r="F44">
        <v>100</v>
      </c>
      <c r="H44">
        <v>-0.62354282458890964</v>
      </c>
      <c r="I44">
        <v>1.490103807668163</v>
      </c>
      <c r="J44">
        <v>-0.1594684734252354</v>
      </c>
      <c r="K44">
        <v>1.9945086929122908</v>
      </c>
    </row>
    <row r="45" spans="1:11" x14ac:dyDescent="0.25">
      <c r="A45">
        <f t="shared" si="1"/>
        <v>2014</v>
      </c>
      <c r="B45">
        <f t="shared" si="2"/>
        <v>30.95304050874012</v>
      </c>
      <c r="C45">
        <f t="shared" si="0"/>
        <v>32.054541049159361</v>
      </c>
      <c r="D45">
        <f t="shared" si="0"/>
        <v>40.117485718239685</v>
      </c>
      <c r="E45">
        <f t="shared" si="0"/>
        <v>111.44652019399598</v>
      </c>
      <c r="F45">
        <v>100</v>
      </c>
      <c r="H45">
        <v>-0.72091604130618236</v>
      </c>
      <c r="I45">
        <v>0.24714196142994638</v>
      </c>
      <c r="J45">
        <v>-7.6341180801478004E-2</v>
      </c>
      <c r="K45">
        <v>1.1649725403065929</v>
      </c>
    </row>
    <row r="46" spans="1:11" x14ac:dyDescent="0.25">
      <c r="A46">
        <f t="shared" si="1"/>
        <v>2015</v>
      </c>
      <c r="B46">
        <f t="shared" si="2"/>
        <v>30.624099706720962</v>
      </c>
      <c r="C46">
        <f t="shared" si="0"/>
        <v>31.863952265660664</v>
      </c>
      <c r="D46">
        <f t="shared" si="0"/>
        <v>39.925156419099544</v>
      </c>
      <c r="E46">
        <f t="shared" si="0"/>
        <v>111.89620296568276</v>
      </c>
      <c r="F46">
        <v>100</v>
      </c>
      <c r="H46">
        <v>-1.0627091769103458</v>
      </c>
      <c r="I46">
        <v>-0.59457654753629186</v>
      </c>
      <c r="J46">
        <v>-0.47941513705754346</v>
      </c>
      <c r="K46">
        <v>0.40349646709832143</v>
      </c>
    </row>
    <row r="47" spans="1:11" x14ac:dyDescent="0.25">
      <c r="A47">
        <f t="shared" si="1"/>
        <v>2016</v>
      </c>
      <c r="B47">
        <f t="shared" si="2"/>
        <v>30.14550623983919</v>
      </c>
      <c r="C47">
        <f t="shared" si="0"/>
        <v>31.653141752703309</v>
      </c>
      <c r="D47">
        <f t="shared" si="0"/>
        <v>39.358427025977136</v>
      </c>
      <c r="E47">
        <f t="shared" si="0"/>
        <v>112.14342915412094</v>
      </c>
      <c r="F47">
        <v>100</v>
      </c>
      <c r="H47">
        <v>-1.5628001197264183</v>
      </c>
      <c r="I47">
        <v>-0.66159562128311222</v>
      </c>
      <c r="J47">
        <v>-1.4194794559434456</v>
      </c>
      <c r="K47">
        <v>0.22094242868455183</v>
      </c>
    </row>
    <row r="48" spans="1:11" x14ac:dyDescent="0.25">
      <c r="A48">
        <f t="shared" si="1"/>
        <v>2017</v>
      </c>
      <c r="B48">
        <f t="shared" si="2"/>
        <v>29.662154949932919</v>
      </c>
      <c r="C48">
        <f t="shared" si="0"/>
        <v>31.558801672752658</v>
      </c>
      <c r="D48">
        <f t="shared" si="0"/>
        <v>38.646562421607847</v>
      </c>
      <c r="E48">
        <f t="shared" si="0"/>
        <v>112.68569848048998</v>
      </c>
      <c r="F48">
        <v>100</v>
      </c>
      <c r="H48">
        <v>-1.6033941711268653</v>
      </c>
      <c r="I48">
        <v>-0.29804333701754615</v>
      </c>
      <c r="J48">
        <v>-1.8086713777952781</v>
      </c>
      <c r="K48">
        <v>0.48354979909146323</v>
      </c>
    </row>
    <row r="49" spans="1:11" x14ac:dyDescent="0.25">
      <c r="A49">
        <f t="shared" si="1"/>
        <v>2018</v>
      </c>
      <c r="B49">
        <f t="shared" si="2"/>
        <v>29.228900251770639</v>
      </c>
      <c r="C49">
        <f t="shared" si="0"/>
        <v>31.485444214164332</v>
      </c>
      <c r="D49">
        <f t="shared" si="0"/>
        <v>38.008233676404522</v>
      </c>
      <c r="E49">
        <f t="shared" si="0"/>
        <v>112.9906689079294</v>
      </c>
      <c r="F49">
        <v>100</v>
      </c>
      <c r="H49">
        <v>-1.460631228221871</v>
      </c>
      <c r="I49">
        <v>-0.23244690767729992</v>
      </c>
      <c r="J49">
        <v>-1.6517089883431026</v>
      </c>
      <c r="K49">
        <v>0.27063809476427991</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haredContentType xmlns="Microsoft.SharePoint.Taxonomy.ContentTypeSync" SourceId="ae61f9b1-e23d-4f49-b3d7-56b991556c4b" ContentTypeId="0x01010066B06E59AB175241BBFB297522263BEB" PreviousValue="false"/>
</file>

<file path=customXml/item2.xml><?xml version="1.0" encoding="utf-8"?>
<ct:contentTypeSchema xmlns:ct="http://schemas.microsoft.com/office/2006/metadata/contentType" xmlns:ma="http://schemas.microsoft.com/office/2006/metadata/properties/metaAttributes" ct:_="" ma:_="" ma:contentTypeName="ez-Disclosure Corporate" ma:contentTypeID="0x01010066B06E59AB175241BBFB297522263BEB0058836F66A07D664EA358AAC86C289FCA" ma:contentTypeVersion="9" ma:contentTypeDescription="A content type to manage public (corporate) IDB documents" ma:contentTypeScope="" ma:versionID="9f938419167ea0393644a5312ba10987">
  <xsd:schema xmlns:xsd="http://www.w3.org/2001/XMLSchema" xmlns:xs="http://www.w3.org/2001/XMLSchema" xmlns:p="http://schemas.microsoft.com/office/2006/metadata/properties" xmlns:ns2="cdc7663a-08f0-4737-9e8c-148ce897a09c" targetNamespace="http://schemas.microsoft.com/office/2006/metadata/properties" ma:root="true" ma:fieldsID="98ac6ed835dec896b63eaa9f2520d9c1" ns2:_="">
    <xsd:import namespace="cdc7663a-08f0-4737-9e8c-148ce897a09c"/>
    <xsd:element name="properties">
      <xsd:complexType>
        <xsd:sequence>
          <xsd:element name="documentManagement">
            <xsd:complexType>
              <xsd:all>
                <xsd:element ref="ns2:_dlc_DocId" minOccurs="0"/>
                <xsd:element ref="ns2:_dlc_DocIdUrl" minOccurs="0"/>
                <xsd:element ref="ns2:_dlc_DocIdPersistId" minOccurs="0"/>
                <xsd:element ref="ns2:cf0f1ca6d90e4583ad80995bcde0e58a" minOccurs="0"/>
                <xsd:element ref="ns2:TaxCatchAll" minOccurs="0"/>
                <xsd:element ref="ns2:TaxCatchAllLabel" minOccurs="0"/>
                <xsd:element ref="ns2:Access_x0020_to_x0020_Information_x00a0_Policy"/>
                <xsd:element ref="ns2:j65ec2e3a7e44c39a1acebfd2a19200a" minOccurs="0"/>
                <xsd:element ref="ns2:Webtopic" minOccurs="0"/>
                <xsd:element ref="ns2:Disclosure_x0020_Activity"/>
                <xsd:element ref="ns2:Document_x0020_Language_x0020_IDB"/>
                <xsd:element ref="ns2:Division_x0020_or_x0020_Unit" minOccurs="0"/>
                <xsd:element ref="ns2:Document_x0020_Author" minOccurs="0"/>
                <xsd:element ref="ns2:Other_x0020_Author" minOccurs="0"/>
                <xsd:element ref="ns2:ic46d7e087fd4a108fb86518ca413cc6" minOccurs="0"/>
                <xsd:element ref="ns2:Identifier" minOccurs="0"/>
                <xsd:element ref="ns2:IDBDocs_x0020_Number" minOccurs="0"/>
                <xsd:element ref="ns2:Migration_x0020_Info" minOccurs="0"/>
                <xsd:element ref="ns2:Abstract" minOccurs="0"/>
                <xsd:element ref="ns2:Editor1" minOccurs="0"/>
                <xsd:element ref="ns2:Issue_x0020_Date" minOccurs="0"/>
                <xsd:element ref="ns2:Publishing_x0020_House" minOccurs="0"/>
                <xsd:element ref="ns2:KP_x0020_Topics" minOccurs="0"/>
                <xsd:element ref="ns2:Region" minOccurs="0"/>
                <xsd:element ref="ns2:Publication_x0020_Type" minOccurs="0"/>
                <xsd:element ref="ns2:SISCOR_x0020_Number" minOccurs="0"/>
                <xsd:element ref="ns2:Fiscal_x0020_Year_x0020_IDB" minOccurs="0"/>
                <xsd:element ref="ns2:Disclos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c7663a-08f0-4737-9e8c-148ce897a09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cf0f1ca6d90e4583ad80995bcde0e58a" ma:index="11" ma:taxonomy="true" ma:internalName="cf0f1ca6d90e4583ad80995bcde0e58a" ma:taxonomyFieldName="Function_x0020_Corporate_x0020_IDB" ma:displayName="Function Corporate IDB" ma:readOnly="false" ma:default="" ma:fieldId="{cf0f1ca6-d90e-4583-ad80-995bcde0e58a}" ma:sspId="ae61f9b1-e23d-4f49-b3d7-56b991556c4b" ma:termSetId="87c2acd2-4473-4e75-9749-843c35148602" ma:anchorId="00000000-0000-0000-0000-000000000000" ma:open="false" ma:isKeyword="false">
      <xsd:complexType>
        <xsd:sequence>
          <xsd:element ref="pc:Terms" minOccurs="0" maxOccurs="1"/>
        </xsd:sequence>
      </xsd:complexType>
    </xsd:element>
    <xsd:element name="TaxCatchAll" ma:index="12" nillable="true" ma:displayName="Taxonomy Catch All Column" ma:description="" ma:hidden="true" ma:list="{3c588f23-1e2d-45ba-a9b1-ef249f9a459b}" ma:internalName="TaxCatchAll" ma:showField="CatchAllData" ma:web="4efbec97-fde3-4879-8f16-c9b0dfc21485">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description="" ma:hidden="true" ma:list="{3c588f23-1e2d-45ba-a9b1-ef249f9a459b}" ma:internalName="TaxCatchAllLabel" ma:readOnly="true" ma:showField="CatchAllDataLabel" ma:web="4efbec97-fde3-4879-8f16-c9b0dfc21485">
      <xsd:complexType>
        <xsd:complexContent>
          <xsd:extension base="dms:MultiChoiceLookup">
            <xsd:sequence>
              <xsd:element name="Value" type="dms:Lookup" maxOccurs="unbounded" minOccurs="0" nillable="true"/>
            </xsd:sequence>
          </xsd:extension>
        </xsd:complexContent>
      </xsd:complexType>
    </xsd:element>
    <xsd:element name="Access_x0020_to_x0020_Information_x00a0_Policy" ma:index="15" ma:displayName="Access to Information Policy" ma:default="Confidential" ma:format="Dropdown" ma:internalName="Access_x0020_to_x0020_Information_x00A0_Policy">
      <xsd:simpleType>
        <xsd:restriction base="dms:Choice">
          <xsd:enumeration value="Confidential"/>
          <xsd:enumeration value="Disclosed Over Time – 5 years"/>
          <xsd:enumeration value="Disclosed Over Time – 20 years"/>
          <xsd:enumeration value="Disclosed Over Time – 10 years"/>
          <xsd:enumeration value="Public"/>
          <xsd:enumeration value="Public - Simultaneous Disclosure"/>
        </xsd:restriction>
      </xsd:simpleType>
    </xsd:element>
    <xsd:element name="j65ec2e3a7e44c39a1acebfd2a19200a" ma:index="16" ma:taxonomy="true" ma:internalName="j65ec2e3a7e44c39a1acebfd2a19200a" ma:taxonomyFieldName="Series_x0020_Corporate_x0020_IDB" ma:displayName="Series Corporate IDB" ma:readOnly="false" ma:default="" ma:fieldId="{365ec2e3-a7e4-4c39-a1ac-ebfd2a19200a}" ma:sspId="ae61f9b1-e23d-4f49-b3d7-56b991556c4b" ma:termSetId="309dd783-e737-4304-818f-f24bd2ff36bb" ma:anchorId="00000000-0000-0000-0000-000000000000" ma:open="false" ma:isKeyword="false">
      <xsd:complexType>
        <xsd:sequence>
          <xsd:element ref="pc:Terms" minOccurs="0" maxOccurs="1"/>
        </xsd:sequence>
      </xsd:complexType>
    </xsd:element>
    <xsd:element name="Webtopic" ma:index="18" nillable="true" ma:displayName="Webtopic" ma:internalName="Webtopic">
      <xsd:simpleType>
        <xsd:restriction base="dms:Text">
          <xsd:maxLength value="255"/>
        </xsd:restriction>
      </xsd:simpleType>
    </xsd:element>
    <xsd:element name="Disclosure_x0020_Activity" ma:index="19" ma:displayName="Disclosure Activity" ma:internalName="Disclosure_x0020_Activity" ma:readOnly="false">
      <xsd:simpleType>
        <xsd:restriction base="dms:Text">
          <xsd:maxLength value="255"/>
        </xsd:restriction>
      </xsd:simpleType>
    </xsd:element>
    <xsd:element name="Document_x0020_Language_x0020_IDB" ma:index="20" ma:displayName="Document Language IDB" ma:format="Dropdown" ma:internalName="Document_x0020_Language_x0020_IDB" ma:readOnly="false">
      <xsd:simpleType>
        <xsd:restriction base="dms:Choice">
          <xsd:enumeration value="English"/>
          <xsd:enumeration value="French"/>
          <xsd:enumeration value="Italian"/>
          <xsd:enumeration value="Japanese"/>
          <xsd:enumeration value="Korean"/>
          <xsd:enumeration value="Other"/>
          <xsd:enumeration value="Portuguese"/>
          <xsd:enumeration value="Spanish"/>
        </xsd:restriction>
      </xsd:simpleType>
    </xsd:element>
    <xsd:element name="Division_x0020_or_x0020_Unit" ma:index="21" nillable="true" ma:displayName="Division or Unit" ma:internalName="Division_x0020_or_x0020_Unit">
      <xsd:simpleType>
        <xsd:restriction base="dms:Text">
          <xsd:maxLength value="255"/>
        </xsd:restriction>
      </xsd:simpleType>
    </xsd:element>
    <xsd:element name="Document_x0020_Author" ma:index="22" nillable="true" ma:displayName="Document Author" ma:internalName="Document_x0020_Author">
      <xsd:simpleType>
        <xsd:restriction base="dms:Text">
          <xsd:maxLength value="255"/>
        </xsd:restriction>
      </xsd:simpleType>
    </xsd:element>
    <xsd:element name="Other_x0020_Author" ma:index="23" nillable="true" ma:displayName="Other Author" ma:internalName="Other_x0020_Author">
      <xsd:simpleType>
        <xsd:restriction base="dms:Text">
          <xsd:maxLength value="255"/>
        </xsd:restriction>
      </xsd:simpleType>
    </xsd:element>
    <xsd:element name="ic46d7e087fd4a108fb86518ca413cc6" ma:index="24" nillable="true" ma:taxonomy="true" ma:internalName="ic46d7e087fd4a108fb86518ca413cc6" ma:taxonomyFieldName="Country" ma:displayName="Country" ma:default="" ma:fieldId="{2c46d7e0-87fd-4a10-8fb8-6518ca413cc6}" ma:taxonomyMulti="true" ma:sspId="ae61f9b1-e23d-4f49-b3d7-56b991556c4b" ma:termSetId="e1cf2cf4-6e0f-476b-b38c-a4927f870e86" ma:anchorId="00000000-0000-0000-0000-000000000000" ma:open="false" ma:isKeyword="false">
      <xsd:complexType>
        <xsd:sequence>
          <xsd:element ref="pc:Terms" minOccurs="0" maxOccurs="1"/>
        </xsd:sequence>
      </xsd:complexType>
    </xsd:element>
    <xsd:element name="Identifier" ma:index="26" nillable="true" ma:displayName="Identifier" ma:internalName="Identifier">
      <xsd:simpleType>
        <xsd:restriction base="dms:Text">
          <xsd:maxLength value="255"/>
        </xsd:restriction>
      </xsd:simpleType>
    </xsd:element>
    <xsd:element name="IDBDocs_x0020_Number" ma:index="27" nillable="true" ma:displayName="IDBDocs Number" ma:description="Brought over as part of Migration" ma:internalName="IDBDocs_x0020_Number" ma:readOnly="false">
      <xsd:simpleType>
        <xsd:restriction base="dms:Text">
          <xsd:maxLength value="255"/>
        </xsd:restriction>
      </xsd:simpleType>
    </xsd:element>
    <xsd:element name="Migration_x0020_Info" ma:index="28" nillable="true" ma:displayName="Migration Info" ma:internalName="Migration_x0020_Info" ma:readOnly="false">
      <xsd:simpleType>
        <xsd:restriction base="dms:Note"/>
      </xsd:simpleType>
    </xsd:element>
    <xsd:element name="Abstract" ma:index="29" nillable="true" ma:displayName="Abstract" ma:internalName="Abstract">
      <xsd:simpleType>
        <xsd:restriction base="dms:Note">
          <xsd:maxLength value="255"/>
        </xsd:restriction>
      </xsd:simpleType>
    </xsd:element>
    <xsd:element name="Editor1" ma:index="30" nillable="true" ma:displayName="Editor" ma:internalName="Editor1">
      <xsd:simpleType>
        <xsd:restriction base="dms:Text">
          <xsd:maxLength value="255"/>
        </xsd:restriction>
      </xsd:simpleType>
    </xsd:element>
    <xsd:element name="Issue_x0020_Date" ma:index="31" nillable="true" ma:displayName="Issue Date" ma:format="DateOnly" ma:internalName="Issue_x0020_Date">
      <xsd:simpleType>
        <xsd:restriction base="dms:DateTime"/>
      </xsd:simpleType>
    </xsd:element>
    <xsd:element name="Publishing_x0020_House" ma:index="32" nillable="true" ma:displayName="Publishing House" ma:internalName="Publishing_x0020_House">
      <xsd:simpleType>
        <xsd:restriction base="dms:Text">
          <xsd:maxLength value="255"/>
        </xsd:restriction>
      </xsd:simpleType>
    </xsd:element>
    <xsd:element name="KP_x0020_Topics" ma:index="33" nillable="true" ma:displayName="KP Topics" ma:internalName="KP_x0020_Topics">
      <xsd:simpleType>
        <xsd:restriction base="dms:Text">
          <xsd:maxLength value="255"/>
        </xsd:restriction>
      </xsd:simpleType>
    </xsd:element>
    <xsd:element name="Region" ma:index="34" nillable="true" ma:displayName="Region" ma:internalName="Region">
      <xsd:simpleType>
        <xsd:restriction base="dms:Text">
          <xsd:maxLength value="255"/>
        </xsd:restriction>
      </xsd:simpleType>
    </xsd:element>
    <xsd:element name="Publication_x0020_Type" ma:index="35" nillable="true" ma:displayName="Publication Type" ma:internalName="Publication_x0020_Type">
      <xsd:simpleType>
        <xsd:restriction base="dms:Text">
          <xsd:maxLength value="255"/>
        </xsd:restriction>
      </xsd:simpleType>
    </xsd:element>
    <xsd:element name="SISCOR_x0020_Number" ma:index="36" nillable="true" ma:displayName="SISCOR Number" ma:internalName="SISCOR_x0020_Number" ma:readOnly="false">
      <xsd:simpleType>
        <xsd:restriction base="dms:Text">
          <xsd:maxLength value="255"/>
        </xsd:restriction>
      </xsd:simpleType>
    </xsd:element>
    <xsd:element name="Fiscal_x0020_Year_x0020_IDB" ma:index="37" nillable="true" ma:displayName="Fiscal Year IDB" ma:default="=TEXT(TODAY(),&quot;yyyy&quot;)" ma:internalName="Fiscal_x0020_Year_x0020_IDB" ma:readOnly="false">
      <xsd:simpleType>
        <xsd:restriction base="dms:Text">
          <xsd:maxLength value="255"/>
        </xsd:restriction>
      </xsd:simpleType>
    </xsd:element>
    <xsd:element name="Disclosed" ma:index="38" nillable="true" ma:displayName="Disclosed" ma:default="0" ma:internalName="Disclos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FormUrls xmlns="http://schemas.microsoft.com/sharepoint/v3/contenttype/forms/url">
  <Display>_catalogs/masterpage/ECMForms/DisclosureCorporateCT/View.aspx</Display>
  <Edit>_catalogs/masterpage/ECMForms/DisclosureCorporateCT/Edit.aspx</Edit>
</FormUrls>
</file>

<file path=customXml/item6.xml><?xml version="1.0" encoding="utf-8"?>
<p:properties xmlns:p="http://schemas.microsoft.com/office/2006/metadata/properties" xmlns:xsi="http://www.w3.org/2001/XMLSchema-instance" xmlns:pc="http://schemas.microsoft.com/office/infopath/2007/PartnerControls">
  <documentManagement>
    <Access_x0020_to_x0020_Information_x00a0_Policy xmlns="cdc7663a-08f0-4737-9e8c-148ce897a09c">Public</Access_x0020_to_x0020_Information_x00a0_Policy>
    <SISCOR_x0020_Number xmlns="cdc7663a-08f0-4737-9e8c-148ce897a09c" xsi:nil="true"/>
    <IDBDocs_x0020_Number xmlns="cdc7663a-08f0-4737-9e8c-148ce897a09c" xsi:nil="true"/>
    <ic46d7e087fd4a108fb86518ca413cc6 xmlns="cdc7663a-08f0-4737-9e8c-148ce897a09c">
      <Terms xmlns="http://schemas.microsoft.com/office/infopath/2007/PartnerControls"/>
    </ic46d7e087fd4a108fb86518ca413cc6>
    <Division_x0020_or_x0020_Unit xmlns="cdc7663a-08f0-4737-9e8c-148ce897a09c">KNL/FHL</Division_x0020_or_x0020_Unit>
    <Fiscal_x0020_Year_x0020_IDB xmlns="cdc7663a-08f0-4737-9e8c-148ce897a09c">2017</Fiscal_x0020_Year_x0020_IDB>
    <Other_x0020_Author xmlns="cdc7663a-08f0-4737-9e8c-148ce897a09c" xsi:nil="true"/>
    <Migration_x0020_Info xmlns="cdc7663a-08f0-4737-9e8c-148ce897a09c" xsi:nil="true"/>
    <j65ec2e3a7e44c39a1acebfd2a19200a xmlns="cdc7663a-08f0-4737-9e8c-148ce897a09c">
      <Terms xmlns="http://schemas.microsoft.com/office/infopath/2007/PartnerControls">
        <TermInfo xmlns="http://schemas.microsoft.com/office/infopath/2007/PartnerControls">
          <TermName xmlns="http://schemas.microsoft.com/office/infopath/2007/PartnerControls">Bank Publication</TermName>
          <TermId xmlns="http://schemas.microsoft.com/office/infopath/2007/PartnerControls">fc6345be-1db9-4725-8b96-f5e295384842</TermId>
        </TermInfo>
      </Terms>
    </j65ec2e3a7e44c39a1acebfd2a19200a>
    <Document_x0020_Author xmlns="cdc7663a-08f0-4737-9e8c-148ce897a09c">Hyppolite,Sebastien Raschid</Document_x0020_Author>
    <Document_x0020_Language_x0020_IDB xmlns="cdc7663a-08f0-4737-9e8c-148ce897a09c">English</Document_x0020_Language_x0020_IDB>
    <TaxCatchAll xmlns="cdc7663a-08f0-4737-9e8c-148ce897a09c">
      <Value>32</Value>
      <Value>31</Value>
    </TaxCatchAll>
    <Identifier xmlns="cdc7663a-08f0-4737-9e8c-148ce897a09c" xsi:nil="true"/>
    <cf0f1ca6d90e4583ad80995bcde0e58a xmlns="cdc7663a-08f0-4737-9e8c-148ce897a09c">
      <Terms xmlns="http://schemas.microsoft.com/office/infopath/2007/PartnerControls">
        <TermInfo xmlns="http://schemas.microsoft.com/office/infopath/2007/PartnerControls">
          <TermName xmlns="http://schemas.microsoft.com/office/infopath/2007/PartnerControls">Public Relations</TermName>
          <TermId xmlns="http://schemas.microsoft.com/office/infopath/2007/PartnerControls">3421ef45-bcc2-4a37-b651-0e4af6c06c72</TermId>
        </TermInfo>
      </Terms>
    </cf0f1ca6d90e4583ad80995bcde0e58a>
    <_dlc_DocId xmlns="cdc7663a-08f0-4737-9e8c-148ce897a09c">EZSHARE-1728116555-2912</_dlc_DocId>
    <_dlc_DocIdUrl xmlns="cdc7663a-08f0-4737-9e8c-148ce897a09c">
      <Url>https://idbg.sharepoint.com/teams/ez-VPS/Pub/IDBPub/_layouts/15/DocIdRedir.aspx?ID=EZSHARE-1728116555-2912</Url>
      <Description>EZSHARE-1728116555-2912</Description>
    </_dlc_DocIdUrl>
    <Disclosure_x0020_Activity xmlns="cdc7663a-08f0-4737-9e8c-148ce897a09c">Exhibit Catalogues</Disclosure_x0020_Activity>
    <Issue_x0020_Date xmlns="cdc7663a-08f0-4737-9e8c-148ce897a09c" xsi:nil="true"/>
    <KP_x0020_Topics xmlns="cdc7663a-08f0-4737-9e8c-148ce897a09c" xsi:nil="true"/>
    <Disclosed xmlns="cdc7663a-08f0-4737-9e8c-148ce897a09c">true</Disclosed>
    <Publication_x0020_Type xmlns="cdc7663a-08f0-4737-9e8c-148ce897a09c" xsi:nil="true"/>
    <Editor1 xmlns="cdc7663a-08f0-4737-9e8c-148ce897a09c" xsi:nil="true"/>
    <Region xmlns="cdc7663a-08f0-4737-9e8c-148ce897a09c" xsi:nil="true"/>
    <Webtopic xmlns="cdc7663a-08f0-4737-9e8c-148ce897a09c" xsi:nil="true"/>
    <Abstract xmlns="cdc7663a-08f0-4737-9e8c-148ce897a09c" xsi:nil="true"/>
    <Publishing_x0020_House xmlns="cdc7663a-08f0-4737-9e8c-148ce897a09c" xsi:nil="true"/>
  </documentManagement>
</p:properties>
</file>

<file path=customXml/itemProps1.xml><?xml version="1.0" encoding="utf-8"?>
<ds:datastoreItem xmlns:ds="http://schemas.openxmlformats.org/officeDocument/2006/customXml" ds:itemID="{E896400D-0518-4BA0-A8C3-A25E403B9B62}"/>
</file>

<file path=customXml/itemProps2.xml><?xml version="1.0" encoding="utf-8"?>
<ds:datastoreItem xmlns:ds="http://schemas.openxmlformats.org/officeDocument/2006/customXml" ds:itemID="{D6FA58CF-CF9D-4903-BD0A-6F6AAA58D1B4}"/>
</file>

<file path=customXml/itemProps3.xml><?xml version="1.0" encoding="utf-8"?>
<ds:datastoreItem xmlns:ds="http://schemas.openxmlformats.org/officeDocument/2006/customXml" ds:itemID="{642DD679-96AF-4F54-AF83-D4448452D4DA}"/>
</file>

<file path=customXml/itemProps4.xml><?xml version="1.0" encoding="utf-8"?>
<ds:datastoreItem xmlns:ds="http://schemas.openxmlformats.org/officeDocument/2006/customXml" ds:itemID="{62AD1D5D-CE9B-4C96-9D52-D25F41AD9897}"/>
</file>

<file path=customXml/itemProps5.xml><?xml version="1.0" encoding="utf-8"?>
<ds:datastoreItem xmlns:ds="http://schemas.openxmlformats.org/officeDocument/2006/customXml" ds:itemID="{1B7C997B-5D27-47C2-84DE-14F47E611F8E}"/>
</file>

<file path=customXml/itemProps6.xml><?xml version="1.0" encoding="utf-8"?>
<ds:datastoreItem xmlns:ds="http://schemas.openxmlformats.org/officeDocument/2006/customXml" ds:itemID="{3862DB2E-CEF5-4309-81F1-243667BE9B8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Chart 7.1</vt:lpstr>
      <vt:lpstr>Chart 7.2</vt:lpstr>
      <vt:lpstr>Table 7.1</vt:lpstr>
      <vt:lpstr>Chart 7.3</vt:lpstr>
      <vt:lpstr>Chart 7.4</vt:lpstr>
      <vt:lpstr>Charts 7.5 and 7.6</vt:lpstr>
      <vt:lpstr>Chart 7.7</vt:lpstr>
    </vt:vector>
  </TitlesOfParts>
  <Company>Inter-American Development 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keywords/>
  <cp:lastModifiedBy>Test</cp:lastModifiedBy>
  <dcterms:created xsi:type="dcterms:W3CDTF">2013-11-18T19:36:37Z</dcterms:created>
  <dcterms:modified xsi:type="dcterms:W3CDTF">2014-01-27T19:09:09Z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dlc_DocIdItemGuid">
    <vt:lpwstr>1afe9551-2ece-4aff-9e61-264fc7d17c41</vt:lpwstr>
  </property>
  <property fmtid="{D5CDD505-2E9C-101B-9397-08002B2CF9AE}" pid="4" name="TaxKeyword">
    <vt:lpwstr/>
  </property>
  <property fmtid="{D5CDD505-2E9C-101B-9397-08002B2CF9AE}" pid="5" name="Series Corporate IDB">
    <vt:lpwstr>32;#Bank Publication|fc6345be-1db9-4725-8b96-f5e295384842</vt:lpwstr>
  </property>
  <property fmtid="{D5CDD505-2E9C-101B-9397-08002B2CF9AE}" pid="6" name="Function Corporate IDB">
    <vt:lpwstr>31;#Public Relations|3421ef45-bcc2-4a37-b651-0e4af6c06c72</vt:lpwstr>
  </property>
  <property fmtid="{D5CDD505-2E9C-101B-9397-08002B2CF9AE}" pid="7" name="TaxKeywordTaxHTField">
    <vt:lpwstr/>
  </property>
  <property fmtid="{D5CDD505-2E9C-101B-9397-08002B2CF9AE}" pid="8" name="Country">
    <vt:lpwstr/>
  </property>
  <property fmtid="{D5CDD505-2E9C-101B-9397-08002B2CF9AE}" pid="9" name="ContentTypeId">
    <vt:lpwstr>0x01010066B06E59AB175241BBFB297522263BEB0058836F66A07D664EA358AAC86C289FCA</vt:lpwstr>
  </property>
</Properties>
</file>