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 yWindow="-15" windowWidth="15600" windowHeight="5130"/>
  </bookViews>
  <sheets>
    <sheet name="Index" sheetId="9" r:id="rId1"/>
    <sheet name="D1.1" sheetId="18" r:id="rId2"/>
    <sheet name="1.1" sheetId="2" r:id="rId3"/>
    <sheet name="T1.1" sheetId="11" r:id="rId4"/>
    <sheet name="1.2" sheetId="6" r:id="rId5"/>
    <sheet name="1.3" sheetId="17" r:id="rId6"/>
    <sheet name="1.4" sheetId="15" r:id="rId7"/>
    <sheet name="T1.1.1" sheetId="19" r:id="rId8"/>
    <sheet name="T1.2" sheetId="1" r:id="rId9"/>
  </sheets>
  <externalReferences>
    <externalReference r:id="rId10"/>
  </externalReferences>
  <definedNames>
    <definedName name="_Fill" localSheetId="3" hidden="1">#REF!</definedName>
    <definedName name="_Fill" hidden="1">#REF!</definedName>
    <definedName name="_xlnm._FilterDatabase" localSheetId="6" hidden="1">'1.4'!#REF!</definedName>
    <definedName name="_xlnm._FilterDatabase" localSheetId="3" hidden="1">[1]AFPCHI_penprom!#REF!</definedName>
    <definedName name="_xlnm._FilterDatabase" hidden="1">[1]AFPCHI_penprom!#REF!</definedName>
    <definedName name="_Key1" localSheetId="3" hidden="1">#REF!</definedName>
    <definedName name="_Key1" hidden="1">#REF!</definedName>
    <definedName name="_Key2" localSheetId="3" hidden="1">#REF!</definedName>
    <definedName name="_Key2" hidden="1">#REF!</definedName>
    <definedName name="_Key2A" localSheetId="3" hidden="1">#REF!</definedName>
    <definedName name="_Key2A" hidden="1">#REF!</definedName>
    <definedName name="_MatInverse_In" localSheetId="3" hidden="1">#REF!</definedName>
    <definedName name="_MatInverse_In" hidden="1">#REF!</definedName>
    <definedName name="_MatInverse_Out" localSheetId="3" hidden="1">#REF!</definedName>
    <definedName name="_MatInverse_Out" hidden="1">#REF!</definedName>
    <definedName name="_MatMult_A" localSheetId="3" hidden="1">#REF!</definedName>
    <definedName name="_MatMult_A" hidden="1">#REF!</definedName>
    <definedName name="_MatMult_AxB" localSheetId="3" hidden="1">#REF!</definedName>
    <definedName name="_MatMult_AxB" hidden="1">#REF!</definedName>
    <definedName name="_MatMult_B" localSheetId="3" hidden="1">#REF!</definedName>
    <definedName name="_MatMult_B" hidden="1">#REF!</definedName>
    <definedName name="_Order1" hidden="1">255</definedName>
    <definedName name="_Order2" hidden="1">0</definedName>
    <definedName name="_Sort" localSheetId="3" hidden="1">#REF!</definedName>
    <definedName name="_Sort" hidden="1">#REF!</definedName>
    <definedName name="aaqqs" hidden="1">{"CAJA_SET96",#N/A,FALSE,"CAJA3";"ING_CORR_SET96",#N/A,FALSE,"CAJA3";"SUNAT_AD_SET96",#N/A,FALSE,"ADUANAS"}</definedName>
    <definedName name="CGHJCGHJ" hidden="1">{"CAJA_SET96",#N/A,FALSE,"CAJA3";"ING_CORR_SET96",#N/A,FALSE,"CAJA3";"SUNAT_AD_SET96",#N/A,FALSE,"ADUANAS"}</definedName>
    <definedName name="Cuadro" hidden="1">{"CAJA_SET96",#N/A,FALSE,"CAJA3";"ING_CORR_SET96",#N/A,FALSE,"CAJA3";"SUNAT_AD_SET96",#N/A,FALSE,"ADUANAS"}</definedName>
    <definedName name="ddsssaa" hidden="1">{"CAJA_SET96",#N/A,FALSE,"CAJA3";"ING_CORR_SET96",#N/A,FALSE,"CAJA3";"SUNAT_AD_SET96",#N/A,FALSE,"ADUANAS"}</definedName>
    <definedName name="derffggf" hidden="1">{"SUNAT_AD_AGO96",#N/A,FALSE,"ADUANAS";"CAJA_AGO96",#N/A,FALSE,"CAJA3";"ING_CORR_AGO96",#N/A,FALSE,"CAJA3"}</definedName>
    <definedName name="dewss" hidden="1">{"CAJA_SET96",#N/A,FALSE,"CAJA3";"ING_CORR_SET96",#N/A,FALSE,"CAJA3";"SUNAT_AD_SET96",#N/A,FALSE,"ADUANAS"}</definedName>
    <definedName name="dewwwwwww" hidden="1">{"CAJA_SET96",#N/A,FALSE,"CAJA3";"ING_CORR_SET96",#N/A,FALSE,"CAJA3";"SUNAT_AD_SET96",#N/A,FALSE,"ADUANAS"}</definedName>
    <definedName name="dfgdhfgujykuyolilkjlkl" hidden="1">{"CAJA_SET96",#N/A,FALSE,"CAJA3";"ING_CORR_SET96",#N/A,FALSE,"CAJA3";"SUNAT_AD_SET96",#N/A,FALSE,"ADUANAS"}</definedName>
    <definedName name="edswqa" hidden="1">{"CAJA_SET96",#N/A,FALSE,"CAJA3";"ING_CORR_SET96",#N/A,FALSE,"CAJA3";"SUNAT_AD_SET96",#N/A,FALSE,"ADUANAS"}</definedName>
    <definedName name="f" hidden="1">{"SUNAT_AD_AGO96",#N/A,FALSE,"ADUANAS";"CAJA_AGO96",#N/A,FALSE,"CAJA3";"ING_CORR_AGO96",#N/A,FALSE,"CAJA3"}</definedName>
    <definedName name="fdgfhzg" hidden="1">{"CAJA_SET96",#N/A,FALSE,"CAJA3";"ING_CORR_SET96",#N/A,FALSE,"CAJA3";"SUNAT_AD_SET96",#N/A,FALSE,"ADUANAS"}</definedName>
    <definedName name="fdsfhjkklljkhhg" hidden="1">{"SUNAT_AD_AGO96",#N/A,FALSE,"ADUANAS";"CAJA_AGO96",#N/A,FALSE,"CAJA3";"ING_CORR_AGO96",#N/A,FALSE,"CAJA3"}</definedName>
    <definedName name="FFF" hidden="1">{"CAJA_SET96",#N/A,FALSE,"CAJA3";"ING_CORR_SET96",#N/A,FALSE,"CAJA3";"SUNAT_AD_SET96",#N/A,FALSE,"ADUANAS"}</definedName>
    <definedName name="fgsfefwe4" hidden="1">{"CAJA_SET96",#N/A,FALSE,"CAJA3";"ING_CORR_SET96",#N/A,FALSE,"CAJA3";"SUNAT_AD_SET96",#N/A,FALSE,"ADUANAS"}</definedName>
    <definedName name="frdd" hidden="1">{"CAJA_SET96",#N/A,FALSE,"CAJA3";"ING_CORR_SET96",#N/A,FALSE,"CAJA3";"SUNAT_AD_SET96",#N/A,FALSE,"ADUANAS"}</definedName>
    <definedName name="fresne" hidden="1">{"CAJA_SET96",#N/A,FALSE,"CAJA3";"ING_CORR_SET96",#N/A,FALSE,"CAJA3";"SUNAT_AD_SET96",#N/A,FALSE,"ADUANAS"}</definedName>
    <definedName name="frewaq" hidden="1">{"SUNAT_AD_AGO96",#N/A,FALSE,"ADUANAS";"CAJA_AGO96",#N/A,FALSE,"CAJA3";"ING_CORR_AGO96",#N/A,FALSE,"CAJA3"}</definedName>
    <definedName name="fsdffd" hidden="1">{"CAJA_SET96",#N/A,FALSE,"CAJA3";"ING_CORR_SET96",#N/A,FALSE,"CAJA3";"SUNAT_AD_SET96",#N/A,FALSE,"ADUANAS"}</definedName>
    <definedName name="GEEDFF" hidden="1">{"CAJA_SET96",#N/A,FALSE,"CAJA3";"ING_CORR_SET96",#N/A,FALSE,"CAJA3";"SUNAT_AD_SET96",#N/A,FALSE,"ADUANAS"}</definedName>
    <definedName name="GJGJHVJHKVHJKLHJIHKJBIIIII" hidden="1">{"CAJA_SET96",#N/A,FALSE,"CAJA3";"ING_CORR_SET96",#N/A,FALSE,"CAJA3";"SUNAT_AD_SET96",#N/A,FALSE,"ADUANAS"}</definedName>
    <definedName name="GTRESW" hidden="1">{"SUNAT_AD_AGO96",#N/A,FALSE,"ADUANAS";"CAJA_AGO96",#N/A,FALSE,"CAJA3";"ING_CORR_AGO96",#N/A,FALSE,"CAJA3"}</definedName>
    <definedName name="gtrrrrrrr" hidden="1">{"CAJA_SET96",#N/A,FALSE,"CAJA3";"ING_CORR_SET96",#N/A,FALSE,"CAJA3";"SUNAT_AD_SET96",#N/A,FALSE,"ADUANAS"}</definedName>
    <definedName name="HHH" hidden="1">{"SUNAT_AD_AGO96",#N/A,FALSE,"ADUANAS";"CAJA_AGO96",#N/A,FALSE,"CAJA3";"ING_CORR_AGO96",#N/A,FALSE,"CAJA3"}</definedName>
    <definedName name="hjk" localSheetId="3" hidden="1">#REF!</definedName>
    <definedName name="hjk" hidden="1">#REF!</definedName>
    <definedName name="HTML_CodePage" hidden="1">1252</definedName>
    <definedName name="HTML_Control" hidden="1">{"'CUODE'!$B$11:$O$98"}</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FALSE</definedName>
    <definedName name="HTML_OBDlg3" hidden="1">TRUE</definedName>
    <definedName name="HTML_OBDlg4" hidden="1">TRUE</definedName>
    <definedName name="HTML_OS" hidden="1">0</definedName>
    <definedName name="HTML_PathFile" hidden="1">"G:\PRODES\WWW\WEB1\ADUANAS\INFORMAE\mescuo.htm"</definedName>
    <definedName name="HTML_PathTemplate" hidden="1">"G:\PRODES\WWW\WEB1\MESCUO.HTM"</definedName>
    <definedName name="HTML_Title" hidden="1">""</definedName>
    <definedName name="HTML1_1" hidden="1">"[CUODE.XLS]CUODE!$B$8:$K$98"</definedName>
    <definedName name="HTML1_11" hidden="1">1</definedName>
    <definedName name="HTML1_12" hidden="1">"G:\WORKSE\LUCY\WEB1\FUENTE\Cuoset.htm"</definedName>
    <definedName name="HTML1_2" hidden="1">-4146</definedName>
    <definedName name="HTML1_3" hidden="1">"G:\WORKSE\LUCY\WEB1\cuoago.htm"</definedName>
    <definedName name="HTML2_1" hidden="1">"[CUODE.XLS]CUODE!$B$9:$K$100"</definedName>
    <definedName name="HTML2_11" hidden="1">1</definedName>
    <definedName name="HTML2_12" hidden="1">"G:\PRODES\WWW\WEB1\FUENTE\Cuoset.htm"</definedName>
    <definedName name="HTML2_2" hidden="1">-4146</definedName>
    <definedName name="HTML2_3" hidden="1">"G:\PRODES\WWW\WEB1\CUOAGO.HTM"</definedName>
    <definedName name="HTML3_1" hidden="1">"[CUODE.XLS]CUODE!$G$13:$I$99"</definedName>
    <definedName name="HTML3_11" hidden="1">1</definedName>
    <definedName name="HTML3_12" hidden="1">"G:\WORKSE\LUCY\WEB\MyHTML.htm"</definedName>
    <definedName name="HTML3_2" hidden="1">-4146</definedName>
    <definedName name="HTML3_3" hidden="1">"G:\WORKSE\LUCY\WEB1\CUOAGO.HTM"</definedName>
    <definedName name="HTML4_1" hidden="1">"[CUODE.XLS]CUODE!$B$10:$K$100"</definedName>
    <definedName name="HTML4_11" hidden="1">1</definedName>
    <definedName name="HTML4_12" hidden="1">"G:\PRODES\WWW\WEB1\FUENTE\Cuoset.htm"</definedName>
    <definedName name="HTML4_2" hidden="1">-4146</definedName>
    <definedName name="HTML4_3" hidden="1">"G:\PRODES\WWW\WEB1\CUOAGO.HTM"</definedName>
    <definedName name="HTML5_1" hidden="1">"[CUODE.XLS]CUODE!$B$10:$I$100"</definedName>
    <definedName name="HTML5_11" hidden="1">1</definedName>
    <definedName name="HTML5_12" hidden="1">"G:\PRODES\WWW\WEB1\FUENTE\Cuoset.htm"</definedName>
    <definedName name="HTML5_2" hidden="1">-4146</definedName>
    <definedName name="HTML5_3" hidden="1">"G:\PRODES\WWW\WEB1\CUOAGO.HTM"</definedName>
    <definedName name="HTML6_1" hidden="1">"[CUODE.XLS]CUODE!$B$10:$H$100"</definedName>
    <definedName name="HTML6_11" hidden="1">1</definedName>
    <definedName name="HTML6_12" hidden="1">"G:\PRODES\WWW\WEB1\FUENTE\JULIO\Cuoset.htm"</definedName>
    <definedName name="HTML6_2" hidden="1">-4146</definedName>
    <definedName name="HTML6_3" hidden="1">"G:\PRODES\WWW\WEB1\CUOAGO.HTM"</definedName>
    <definedName name="HTML7_1" hidden="1">"[MESCUO.XLS]CUODE!$B$11:$M$100"</definedName>
    <definedName name="HTML7_11" hidden="1">1</definedName>
    <definedName name="HTML7_12" hidden="1">"G:\PRODES\WWW\WEB1\FUENTE\JULIO\MESCUO.htm"</definedName>
    <definedName name="HTML7_2" hidden="1">-4146</definedName>
    <definedName name="HTML7_3" hidden="1">"G:\PRODES\WWW\WEB1\MESCUO.HTM"</definedName>
    <definedName name="HTML8_1" hidden="1">"[MESCUO.XLS]CUODE!$B$11:$K$99"</definedName>
    <definedName name="HTML8_11" hidden="1">1</definedName>
    <definedName name="HTML8_12" hidden="1">"G:\PRODES\WWW\WEB1\FUENTE\AGO\MESCUO.htm"</definedName>
    <definedName name="HTML8_2" hidden="1">-4146</definedName>
    <definedName name="HTML8_3" hidden="1">"G:\PRODES\WWW\WEB1\MESCUO.HTM"</definedName>
    <definedName name="HTML9_1" hidden="1">"[MESCUO.XLS]CUODE!$B$11:$J$99"</definedName>
    <definedName name="HTML9_11" hidden="1">1</definedName>
    <definedName name="HTML9_12" hidden="1">"G:\PRODES\WWW\WEB1\FUENTE\JULIO\Mescuo.htm"</definedName>
    <definedName name="HTML9_2" hidden="1">-4146</definedName>
    <definedName name="HTML9_3" hidden="1">"G:\PRODES\WWW\WEB1\MESCUO.HTM"</definedName>
    <definedName name="HTMLCount" hidden="1">9</definedName>
    <definedName name="htrfb" hidden="1">{"CAJA_SET96",#N/A,FALSE,"CAJA3";"ING_CORR_SET96",#N/A,FALSE,"CAJA3";"SUNAT_AD_SET96",#N/A,FALSE,"ADUANAS"}</definedName>
    <definedName name="hyui" hidden="1">{"SUNAT_AD_AGO96",#N/A,FALSE,"ADUANAS";"CAJA_AGO96",#N/A,FALSE,"CAJA3";"ING_CORR_AGO96",#N/A,FALSE,"CAJA3"}</definedName>
    <definedName name="jhgttfd" hidden="1">{"CAJA_SET96",#N/A,FALSE,"CAJA3";"ING_CORR_SET96",#N/A,FALSE,"CAJA3";"SUNAT_AD_SET96",#N/A,FALSE,"ADUANAS"}</definedName>
    <definedName name="jiuig" hidden="1">{"CAJA_SET96",#N/A,FALSE,"CAJA3";"ING_CORR_SET96",#N/A,FALSE,"CAJA3";"SUNAT_AD_SET96",#N/A,FALSE,"ADUANAS"}</definedName>
    <definedName name="jjjjjjjjjjjjjjjjjjjjjjjjjjjjjjjjjjjjjjjjjjjjjjjjjjjjjjjj" hidden="1">{"CAJA_SET96",#N/A,FALSE,"CAJA3";"ING_CORR_SET96",#N/A,FALSE,"CAJA3";"SUNAT_AD_SET96",#N/A,FALSE,"ADUANAS"}</definedName>
    <definedName name="juyfres" hidden="1">{"SUNAT_AD_AGO96",#N/A,FALSE,"ADUANAS";"CAJA_AGO96",#N/A,FALSE,"CAJA3";"ING_CORR_AGO96",#N/A,FALSE,"CAJA3"}</definedName>
    <definedName name="KSJSYYEHNFJDKD5822" hidden="1">{"SUNAT_AD_AGO96",#N/A,FALSE,"ADUANAS";"CAJA_AGO96",#N/A,FALSE,"CAJA3";"ING_CORR_AGO96",#N/A,FALSE,"CAJA3"}</definedName>
    <definedName name="m" hidden="1">{"CAJA_SET96",#N/A,FALSE,"CAJA3";"ING_CORR_SET96",#N/A,FALSE,"CAJA3";"SUNAT_AD_SET96",#N/A,FALSE,"ADUANAS"}</definedName>
    <definedName name="NADA" hidden="1">{"CAJA_SET96",#N/A,FALSE,"CAJA3";"ING_CORR_SET96",#N/A,FALSE,"CAJA3";"SUNAT_AD_SET96",#N/A,FALSE,"ADUANAS"}</definedName>
    <definedName name="pbi" hidden="1">{"CAJA_SET96",#N/A,FALSE,"CAJA3";"ING_CORR_SET96",#N/A,FALSE,"CAJA3";"SUNAT_AD_SET96",#N/A,FALSE,"ADUANAS"}</definedName>
    <definedName name="POIU" hidden="1">{"CAJA_SET96",#N/A,FALSE,"CAJA3";"ING_CORR_SET96",#N/A,FALSE,"CAJA3";"SUNAT_AD_SET96",#N/A,FALSE,"ADUANAS"}</definedName>
    <definedName name="q" hidden="1">{"CAJA_SET96",#N/A,FALSE,"CAJA3";"ING_CORR_SET96",#N/A,FALSE,"CAJA3";"SUNAT_AD_SET96",#N/A,FALSE,"ADUANAS"}</definedName>
    <definedName name="qwq" hidden="1">{"CAJA_SET96",#N/A,FALSE,"CAJA3";"ING_CORR_SET96",#N/A,FALSE,"CAJA3";"SUNAT_AD_SET96",#N/A,FALSE,"ADUANAS"}</definedName>
    <definedName name="safdxhftjyjhg" hidden="1">{"CAJA_SET96",#N/A,FALSE,"CAJA3";"ING_CORR_SET96",#N/A,FALSE,"CAJA3";"SUNAT_AD_SET96",#N/A,FALSE,"ADUANAS"}</definedName>
    <definedName name="SAGDGZRE" hidden="1">{"CAJA_SET96",#N/A,FALSE,"CAJA3";"ING_CORR_SET96",#N/A,FALSE,"CAJA3";"SUNAT_AD_SET96",#N/A,FALSE,"ADUANAS"}</definedName>
    <definedName name="sajfhsidjgdgzsoñerkohtfg" hidden="1">{"CAJA_SET96",#N/A,FALSE,"CAJA3";"ING_CORR_SET96",#N/A,FALSE,"CAJA3";"SUNAT_AD_SET96",#N/A,FALSE,"ADUANAS"}</definedName>
    <definedName name="SFRWIOEONDTXRSWWA" hidden="1">{"CAJA_SET96",#N/A,FALSE,"CAJA3";"ING_CORR_SET96",#N/A,FALSE,"CAJA3";"SUNAT_AD_SET96",#N/A,FALSE,"ADUANAS"}</definedName>
    <definedName name="sgffhg" hidden="1">{"CAJA_SET96",#N/A,FALSE,"CAJA3";"ING_CORR_SET96",#N/A,FALSE,"CAJA3";"SUNAT_AD_SET96",#N/A,FALSE,"ADUANAS"}</definedName>
    <definedName name="ssdd" hidden="1">{"CAJA_SET96",#N/A,FALSE,"CAJA3";"ING_CORR_SET96",#N/A,FALSE,"CAJA3";"SUNAT_AD_SET96",#N/A,FALSE,"ADUANAS"}</definedName>
    <definedName name="swqghykii" hidden="1">{"SUNAT_AD_AGO96",#N/A,FALSE,"ADUANAS";"CAJA_AGO96",#N/A,FALSE,"CAJA3";"ING_CORR_AGO96",#N/A,FALSE,"CAJA3"}</definedName>
    <definedName name="szdfghutrff" hidden="1">{"CAJA_SET96",#N/A,FALSE,"CAJA3";"ING_CORR_SET96",#N/A,FALSE,"CAJA3";"SUNAT_AD_SET96",#N/A,FALSE,"ADUANAS"}</definedName>
    <definedName name="TTT" hidden="1">{"CAJA_SET96",#N/A,FALSE,"CAJA3";"ING_CORR_SET96",#N/A,FALSE,"CAJA3";"SUNAT_AD_SET96",#N/A,FALSE,"ADUANAS"}</definedName>
    <definedName name="vddtytjji" hidden="1">{"CAJA_SET96",#N/A,FALSE,"CAJA3";"ING_CORR_SET96",#N/A,FALSE,"CAJA3";"SUNAT_AD_SET96",#N/A,FALSE,"ADUANAS"}</definedName>
    <definedName name="wrn.CAJA_AGO96." hidden="1">{"SUNAT_AD_AGO96",#N/A,FALSE,"ADUANAS";"CAJA_AGO96",#N/A,FALSE,"CAJA3";"ING_CORR_AGO96",#N/A,FALSE,"CAJA3"}</definedName>
    <definedName name="wrn.CAJA_SET96." hidden="1">{"CAJA_SET96",#N/A,FALSE,"CAJA3";"ING_CORR_SET96",#N/A,FALSE,"CAJA3";"SUNAT_AD_SET96",#N/A,FALSE,"ADUANAS"}</definedName>
    <definedName name="WTESD" hidden="1">{"CAJA_SET96",#N/A,FALSE,"CAJA3";"ING_CORR_SET96",#N/A,FALSE,"CAJA3";"SUNAT_AD_SET96",#N/A,FALSE,"ADUANAS"}</definedName>
    <definedName name="YTJYTR" hidden="1">{"CAJA_SET96",#N/A,FALSE,"CAJA3";"ING_CORR_SET96",#N/A,FALSE,"CAJA3";"SUNAT_AD_SET96",#N/A,FALSE,"ADUANAS"}</definedName>
    <definedName name="yu" localSheetId="3" hidden="1">#REF!</definedName>
    <definedName name="yu" hidden="1">#REF!</definedName>
    <definedName name="zxs" hidden="1">{"CAJA_SET96",#N/A,FALSE,"CAJA3";"ING_CORR_SET96",#N/A,FALSE,"CAJA3";"SUNAT_AD_SET96",#N/A,FALSE,"ADUANAS"}</definedName>
  </definedNames>
  <calcPr calcId="145621"/>
</workbook>
</file>

<file path=xl/calcChain.xml><?xml version="1.0" encoding="utf-8"?>
<calcChain xmlns="http://schemas.openxmlformats.org/spreadsheetml/2006/main">
  <c r="B13" i="19" l="1"/>
  <c r="B12" i="19"/>
  <c r="B2" i="19"/>
  <c r="B25" i="11"/>
  <c r="B24" i="11"/>
  <c r="B2" i="18"/>
  <c r="B7" i="18"/>
  <c r="B24" i="15"/>
  <c r="C23" i="17"/>
  <c r="C24" i="17"/>
  <c r="C25" i="17"/>
  <c r="C26" i="17"/>
  <c r="C27" i="17"/>
  <c r="C28" i="17"/>
  <c r="C29" i="17"/>
  <c r="C30" i="17"/>
  <c r="C31" i="17"/>
  <c r="C32" i="17"/>
  <c r="C33" i="17"/>
  <c r="C34" i="17"/>
  <c r="C35" i="17"/>
  <c r="C36" i="17"/>
  <c r="C37" i="17"/>
  <c r="C22" i="17"/>
  <c r="B2" i="2"/>
  <c r="B2" i="11" l="1"/>
  <c r="B2" i="1"/>
  <c r="B22" i="1"/>
  <c r="B21" i="1"/>
  <c r="B23" i="15"/>
  <c r="B2" i="15"/>
  <c r="B18" i="17"/>
  <c r="B2" i="17"/>
  <c r="B25" i="6"/>
  <c r="B24" i="6"/>
  <c r="B2" i="6"/>
  <c r="B20" i="2"/>
  <c r="B19" i="2"/>
</calcChain>
</file>

<file path=xl/sharedStrings.xml><?xml version="1.0" encoding="utf-8"?>
<sst xmlns="http://schemas.openxmlformats.org/spreadsheetml/2006/main" count="355" uniqueCount="255">
  <si>
    <t>Argentina</t>
  </si>
  <si>
    <t>Honduras</t>
  </si>
  <si>
    <t>Total</t>
  </si>
  <si>
    <t>/a</t>
  </si>
  <si>
    <t>/b</t>
  </si>
  <si>
    <t>/c</t>
  </si>
  <si>
    <t>/d</t>
  </si>
  <si>
    <t>/e</t>
  </si>
  <si>
    <t>/f</t>
  </si>
  <si>
    <t>/g</t>
  </si>
  <si>
    <t>        </t>
  </si>
  <si>
    <t>Bolivia</t>
  </si>
  <si>
    <t>Country</t>
  </si>
  <si>
    <t>15.5</t>
  </si>
  <si>
    <t>17.5</t>
  </si>
  <si>
    <t>27.3</t>
  </si>
  <si>
    <t>19.4</t>
  </si>
  <si>
    <t>18.2</t>
  </si>
  <si>
    <t>19.8</t>
  </si>
  <si>
    <t>Venezuela</t>
  </si>
  <si>
    <t>4.8</t>
  </si>
  <si>
    <t>7.2</t>
  </si>
  <si>
    <t>14.6</t>
  </si>
  <si>
    <t>0.9</t>
  </si>
  <si>
    <t>1.1</t>
  </si>
  <si>
    <t>6.7</t>
  </si>
  <si>
    <t>16.6</t>
  </si>
  <si>
    <t>26.8</t>
  </si>
  <si>
    <t>18.7</t>
  </si>
  <si>
    <t>20.1</t>
  </si>
  <si>
    <t>21.4</t>
  </si>
  <si>
    <t>19.5</t>
  </si>
  <si>
    <t>25.2</t>
  </si>
  <si>
    <t>16.5</t>
  </si>
  <si>
    <t>18.1</t>
  </si>
  <si>
    <t>29.7</t>
  </si>
  <si>
    <t>17.2</t>
  </si>
  <si>
    <t>16.9</t>
  </si>
  <si>
    <t>21.8</t>
  </si>
  <si>
    <t>32.4</t>
  </si>
  <si>
    <t>22.3</t>
  </si>
  <si>
    <t>36.6</t>
  </si>
  <si>
    <t>38.5</t>
  </si>
  <si>
    <t>53.2</t>
  </si>
  <si>
    <t>32.5</t>
  </si>
  <si>
    <t>42.7</t>
  </si>
  <si>
    <t>10.2</t>
  </si>
  <si>
    <t>11.8</t>
  </si>
  <si>
    <t>21.9</t>
  </si>
  <si>
    <t>19.9</t>
  </si>
  <si>
    <t>13.9</t>
  </si>
  <si>
    <t>31.3</t>
  </si>
  <si>
    <t>30.1</t>
  </si>
  <si>
    <t>45.7</t>
  </si>
  <si>
    <t>37.1</t>
  </si>
  <si>
    <t>35.6</t>
  </si>
  <si>
    <t>36.9</t>
  </si>
  <si>
    <t>27.6</t>
  </si>
  <si>
    <t>28.9</t>
  </si>
  <si>
    <t>42.4</t>
  </si>
  <si>
    <t>29.1</t>
  </si>
  <si>
    <t>28.2</t>
  </si>
  <si>
    <t>33.9</t>
  </si>
  <si>
    <t>22.4</t>
  </si>
  <si>
    <t>24.9</t>
  </si>
  <si>
    <t>35.2</t>
  </si>
  <si>
    <t>20.7</t>
  </si>
  <si>
    <t>20.3</t>
  </si>
  <si>
    <t>27.1</t>
  </si>
  <si>
    <t>13.8</t>
  </si>
  <si>
    <t>15.1</t>
  </si>
  <si>
    <t>16.2</t>
  </si>
  <si>
    <t>17.6</t>
  </si>
  <si>
    <t>8.5</t>
  </si>
  <si>
    <t>8.7</t>
  </si>
  <si>
    <t>16.7</t>
  </si>
  <si>
    <t>18.5</t>
  </si>
  <si>
    <t>11.6</t>
  </si>
  <si>
    <t>36.3</t>
  </si>
  <si>
    <t>46.3</t>
  </si>
  <si>
    <t>44.3</t>
  </si>
  <si>
    <t>42.2</t>
  </si>
  <si>
    <t>37.8</t>
  </si>
  <si>
    <t>4.2</t>
  </si>
  <si>
    <t>5.5</t>
  </si>
  <si>
    <t>8.6</t>
  </si>
  <si>
    <t>2.3</t>
  </si>
  <si>
    <t>2.5</t>
  </si>
  <si>
    <t>18.3</t>
  </si>
  <si>
    <t>31.8</t>
  </si>
  <si>
    <t>3.5</t>
  </si>
  <si>
    <t>30.7</t>
  </si>
  <si>
    <t>28.4</t>
  </si>
  <si>
    <t>44.5</t>
  </si>
  <si>
    <t>25.3</t>
  </si>
  <si>
    <t>26.6</t>
  </si>
  <si>
    <t>19.2</t>
  </si>
  <si>
    <t>4.9</t>
  </si>
  <si>
    <t>25-59</t>
  </si>
  <si>
    <t>15-24</t>
  </si>
  <si>
    <t>&lt;15</t>
  </si>
  <si>
    <t>65+</t>
  </si>
  <si>
    <t>60+</t>
  </si>
  <si>
    <t>19.3</t>
  </si>
  <si>
    <t>18.8</t>
  </si>
  <si>
    <t>22.5</t>
  </si>
  <si>
    <t>5.2</t>
  </si>
  <si>
    <t>3.7</t>
  </si>
  <si>
    <t>PER</t>
  </si>
  <si>
    <t>PRY</t>
  </si>
  <si>
    <t>BOL</t>
  </si>
  <si>
    <t>NIC</t>
  </si>
  <si>
    <t>ECU</t>
  </si>
  <si>
    <t>COL</t>
  </si>
  <si>
    <t>DOM</t>
  </si>
  <si>
    <t>MEX</t>
  </si>
  <si>
    <t>VEN</t>
  </si>
  <si>
    <t>ARG</t>
  </si>
  <si>
    <t>BRA</t>
  </si>
  <si>
    <t>PAN</t>
  </si>
  <si>
    <t>CHL</t>
  </si>
  <si>
    <t>URY</t>
  </si>
  <si>
    <t>CRI</t>
  </si>
  <si>
    <t>País</t>
  </si>
  <si>
    <t>Total cost (% of GDP)</t>
  </si>
  <si>
    <t>BLZ</t>
  </si>
  <si>
    <t>SLV</t>
  </si>
  <si>
    <t>GUY</t>
  </si>
  <si>
    <t>JAM</t>
  </si>
  <si>
    <t>~2010</t>
  </si>
  <si>
    <t>BAH</t>
  </si>
  <si>
    <t>BRA (BPC)</t>
  </si>
  <si>
    <t>BAR</t>
  </si>
  <si>
    <t>BRA (Rural)</t>
  </si>
  <si>
    <t>%</t>
  </si>
  <si>
    <t>Pagés (2010).</t>
  </si>
  <si>
    <t>GTM</t>
  </si>
  <si>
    <t>HND</t>
  </si>
  <si>
    <t>Cotlear (2011).</t>
  </si>
  <si>
    <t>Uruguay</t>
  </si>
  <si>
    <t>7,2</t>
  </si>
  <si>
    <t>3,5</t>
  </si>
  <si>
    <t>9,1</t>
  </si>
  <si>
    <t>3,7</t>
  </si>
  <si>
    <t>0,9</t>
  </si>
  <si>
    <t>8,7</t>
  </si>
  <si>
    <t>0,506</t>
  </si>
  <si>
    <t>0,503</t>
  </si>
  <si>
    <t>0,600</t>
  </si>
  <si>
    <t>0,509</t>
  </si>
  <si>
    <t>0,527</t>
  </si>
  <si>
    <t>0,489</t>
  </si>
  <si>
    <t>0,579</t>
  </si>
  <si>
    <t>0,511</t>
  </si>
  <si>
    <t>0,504</t>
  </si>
  <si>
    <t>0,492</t>
  </si>
  <si>
    <t>-3,4%</t>
  </si>
  <si>
    <t>0,0%</t>
  </si>
  <si>
    <t>-3,5%</t>
  </si>
  <si>
    <t>0,4%</t>
  </si>
  <si>
    <t>0,2%</t>
  </si>
  <si>
    <t>-6,6%</t>
  </si>
  <si>
    <t>16,8</t>
  </si>
  <si>
    <t>20,7</t>
  </si>
  <si>
    <t>13,3</t>
  </si>
  <si>
    <t>15,5</t>
  </si>
  <si>
    <t>8,5</t>
  </si>
  <si>
    <t>19,6</t>
  </si>
  <si>
    <t>15,1</t>
  </si>
  <si>
    <t>12,6</t>
  </si>
  <si>
    <t>15,2</t>
  </si>
  <si>
    <t>5,1</t>
  </si>
  <si>
    <t>-22,6%</t>
  </si>
  <si>
    <t>-2,0%</t>
  </si>
  <si>
    <t>-27,1%</t>
  </si>
  <si>
    <t>-5,3%</t>
  </si>
  <si>
    <t>-1,9%</t>
  </si>
  <si>
    <t>-40,0%</t>
  </si>
  <si>
    <t>Figure 1.1:</t>
  </si>
  <si>
    <t>Percentage of contributors out of total employed: 2010</t>
  </si>
  <si>
    <t>LAC-19</t>
  </si>
  <si>
    <t>Source</t>
  </si>
  <si>
    <t>Note</t>
  </si>
  <si>
    <t>LAC-19 corresponds to the weighted average for the 19 countries analyzed.</t>
  </si>
  <si>
    <t>Figure 1.2:</t>
  </si>
  <si>
    <t>Poverty rate by age: country comparisons, 2010</t>
  </si>
  <si>
    <t>Coverage refers to the percentage of adults 65 and older that draw a pension.</t>
  </si>
  <si>
    <t>Low income</t>
  </si>
  <si>
    <t>Middle-high income</t>
  </si>
  <si>
    <t>Middle income</t>
  </si>
  <si>
    <t>Brazil</t>
  </si>
  <si>
    <t>Mexico</t>
  </si>
  <si>
    <t>Public spending on non-contributory pensions (as a % of GDP)</t>
  </si>
  <si>
    <t>Source:</t>
  </si>
  <si>
    <t>Title</t>
  </si>
  <si>
    <t>Figure1.1:</t>
  </si>
  <si>
    <t>Figure 1.3:</t>
  </si>
  <si>
    <t>Figure 1.4:</t>
  </si>
  <si>
    <t xml:space="preserve">Table 1.1: </t>
  </si>
  <si>
    <t xml:space="preserve">Table 1.1.1: </t>
  </si>
  <si>
    <t xml:space="preserve">Table 1.2: </t>
  </si>
  <si>
    <t>Change in GDP per capita, factor accumulation and productivity: United States vs. LAC 1960–2006</t>
  </si>
  <si>
    <t>Typical country in the rest of the world</t>
  </si>
  <si>
    <t>LAC</t>
  </si>
  <si>
    <t>TFP is the total factor productivity that measures the efficiency of the economy.</t>
  </si>
  <si>
    <t>Note:</t>
  </si>
  <si>
    <t>Diagram 1.1:</t>
  </si>
  <si>
    <t>Non-workers</t>
  </si>
  <si>
    <t>Workers</t>
  </si>
  <si>
    <t>Prepared by the authors.</t>
  </si>
  <si>
    <t>Non-salaried</t>
  </si>
  <si>
    <t>Salaried</t>
  </si>
  <si>
    <t xml:space="preserve">Original design of social pension systems </t>
  </si>
  <si>
    <t>Social/family assistance</t>
  </si>
  <si>
    <t>Social assistance/families</t>
  </si>
  <si>
    <t>Social security</t>
  </si>
  <si>
    <t>Poverty rate by age and country (as a %): 2010</t>
  </si>
  <si>
    <t>Poverty line US$2.5/day at PPP. LAC-18 corresponds to the weighted average for the 18 countries in the table.</t>
  </si>
  <si>
    <t xml:space="preserve">Note: </t>
  </si>
  <si>
    <t>Table 1.1:</t>
  </si>
  <si>
    <t>Country/Region</t>
  </si>
  <si>
    <t>LAC-18</t>
  </si>
  <si>
    <t>Lustig, Pessino and Scott (2013).</t>
  </si>
  <si>
    <t>Poverty as a percentage is measured based on the international poverty line of US$2.50/day, according to the purchasing power parity (PPP). For Argentina, the Gini pre-retirement/poverty % is for net market income (i.e. market income minus income taxes and social security contributions). For the other countries, the Gini/poverty index is for market income. For definitions and methodology see Lustig, Nora and Sean Higgins (2013).</t>
  </si>
  <si>
    <t>Social spending in the region as a percentage of GDP, 2009</t>
  </si>
  <si>
    <t>ECLAC (2012).</t>
  </si>
  <si>
    <t>a/ Consolidated government. b/ Refers to the non-financial public sector. c/ Refers to the central government. d/ Total public sector. e/ Central administration.f/ Budgetary public sector. g/ Refers to budgetary central government.</t>
  </si>
  <si>
    <t xml:space="preserve">Table 2: </t>
  </si>
  <si>
    <t>Education</t>
  </si>
  <si>
    <t>Health</t>
  </si>
  <si>
    <t>Social Security</t>
  </si>
  <si>
    <t>Others</t>
  </si>
  <si>
    <t>Notes:</t>
  </si>
  <si>
    <t>Table 1.1.1</t>
  </si>
  <si>
    <t>Pensions as a % of GDP</t>
  </si>
  <si>
    <t>Gini pre-retirement</t>
  </si>
  <si>
    <t>Gini post-retirement</t>
  </si>
  <si>
    <t>Variation (as a %)</t>
  </si>
  <si>
    <t>Poverty pre-retirement</t>
  </si>
  <si>
    <t>Poverty post-retirement</t>
  </si>
  <si>
    <t>(2009)</t>
  </si>
  <si>
    <t>Peru</t>
  </si>
  <si>
    <t>Preventing old-age poverty</t>
  </si>
  <si>
    <t>Smoothing consumption</t>
  </si>
  <si>
    <t>Target</t>
  </si>
  <si>
    <t>Analysis of the impact of pensions on poverty and inequalities in selected LAC countries</t>
  </si>
  <si>
    <t>Authors' calculations based on household surveys (circa 2010).</t>
  </si>
  <si>
    <t>Authors' calculations based on Cotlear data (2011).</t>
  </si>
  <si>
    <t>Authors' calculations based on HelpAge data (2012).</t>
  </si>
  <si>
    <t>country</t>
  </si>
  <si>
    <t>Total population</t>
  </si>
  <si>
    <t>Labor Markets and Social Security Unit</t>
  </si>
  <si>
    <t>Social Sector</t>
  </si>
  <si>
    <t>Inter-American Development Bank</t>
  </si>
  <si>
    <t xml:space="preserve"> “Copyright © [2015] Inter-American Development Bank. This work is licensed under a Creative Commons IGO 3.0 Attribution-NonCommercial-NoDerivatives (CC-IGO BY-NC-ND 3.0 IGO) license (http://creativecommons.org/licenses/by-nc-nd/3.0/igo/legalcode) and may be reproduced with attribution to the IDB and for any non-commercial purpose.  No derivative work is allowed.
 Any dispute related to the use of the works of the IDB that cannot be settled amicably shall be submitted to arbitration pursuant to the UNCITRAL rules. The use of the IDB’s name for any purpose other than for attribution, and the use of IDB’s logo shall be subject to a separate written license agreement between the IDB and the user and is not authorized as part of this CC-IGO license.
 Note that link provided above includes additional terms and conditions of the license
The results offered in this dataset are those compiled by the authors and do not necessarily reflect the views of the Inter-American Development Bank, its Board of Directors, or the  
countries they represent.”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</si>
</sst>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0.0"/>
  </numFmts>
  <fonts count="35" x14ac:knownFonts="1">
    <font>
      <sz val="11"/>
      <color theme="1"/>
      <name val="Calibri"/>
      <family val="2"/>
      <scheme val="minor"/>
    </font>
    <font>
      <sz val="11"/>
      <color theme="1"/>
      <name val="Calibri"/>
      <family val="2"/>
      <scheme val="minor"/>
    </font>
    <font>
      <u/>
      <sz val="10"/>
      <color indexed="12"/>
      <name val="Arial"/>
      <family val="2"/>
    </font>
    <font>
      <sz val="10"/>
      <name val="Arial"/>
      <family val="2"/>
    </font>
    <font>
      <sz val="11"/>
      <color indexed="8"/>
      <name val="Calibri"/>
      <family val="2"/>
    </font>
    <font>
      <sz val="10"/>
      <color theme="1"/>
      <name val="Times New Roman"/>
      <family val="1"/>
    </font>
    <font>
      <sz val="10"/>
      <color rgb="FF000000"/>
      <name val="Times New Roman"/>
      <family val="1"/>
    </font>
    <font>
      <b/>
      <sz val="10"/>
      <color theme="1"/>
      <name val="Times New Roman"/>
      <family val="1"/>
    </font>
    <font>
      <b/>
      <sz val="10"/>
      <color rgb="FF000000"/>
      <name val="Times New Roman"/>
      <family val="1"/>
    </font>
    <font>
      <sz val="10"/>
      <name val="Times New Roman"/>
      <family val="1"/>
    </font>
    <font>
      <sz val="10"/>
      <color rgb="FF0000FF"/>
      <name val="Times New Roman"/>
      <family val="1"/>
    </font>
    <font>
      <b/>
      <sz val="10"/>
      <name val="Times New Roman"/>
      <family val="1"/>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sz val="10"/>
      <color rgb="FFFF0000"/>
      <name val="Times New Roman"/>
      <family val="1"/>
    </font>
    <font>
      <sz val="10"/>
      <color theme="0"/>
      <name val="Times New Roman"/>
      <family val="1"/>
    </font>
    <font>
      <u/>
      <sz val="11"/>
      <color theme="10"/>
      <name val="Calibri"/>
      <family val="2"/>
      <scheme val="minor"/>
    </font>
    <font>
      <u/>
      <sz val="10"/>
      <color theme="10"/>
      <name val="Times New Roman"/>
      <family val="1"/>
    </font>
    <font>
      <sz val="8"/>
      <color theme="1"/>
      <name val="Calibri"/>
      <family val="2"/>
      <scheme val="minor"/>
    </font>
    <font>
      <b/>
      <sz val="9"/>
      <color theme="1"/>
      <name val="Arial"/>
      <family val="2"/>
    </font>
    <font>
      <b/>
      <sz val="12"/>
      <color theme="1"/>
      <name val="Arial"/>
      <family val="2"/>
    </font>
    <font>
      <b/>
      <sz val="10"/>
      <color theme="1"/>
      <name val="Arial"/>
      <family val="2"/>
    </font>
  </fonts>
  <fills count="2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s>
  <borders count="19">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double">
        <color indexed="64"/>
      </bottom>
      <diagonal/>
    </border>
    <border>
      <left/>
      <right/>
      <top/>
      <bottom style="thin">
        <color indexed="64"/>
      </bottom>
      <diagonal/>
    </border>
    <border>
      <left style="thin">
        <color rgb="FFFFFFFF"/>
      </left>
      <right style="thin">
        <color rgb="FFFFFFFF"/>
      </right>
      <top style="thin">
        <color indexed="64"/>
      </top>
      <bottom style="double">
        <color indexed="64"/>
      </bottom>
      <diagonal/>
    </border>
    <border>
      <left/>
      <right style="thin">
        <color rgb="FFFFFFFF"/>
      </right>
      <top style="thin">
        <color indexed="64"/>
      </top>
      <bottom style="double">
        <color indexed="64"/>
      </bottom>
      <diagonal/>
    </border>
    <border>
      <left style="thin">
        <color rgb="FFFFFFFF"/>
      </left>
      <right style="thin">
        <color rgb="FFFFFFFF"/>
      </right>
      <top style="thin">
        <color rgb="FFFFFFFF"/>
      </top>
      <bottom style="thin">
        <color indexed="64"/>
      </bottom>
      <diagonal/>
    </border>
    <border>
      <left/>
      <right/>
      <top style="thin">
        <color indexed="64"/>
      </top>
      <bottom/>
      <diagonal/>
    </border>
    <border>
      <left/>
      <right/>
      <top/>
      <bottom style="double">
        <color indexed="64"/>
      </bottom>
      <diagonal/>
    </border>
    <border>
      <left/>
      <right/>
      <top style="thin">
        <color indexed="64"/>
      </top>
      <bottom style="thin">
        <color indexed="64"/>
      </bottom>
      <diagonal/>
    </border>
  </borders>
  <cellStyleXfs count="4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0"/>
    <xf numFmtId="0" fontId="1" fillId="0" borderId="0"/>
    <xf numFmtId="9" fontId="4" fillId="0" borderId="0" applyFont="0" applyFill="0" applyBorder="0" applyAlignment="0" applyProtection="0"/>
    <xf numFmtId="0" fontId="12"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13" fillId="13"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4" fillId="5" borderId="0" applyNumberFormat="0" applyBorder="0" applyAlignment="0" applyProtection="0"/>
    <xf numFmtId="0" fontId="15" fillId="17" borderId="3" applyNumberFormat="0" applyAlignment="0" applyProtection="0"/>
    <xf numFmtId="0" fontId="16" fillId="18" borderId="4" applyNumberFormat="0" applyAlignment="0" applyProtection="0"/>
    <xf numFmtId="0" fontId="17" fillId="0" borderId="5" applyNumberFormat="0" applyFill="0" applyAlignment="0" applyProtection="0"/>
    <xf numFmtId="0" fontId="18" fillId="0" borderId="0" applyNumberFormat="0" applyFill="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22" borderId="0" applyNumberFormat="0" applyBorder="0" applyAlignment="0" applyProtection="0"/>
    <xf numFmtId="0" fontId="19" fillId="8" borderId="3" applyNumberFormat="0" applyAlignment="0" applyProtection="0"/>
    <xf numFmtId="0" fontId="20" fillId="4" borderId="0" applyNumberFormat="0" applyBorder="0" applyAlignment="0" applyProtection="0"/>
    <xf numFmtId="0" fontId="12" fillId="23" borderId="6" applyNumberFormat="0" applyFont="0" applyAlignment="0" applyProtection="0"/>
    <xf numFmtId="0" fontId="21" fillId="17" borderId="7"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8" applyNumberFormat="0" applyFill="0" applyAlignment="0" applyProtection="0"/>
    <xf numFmtId="0" fontId="26" fillId="0" borderId="9" applyNumberFormat="0" applyFill="0" applyAlignment="0" applyProtection="0"/>
    <xf numFmtId="0" fontId="18" fillId="0" borderId="10" applyNumberFormat="0" applyFill="0" applyAlignment="0" applyProtection="0"/>
    <xf numFmtId="43" fontId="1" fillId="0" borderId="0" applyFont="0" applyFill="0" applyBorder="0" applyAlignment="0" applyProtection="0"/>
    <xf numFmtId="0" fontId="29" fillId="0" borderId="0" applyNumberFormat="0" applyFill="0" applyBorder="0" applyAlignment="0" applyProtection="0"/>
    <xf numFmtId="0" fontId="31" fillId="0" borderId="0"/>
  </cellStyleXfs>
  <cellXfs count="93">
    <xf numFmtId="0" fontId="0" fillId="0" borderId="0" xfId="0"/>
    <xf numFmtId="0" fontId="5" fillId="2" borderId="0" xfId="0" applyFont="1" applyFill="1"/>
    <xf numFmtId="0" fontId="5" fillId="2" borderId="0" xfId="0" applyFont="1" applyFill="1" applyAlignment="1">
      <alignment horizontal="left"/>
    </xf>
    <xf numFmtId="0" fontId="9" fillId="2" borderId="2" xfId="0" applyFont="1" applyFill="1" applyBorder="1" applyAlignment="1">
      <alignment wrapText="1"/>
    </xf>
    <xf numFmtId="0" fontId="9" fillId="2" borderId="1" xfId="0" applyFont="1" applyFill="1" applyBorder="1" applyAlignment="1">
      <alignment wrapText="1"/>
    </xf>
    <xf numFmtId="0" fontId="7" fillId="2" borderId="0" xfId="0" applyFont="1" applyFill="1"/>
    <xf numFmtId="0" fontId="10" fillId="2" borderId="0" xfId="0" applyFont="1" applyFill="1"/>
    <xf numFmtId="0" fontId="9" fillId="2" borderId="0" xfId="3" applyFont="1" applyFill="1"/>
    <xf numFmtId="0" fontId="9" fillId="2" borderId="0" xfId="3" applyFont="1" applyFill="1" applyAlignment="1">
      <alignment horizontal="right"/>
    </xf>
    <xf numFmtId="2" fontId="5" fillId="2" borderId="0" xfId="0" applyNumberFormat="1" applyFont="1" applyFill="1" applyBorder="1"/>
    <xf numFmtId="2" fontId="9" fillId="2" borderId="0" xfId="3" applyNumberFormat="1" applyFont="1" applyFill="1"/>
    <xf numFmtId="0" fontId="9" fillId="2" borderId="0" xfId="3" applyFont="1" applyFill="1" applyAlignment="1">
      <alignment horizontal="left"/>
    </xf>
    <xf numFmtId="0" fontId="9" fillId="2" borderId="0" xfId="3" applyNumberFormat="1" applyFont="1" applyFill="1" applyAlignment="1">
      <alignment horizontal="right"/>
    </xf>
    <xf numFmtId="2" fontId="9" fillId="2" borderId="0" xfId="3" applyNumberFormat="1" applyFont="1" applyFill="1" applyAlignment="1">
      <alignment horizontal="left"/>
    </xf>
    <xf numFmtId="2" fontId="9" fillId="2" borderId="0" xfId="3" applyNumberFormat="1" applyFont="1" applyFill="1" applyAlignment="1">
      <alignment horizontal="right"/>
    </xf>
    <xf numFmtId="0" fontId="6" fillId="2" borderId="2" xfId="0" applyFont="1" applyFill="1" applyBorder="1" applyAlignment="1">
      <alignment horizontal="left"/>
    </xf>
    <xf numFmtId="0" fontId="6" fillId="2" borderId="1" xfId="0" applyFont="1" applyFill="1" applyBorder="1" applyAlignment="1">
      <alignment horizontal="left"/>
    </xf>
    <xf numFmtId="0" fontId="5" fillId="2" borderId="0" xfId="0" applyFont="1" applyFill="1" applyAlignment="1">
      <alignment horizontal="left" vertical="center"/>
    </xf>
    <xf numFmtId="0" fontId="9" fillId="2" borderId="11" xfId="3" applyFont="1" applyFill="1" applyBorder="1" applyAlignment="1">
      <alignment horizontal="center" vertical="center"/>
    </xf>
    <xf numFmtId="0" fontId="11" fillId="2" borderId="11" xfId="3" applyFont="1" applyFill="1" applyBorder="1" applyAlignment="1">
      <alignment horizontal="center" vertical="center"/>
    </xf>
    <xf numFmtId="0" fontId="11" fillId="2" borderId="12" xfId="3" applyFont="1" applyFill="1" applyBorder="1"/>
    <xf numFmtId="0" fontId="11" fillId="2" borderId="12" xfId="3" applyFont="1" applyFill="1" applyBorder="1" applyAlignment="1">
      <alignment horizontal="right"/>
    </xf>
    <xf numFmtId="0" fontId="5" fillId="2" borderId="11" xfId="0" applyFont="1" applyFill="1" applyBorder="1"/>
    <xf numFmtId="0" fontId="8" fillId="2" borderId="13" xfId="0" applyFont="1" applyFill="1" applyBorder="1" applyAlignment="1">
      <alignment horizontal="center" vertical="center"/>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xf>
    <xf numFmtId="0" fontId="6" fillId="2" borderId="15" xfId="0" applyFont="1" applyFill="1" applyBorder="1" applyAlignment="1">
      <alignment horizontal="left"/>
    </xf>
    <xf numFmtId="0" fontId="9" fillId="2" borderId="15" xfId="0" applyFont="1" applyFill="1" applyBorder="1" applyAlignment="1">
      <alignment wrapText="1"/>
    </xf>
    <xf numFmtId="0" fontId="9" fillId="2" borderId="0" xfId="0" applyFont="1" applyFill="1" applyBorder="1" applyAlignment="1">
      <alignment vertical="center"/>
    </xf>
    <xf numFmtId="0" fontId="9" fillId="2" borderId="0" xfId="0" applyFont="1" applyFill="1" applyBorder="1"/>
    <xf numFmtId="10" fontId="9" fillId="2" borderId="0" xfId="0" applyNumberFormat="1" applyFont="1" applyFill="1" applyBorder="1"/>
    <xf numFmtId="10" fontId="9" fillId="2" borderId="0" xfId="1" applyNumberFormat="1" applyFont="1" applyFill="1" applyBorder="1" applyAlignment="1" applyProtection="1">
      <alignment vertical="top" wrapText="1"/>
    </xf>
    <xf numFmtId="0" fontId="9" fillId="2" borderId="0" xfId="0" applyNumberFormat="1" applyFont="1" applyFill="1" applyBorder="1" applyAlignment="1">
      <alignment vertical="top" wrapText="1"/>
    </xf>
    <xf numFmtId="3" fontId="5" fillId="2" borderId="0" xfId="0" applyNumberFormat="1" applyFont="1" applyFill="1"/>
    <xf numFmtId="11" fontId="5" fillId="2" borderId="0" xfId="0" applyNumberFormat="1" applyFont="1" applyFill="1"/>
    <xf numFmtId="164" fontId="5" fillId="2" borderId="0" xfId="0" applyNumberFormat="1" applyFont="1" applyFill="1"/>
    <xf numFmtId="10" fontId="5" fillId="2" borderId="0" xfId="1" applyNumberFormat="1" applyFont="1" applyFill="1"/>
    <xf numFmtId="165" fontId="5" fillId="2" borderId="2" xfId="0" applyNumberFormat="1" applyFont="1" applyFill="1" applyBorder="1" applyAlignment="1">
      <alignment horizontal="right"/>
    </xf>
    <xf numFmtId="165" fontId="5" fillId="2" borderId="15" xfId="0" applyNumberFormat="1" applyFont="1" applyFill="1" applyBorder="1" applyAlignment="1">
      <alignment horizontal="right"/>
    </xf>
    <xf numFmtId="0" fontId="9" fillId="2" borderId="0" xfId="6" applyFont="1" applyFill="1" applyBorder="1"/>
    <xf numFmtId="0" fontId="6" fillId="2" borderId="13" xfId="0" applyFont="1" applyFill="1" applyBorder="1" applyAlignment="1">
      <alignment horizontal="left" vertical="center"/>
    </xf>
    <xf numFmtId="0" fontId="5" fillId="2" borderId="0" xfId="0" applyFont="1" applyFill="1" applyBorder="1"/>
    <xf numFmtId="0" fontId="6" fillId="2" borderId="0" xfId="0" applyFont="1" applyFill="1" applyBorder="1" applyAlignment="1">
      <alignment vertical="center"/>
    </xf>
    <xf numFmtId="0" fontId="6" fillId="2" borderId="0" xfId="0" applyFont="1" applyFill="1" applyBorder="1" applyAlignment="1">
      <alignment horizontal="center" vertical="center"/>
    </xf>
    <xf numFmtId="0" fontId="6" fillId="2" borderId="0" xfId="0" applyFont="1" applyFill="1" applyBorder="1" applyAlignment="1">
      <alignment vertical="center" wrapText="1"/>
    </xf>
    <xf numFmtId="0" fontId="5" fillId="2" borderId="0" xfId="0" applyFont="1" applyFill="1" applyBorder="1" applyAlignment="1">
      <alignment horizontal="center" vertical="center"/>
    </xf>
    <xf numFmtId="0" fontId="8" fillId="2" borderId="16" xfId="0" applyFont="1" applyFill="1" applyBorder="1" applyAlignment="1">
      <alignment horizontal="center" vertical="center"/>
    </xf>
    <xf numFmtId="0" fontId="6" fillId="2" borderId="12" xfId="0" applyFont="1" applyFill="1" applyBorder="1" applyAlignment="1">
      <alignment vertical="center"/>
    </xf>
    <xf numFmtId="0" fontId="6" fillId="2" borderId="12" xfId="0" applyFont="1" applyFill="1" applyBorder="1" applyAlignment="1">
      <alignment horizontal="center" vertical="center"/>
    </xf>
    <xf numFmtId="165" fontId="9" fillId="2" borderId="0" xfId="0" applyNumberFormat="1" applyFont="1" applyFill="1" applyBorder="1" applyAlignment="1">
      <alignment vertical="top" wrapText="1"/>
    </xf>
    <xf numFmtId="0" fontId="27" fillId="2" borderId="0" xfId="6" applyFont="1" applyFill="1" applyBorder="1"/>
    <xf numFmtId="0" fontId="8" fillId="2" borderId="17" xfId="0" quotePrefix="1" applyFont="1" applyFill="1" applyBorder="1" applyAlignment="1">
      <alignment horizontal="center" vertical="center"/>
    </xf>
    <xf numFmtId="0" fontId="5" fillId="2" borderId="0" xfId="4" applyFont="1" applyFill="1"/>
    <xf numFmtId="9" fontId="5" fillId="2" borderId="0" xfId="1" applyFont="1" applyFill="1" applyBorder="1"/>
    <xf numFmtId="9" fontId="5" fillId="2" borderId="0" xfId="0" applyNumberFormat="1" applyFont="1" applyFill="1"/>
    <xf numFmtId="9" fontId="5" fillId="2" borderId="0" xfId="1" applyFont="1" applyFill="1"/>
    <xf numFmtId="165" fontId="5" fillId="2" borderId="0" xfId="0" applyNumberFormat="1" applyFont="1" applyFill="1"/>
    <xf numFmtId="0" fontId="5" fillId="2" borderId="12" xfId="0" applyFont="1" applyFill="1" applyBorder="1"/>
    <xf numFmtId="0" fontId="5" fillId="2" borderId="12" xfId="0" applyFont="1" applyFill="1" applyBorder="1" applyAlignment="1">
      <alignment vertical="center" wrapText="1"/>
    </xf>
    <xf numFmtId="0" fontId="7" fillId="2" borderId="12" xfId="0" applyFont="1" applyFill="1" applyBorder="1" applyAlignment="1">
      <alignment horizontal="center" vertical="center" wrapText="1"/>
    </xf>
    <xf numFmtId="0" fontId="5" fillId="2" borderId="18" xfId="0" applyFont="1" applyFill="1" applyBorder="1" applyAlignment="1">
      <alignment vertical="center" wrapText="1"/>
    </xf>
    <xf numFmtId="0" fontId="5" fillId="2" borderId="18"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27" fillId="2" borderId="0" xfId="0" applyFont="1" applyFill="1"/>
    <xf numFmtId="0" fontId="6" fillId="2" borderId="1" xfId="0" applyFont="1" applyFill="1" applyBorder="1" applyAlignment="1">
      <alignment wrapText="1"/>
    </xf>
    <xf numFmtId="0" fontId="5" fillId="2" borderId="0" xfId="0" applyFont="1" applyFill="1" applyAlignment="1">
      <alignment horizontal="left" vertical="top"/>
    </xf>
    <xf numFmtId="0" fontId="5" fillId="2" borderId="12" xfId="0" applyFont="1" applyFill="1" applyBorder="1" applyAlignment="1">
      <alignment horizontal="center"/>
    </xf>
    <xf numFmtId="43" fontId="5" fillId="2" borderId="12" xfId="46" applyFont="1" applyFill="1" applyBorder="1"/>
    <xf numFmtId="165" fontId="5" fillId="2" borderId="12" xfId="0" applyNumberFormat="1" applyFont="1" applyFill="1" applyBorder="1"/>
    <xf numFmtId="0" fontId="9" fillId="2" borderId="12" xfId="3" applyFont="1" applyFill="1" applyBorder="1"/>
    <xf numFmtId="2" fontId="9" fillId="2" borderId="12" xfId="3" applyNumberFormat="1" applyFont="1" applyFill="1" applyBorder="1" applyAlignment="1">
      <alignment horizontal="left"/>
    </xf>
    <xf numFmtId="0" fontId="9" fillId="2" borderId="12" xfId="3" applyNumberFormat="1" applyFont="1" applyFill="1" applyBorder="1" applyAlignment="1">
      <alignment horizontal="right"/>
    </xf>
    <xf numFmtId="2" fontId="9" fillId="2" borderId="12" xfId="3" applyNumberFormat="1" applyFont="1" applyFill="1" applyBorder="1" applyAlignment="1">
      <alignment horizontal="right"/>
    </xf>
    <xf numFmtId="0" fontId="9" fillId="2" borderId="12" xfId="0" applyNumberFormat="1" applyFont="1" applyFill="1" applyBorder="1" applyAlignment="1">
      <alignment horizontal="center" vertical="center" wrapText="1"/>
    </xf>
    <xf numFmtId="10" fontId="9" fillId="2" borderId="12" xfId="1" applyNumberFormat="1" applyFont="1" applyFill="1" applyBorder="1" applyAlignment="1" applyProtection="1">
      <alignment horizontal="center" vertical="center" wrapText="1"/>
    </xf>
    <xf numFmtId="0" fontId="9" fillId="2" borderId="12" xfId="0" applyNumberFormat="1" applyFont="1" applyFill="1" applyBorder="1" applyAlignment="1">
      <alignment vertical="top" wrapText="1"/>
    </xf>
    <xf numFmtId="10" fontId="9" fillId="2" borderId="12" xfId="1" applyNumberFormat="1" applyFont="1" applyFill="1" applyBorder="1" applyAlignment="1" applyProtection="1">
      <alignment vertical="top" wrapText="1"/>
    </xf>
    <xf numFmtId="165" fontId="9" fillId="2" borderId="12" xfId="0" applyNumberFormat="1" applyFont="1" applyFill="1" applyBorder="1" applyAlignment="1">
      <alignment vertical="top" wrapText="1"/>
    </xf>
    <xf numFmtId="0" fontId="9" fillId="2" borderId="12" xfId="6" applyFont="1" applyFill="1" applyBorder="1"/>
    <xf numFmtId="0" fontId="9" fillId="2" borderId="12" xfId="6" applyFont="1" applyFill="1" applyBorder="1" applyAlignment="1">
      <alignment horizontal="center" vertical="center" wrapText="1"/>
    </xf>
    <xf numFmtId="0" fontId="28" fillId="2" borderId="0" xfId="6" applyFont="1" applyFill="1" applyBorder="1"/>
    <xf numFmtId="0" fontId="30" fillId="2" borderId="0" xfId="47" applyFont="1" applyFill="1"/>
    <xf numFmtId="0" fontId="32" fillId="2" borderId="0" xfId="48" applyFont="1" applyFill="1"/>
    <xf numFmtId="0" fontId="5" fillId="2" borderId="0" xfId="0" applyFont="1" applyFill="1" applyAlignment="1">
      <alignment horizontal="center" wrapText="1"/>
    </xf>
    <xf numFmtId="0" fontId="34" fillId="2" borderId="0" xfId="48" applyFont="1" applyFill="1" applyAlignment="1">
      <alignment horizontal="center"/>
    </xf>
    <xf numFmtId="0" fontId="32" fillId="2" borderId="0" xfId="48" applyFont="1" applyFill="1"/>
    <xf numFmtId="0" fontId="33" fillId="2" borderId="0" xfId="48" applyFont="1" applyFill="1" applyAlignment="1">
      <alignment horizontal="center"/>
    </xf>
    <xf numFmtId="0" fontId="5" fillId="2" borderId="16"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0" xfId="0" applyFont="1" applyFill="1" applyBorder="1" applyAlignment="1">
      <alignment horizontal="left" wrapText="1"/>
    </xf>
    <xf numFmtId="0" fontId="5" fillId="2" borderId="0" xfId="0" applyFont="1" applyFill="1" applyAlignment="1">
      <alignment horizontal="left" wrapText="1"/>
    </xf>
  </cellXfs>
  <cellStyles count="49">
    <cellStyle name="20% - Énfasis1" xfId="7"/>
    <cellStyle name="20% - Énfasis2" xfId="8"/>
    <cellStyle name="20% - Énfasis3" xfId="9"/>
    <cellStyle name="20% - Énfasis4" xfId="10"/>
    <cellStyle name="20% - Énfasis5" xfId="11"/>
    <cellStyle name="20% - Énfasis6" xfId="12"/>
    <cellStyle name="40% - Énfasis1" xfId="13"/>
    <cellStyle name="40% - Énfasis2" xfId="14"/>
    <cellStyle name="40% - Énfasis3" xfId="15"/>
    <cellStyle name="40% - Énfasis4" xfId="16"/>
    <cellStyle name="40% - Énfasis5" xfId="17"/>
    <cellStyle name="40% - Énfasis6" xfId="18"/>
    <cellStyle name="60% - Énfasis1" xfId="19"/>
    <cellStyle name="60% - Énfasis2" xfId="20"/>
    <cellStyle name="60% - Énfasis3" xfId="21"/>
    <cellStyle name="60% - Énfasis4" xfId="22"/>
    <cellStyle name="60% - Énfasis5" xfId="23"/>
    <cellStyle name="60% - Énfasis6" xfId="24"/>
    <cellStyle name="Buena" xfId="25"/>
    <cellStyle name="Cálculo" xfId="26"/>
    <cellStyle name="Celda de comprobación" xfId="27"/>
    <cellStyle name="Celda vinculada" xfId="28"/>
    <cellStyle name="Comma" xfId="46" builtinId="3"/>
    <cellStyle name="Encabezado 4" xfId="29"/>
    <cellStyle name="Énfasis1" xfId="30"/>
    <cellStyle name="Énfasis2" xfId="31"/>
    <cellStyle name="Énfasis3" xfId="32"/>
    <cellStyle name="Énfasis4" xfId="33"/>
    <cellStyle name="Énfasis5" xfId="34"/>
    <cellStyle name="Énfasis6" xfId="35"/>
    <cellStyle name="Entrada" xfId="36"/>
    <cellStyle name="Hyperlink" xfId="47" builtinId="8"/>
    <cellStyle name="Hyperlink 2" xfId="2"/>
    <cellStyle name="Incorrecto" xfId="37"/>
    <cellStyle name="Normal" xfId="0" builtinId="0"/>
    <cellStyle name="Normal 2" xfId="3"/>
    <cellStyle name="Normal 3" xfId="6"/>
    <cellStyle name="Normal 4" xfId="48"/>
    <cellStyle name="Normal 8" xfId="4"/>
    <cellStyle name="Notas" xfId="38"/>
    <cellStyle name="Percent" xfId="1" builtinId="5"/>
    <cellStyle name="Percent 2" xfId="5"/>
    <cellStyle name="Salida" xfId="39"/>
    <cellStyle name="Texto de advertencia" xfId="40"/>
    <cellStyle name="Texto explicativo" xfId="41"/>
    <cellStyle name="Título" xfId="42"/>
    <cellStyle name="Título 1" xfId="43"/>
    <cellStyle name="Título 2" xfId="44"/>
    <cellStyle name="Título 3" xfId="45"/>
  </cellStyles>
  <dxfs count="3">
    <dxf>
      <font>
        <b val="0"/>
        <i/>
        <condense val="0"/>
        <extend val="0"/>
        <color indexed="22"/>
      </font>
      <fill>
        <patternFill patternType="none">
          <fgColor indexed="64"/>
          <bgColor indexed="65"/>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barChart>
        <c:barDir val="col"/>
        <c:grouping val="clustered"/>
        <c:varyColors val="0"/>
        <c:ser>
          <c:idx val="0"/>
          <c:order val="0"/>
          <c:invertIfNegative val="0"/>
          <c:cat>
            <c:strRef>
              <c:f>'1.1'!$A$25:$A$43</c:f>
              <c:strCache>
                <c:ptCount val="19"/>
                <c:pt idx="0">
                  <c:v>BOL</c:v>
                </c:pt>
                <c:pt idx="1">
                  <c:v>PER</c:v>
                </c:pt>
                <c:pt idx="2">
                  <c:v>PRY</c:v>
                </c:pt>
                <c:pt idx="3">
                  <c:v>GTM</c:v>
                </c:pt>
                <c:pt idx="4">
                  <c:v>HND</c:v>
                </c:pt>
                <c:pt idx="5">
                  <c:v>NIC</c:v>
                </c:pt>
                <c:pt idx="6">
                  <c:v>ECU</c:v>
                </c:pt>
                <c:pt idx="7">
                  <c:v>SLV</c:v>
                </c:pt>
                <c:pt idx="8">
                  <c:v>COL</c:v>
                </c:pt>
                <c:pt idx="9">
                  <c:v>DOM</c:v>
                </c:pt>
                <c:pt idx="10">
                  <c:v>MEX</c:v>
                </c:pt>
                <c:pt idx="11">
                  <c:v>VEN</c:v>
                </c:pt>
                <c:pt idx="12">
                  <c:v>JAM</c:v>
                </c:pt>
                <c:pt idx="13">
                  <c:v>ARG</c:v>
                </c:pt>
                <c:pt idx="14">
                  <c:v>PAN</c:v>
                </c:pt>
                <c:pt idx="15">
                  <c:v>BRA</c:v>
                </c:pt>
                <c:pt idx="16">
                  <c:v>CHL</c:v>
                </c:pt>
                <c:pt idx="17">
                  <c:v>URY</c:v>
                </c:pt>
                <c:pt idx="18">
                  <c:v>CRI</c:v>
                </c:pt>
              </c:strCache>
            </c:strRef>
          </c:cat>
          <c:val>
            <c:numRef>
              <c:f>'1.1'!$C$25:$C$43</c:f>
              <c:numCache>
                <c:formatCode>0.0</c:formatCode>
                <c:ptCount val="19"/>
                <c:pt idx="0">
                  <c:v>15.5082</c:v>
                </c:pt>
                <c:pt idx="1">
                  <c:v>17.244200000000003</c:v>
                </c:pt>
                <c:pt idx="2">
                  <c:v>17.843800000000002</c:v>
                </c:pt>
                <c:pt idx="3">
                  <c:v>18.4283</c:v>
                </c:pt>
                <c:pt idx="4">
                  <c:v>18.6187</c:v>
                </c:pt>
                <c:pt idx="5">
                  <c:v>18.788499999999999</c:v>
                </c:pt>
                <c:pt idx="6">
                  <c:v>26.531900000000004</c:v>
                </c:pt>
                <c:pt idx="7">
                  <c:v>29.460799999999999</c:v>
                </c:pt>
                <c:pt idx="8">
                  <c:v>31.487300000000001</c:v>
                </c:pt>
                <c:pt idx="9">
                  <c:v>34.64</c:v>
                </c:pt>
                <c:pt idx="10">
                  <c:v>34.698</c:v>
                </c:pt>
                <c:pt idx="11">
                  <c:v>41.155000000000001</c:v>
                </c:pt>
                <c:pt idx="12">
                  <c:v>41.341372041290903</c:v>
                </c:pt>
                <c:pt idx="13">
                  <c:v>51.0929</c:v>
                </c:pt>
                <c:pt idx="14">
                  <c:v>52.924899999999994</c:v>
                </c:pt>
                <c:pt idx="15">
                  <c:v>60.930700000000002</c:v>
                </c:pt>
                <c:pt idx="16">
                  <c:v>69.678700000000006</c:v>
                </c:pt>
                <c:pt idx="17">
                  <c:v>70.80149999999999</c:v>
                </c:pt>
                <c:pt idx="18">
                  <c:v>70.900800000000004</c:v>
                </c:pt>
              </c:numCache>
            </c:numRef>
          </c:val>
        </c:ser>
        <c:dLbls>
          <c:showLegendKey val="0"/>
          <c:showVal val="0"/>
          <c:showCatName val="0"/>
          <c:showSerName val="0"/>
          <c:showPercent val="0"/>
          <c:showBubbleSize val="0"/>
        </c:dLbls>
        <c:gapWidth val="150"/>
        <c:axId val="212759680"/>
        <c:axId val="212761216"/>
      </c:barChart>
      <c:lineChart>
        <c:grouping val="standard"/>
        <c:varyColors val="0"/>
        <c:ser>
          <c:idx val="1"/>
          <c:order val="1"/>
          <c:tx>
            <c:strRef>
              <c:f>'1.1'!$A$44</c:f>
              <c:strCache>
                <c:ptCount val="1"/>
              </c:strCache>
            </c:strRef>
          </c:tx>
          <c:spPr>
            <a:ln>
              <a:solidFill>
                <a:schemeClr val="tx2">
                  <a:lumMod val="65000"/>
                  <a:lumOff val="35000"/>
                </a:schemeClr>
              </a:solidFill>
              <a:prstDash val="dash"/>
            </a:ln>
          </c:spPr>
          <c:marker>
            <c:symbol val="none"/>
          </c:marker>
          <c:dLbls>
            <c:dLbl>
              <c:idx val="2"/>
              <c:layout>
                <c:manualLayout>
                  <c:x val="-1.1168728264401613E-2"/>
                  <c:y val="-7.6190450796833467E-2"/>
                </c:manualLayout>
              </c:layout>
              <c:tx>
                <c:rich>
                  <a:bodyPr/>
                  <a:lstStyle/>
                  <a:p>
                    <a:pPr>
                      <a:defRPr/>
                    </a:pPr>
                    <a:r>
                      <a:rPr lang="en-US"/>
                      <a:t>LAC-19, 44.7%</a:t>
                    </a:r>
                  </a:p>
                </c:rich>
              </c:tx>
              <c:numFmt formatCode="0.0%" sourceLinked="0"/>
              <c:spPr/>
              <c:showLegendKey val="0"/>
              <c:showVal val="1"/>
              <c:showCatName val="0"/>
              <c:showSerName val="1"/>
              <c:showPercent val="0"/>
              <c:showBubbleSize val="0"/>
            </c:dLbl>
            <c:numFmt formatCode="0.0%" sourceLinked="0"/>
            <c:showLegendKey val="0"/>
            <c:showVal val="0"/>
            <c:showCatName val="0"/>
            <c:showSerName val="0"/>
            <c:showPercent val="0"/>
            <c:showBubbleSize val="0"/>
          </c:dLbls>
          <c:val>
            <c:numRef>
              <c:f>'1.1'!$D$25:$D$43</c:f>
              <c:numCache>
                <c:formatCode>0.0</c:formatCode>
                <c:ptCount val="19"/>
                <c:pt idx="0">
                  <c:v>44.732367307971273</c:v>
                </c:pt>
                <c:pt idx="1">
                  <c:v>44.732367307971273</c:v>
                </c:pt>
                <c:pt idx="2">
                  <c:v>44.732367307971273</c:v>
                </c:pt>
                <c:pt idx="3">
                  <c:v>44.732367307971273</c:v>
                </c:pt>
                <c:pt idx="4">
                  <c:v>44.732367307971273</c:v>
                </c:pt>
                <c:pt idx="5">
                  <c:v>44.732367307971273</c:v>
                </c:pt>
                <c:pt idx="6">
                  <c:v>44.732367307971273</c:v>
                </c:pt>
                <c:pt idx="7">
                  <c:v>44.732367307971273</c:v>
                </c:pt>
                <c:pt idx="8">
                  <c:v>44.732367307971273</c:v>
                </c:pt>
                <c:pt idx="9">
                  <c:v>44.732367307971273</c:v>
                </c:pt>
                <c:pt idx="10">
                  <c:v>44.732367307971273</c:v>
                </c:pt>
                <c:pt idx="11">
                  <c:v>44.732367307971273</c:v>
                </c:pt>
                <c:pt idx="12">
                  <c:v>44.732367307971273</c:v>
                </c:pt>
                <c:pt idx="13">
                  <c:v>44.732367307971273</c:v>
                </c:pt>
                <c:pt idx="14">
                  <c:v>44.732367307971273</c:v>
                </c:pt>
                <c:pt idx="15">
                  <c:v>44.732367307971273</c:v>
                </c:pt>
                <c:pt idx="16">
                  <c:v>44.732367307971273</c:v>
                </c:pt>
                <c:pt idx="17">
                  <c:v>44.732367307971273</c:v>
                </c:pt>
                <c:pt idx="18">
                  <c:v>44.732367307971273</c:v>
                </c:pt>
              </c:numCache>
            </c:numRef>
          </c:val>
          <c:smooth val="0"/>
        </c:ser>
        <c:dLbls>
          <c:showLegendKey val="0"/>
          <c:showVal val="0"/>
          <c:showCatName val="0"/>
          <c:showSerName val="0"/>
          <c:showPercent val="0"/>
          <c:showBubbleSize val="0"/>
        </c:dLbls>
        <c:marker val="1"/>
        <c:smooth val="0"/>
        <c:axId val="212759680"/>
        <c:axId val="212761216"/>
      </c:lineChart>
      <c:catAx>
        <c:axId val="212759680"/>
        <c:scaling>
          <c:orientation val="minMax"/>
        </c:scaling>
        <c:delete val="0"/>
        <c:axPos val="b"/>
        <c:majorTickMark val="out"/>
        <c:minorTickMark val="none"/>
        <c:tickLblPos val="low"/>
        <c:txPr>
          <a:bodyPr rot="-5400000" vert="horz"/>
          <a:lstStyle/>
          <a:p>
            <a:pPr>
              <a:defRPr/>
            </a:pPr>
            <a:endParaRPr lang="en-US"/>
          </a:p>
        </c:txPr>
        <c:crossAx val="212761216"/>
        <c:crosses val="autoZero"/>
        <c:auto val="1"/>
        <c:lblAlgn val="ctr"/>
        <c:lblOffset val="100"/>
        <c:noMultiLvlLbl val="0"/>
      </c:catAx>
      <c:valAx>
        <c:axId val="212761216"/>
        <c:scaling>
          <c:orientation val="minMax"/>
          <c:max val="100"/>
          <c:min val="0"/>
        </c:scaling>
        <c:delete val="0"/>
        <c:axPos val="l"/>
        <c:title>
          <c:tx>
            <c:rich>
              <a:bodyPr rot="-5400000" vert="horz"/>
              <a:lstStyle/>
              <a:p>
                <a:pPr>
                  <a:defRPr/>
                </a:pPr>
                <a:r>
                  <a:rPr lang="en-US" b="0"/>
                  <a:t>Percentage of contributors</a:t>
                </a:r>
              </a:p>
            </c:rich>
          </c:tx>
          <c:layout/>
          <c:overlay val="0"/>
        </c:title>
        <c:numFmt formatCode="0" sourceLinked="0"/>
        <c:majorTickMark val="out"/>
        <c:minorTickMark val="none"/>
        <c:tickLblPos val="nextTo"/>
        <c:crossAx val="212759680"/>
        <c:crosses val="autoZero"/>
        <c:crossBetween val="between"/>
      </c:valAx>
    </c:plotArea>
    <c:plotVisOnly val="1"/>
    <c:dispBlanksAs val="gap"/>
    <c:showDLblsOverMax val="0"/>
  </c:chart>
  <c:spPr>
    <a:ln>
      <a:noFill/>
    </a:ln>
  </c:spPr>
  <c:txPr>
    <a:bodyPr/>
    <a:lstStyle/>
    <a:p>
      <a:pPr>
        <a:defRPr sz="1000">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4782640542025269"/>
          <c:y val="5.1400554097404488E-2"/>
          <c:w val="0.813284807422328"/>
          <c:h val="0.66924941673957428"/>
        </c:manualLayout>
      </c:layout>
      <c:lineChart>
        <c:grouping val="standard"/>
        <c:varyColors val="0"/>
        <c:ser>
          <c:idx val="0"/>
          <c:order val="0"/>
          <c:tx>
            <c:strRef>
              <c:f>'1.2'!$B$28</c:f>
              <c:strCache>
                <c:ptCount val="1"/>
                <c:pt idx="0">
                  <c:v>Honduras</c:v>
                </c:pt>
              </c:strCache>
            </c:strRef>
          </c:tx>
          <c:spPr>
            <a:ln w="50800">
              <a:solidFill>
                <a:schemeClr val="tx1"/>
              </a:solidFill>
            </a:ln>
          </c:spPr>
          <c:marker>
            <c:symbol val="none"/>
          </c:marker>
          <c:cat>
            <c:strRef>
              <c:f>'1.2'!$C$27:$G$27</c:f>
              <c:strCache>
                <c:ptCount val="5"/>
                <c:pt idx="0">
                  <c:v>&lt;15</c:v>
                </c:pt>
                <c:pt idx="1">
                  <c:v>15-24</c:v>
                </c:pt>
                <c:pt idx="2">
                  <c:v>25-59</c:v>
                </c:pt>
                <c:pt idx="3">
                  <c:v>60+</c:v>
                </c:pt>
                <c:pt idx="4">
                  <c:v>65+</c:v>
                </c:pt>
              </c:strCache>
            </c:strRef>
          </c:cat>
          <c:val>
            <c:numRef>
              <c:f>'1.2'!$C$28:$G$28</c:f>
              <c:numCache>
                <c:formatCode>General</c:formatCode>
                <c:ptCount val="5"/>
                <c:pt idx="0">
                  <c:v>45.7</c:v>
                </c:pt>
                <c:pt idx="1">
                  <c:v>30.1</c:v>
                </c:pt>
                <c:pt idx="2">
                  <c:v>31.3</c:v>
                </c:pt>
                <c:pt idx="3">
                  <c:v>35.6</c:v>
                </c:pt>
                <c:pt idx="4">
                  <c:v>37.1</c:v>
                </c:pt>
              </c:numCache>
            </c:numRef>
          </c:val>
          <c:smooth val="0"/>
        </c:ser>
        <c:ser>
          <c:idx val="3"/>
          <c:order val="1"/>
          <c:tx>
            <c:strRef>
              <c:f>'1.2'!$B$32</c:f>
              <c:strCache>
                <c:ptCount val="1"/>
                <c:pt idx="0">
                  <c:v>Bolivia</c:v>
                </c:pt>
              </c:strCache>
            </c:strRef>
          </c:tx>
          <c:spPr>
            <a:ln w="50800">
              <a:prstDash val="sysDash"/>
            </a:ln>
          </c:spPr>
          <c:marker>
            <c:symbol val="none"/>
          </c:marker>
          <c:cat>
            <c:strRef>
              <c:f>'1.2'!$C$27:$G$27</c:f>
              <c:strCache>
                <c:ptCount val="5"/>
                <c:pt idx="0">
                  <c:v>&lt;15</c:v>
                </c:pt>
                <c:pt idx="1">
                  <c:v>15-24</c:v>
                </c:pt>
                <c:pt idx="2">
                  <c:v>25-59</c:v>
                </c:pt>
                <c:pt idx="3">
                  <c:v>60+</c:v>
                </c:pt>
                <c:pt idx="4">
                  <c:v>65+</c:v>
                </c:pt>
              </c:strCache>
            </c:strRef>
          </c:cat>
          <c:val>
            <c:numRef>
              <c:f>'1.2'!$C$32:$G$32</c:f>
              <c:numCache>
                <c:formatCode>General</c:formatCode>
                <c:ptCount val="5"/>
                <c:pt idx="0">
                  <c:v>44.5</c:v>
                </c:pt>
                <c:pt idx="1">
                  <c:v>28.4</c:v>
                </c:pt>
                <c:pt idx="2">
                  <c:v>30.7</c:v>
                </c:pt>
                <c:pt idx="3">
                  <c:v>26.6</c:v>
                </c:pt>
                <c:pt idx="4">
                  <c:v>25.3</c:v>
                </c:pt>
              </c:numCache>
            </c:numRef>
          </c:val>
          <c:smooth val="0"/>
        </c:ser>
        <c:dLbls>
          <c:showLegendKey val="0"/>
          <c:showVal val="0"/>
          <c:showCatName val="0"/>
          <c:showSerName val="0"/>
          <c:showPercent val="0"/>
          <c:showBubbleSize val="0"/>
        </c:dLbls>
        <c:marker val="1"/>
        <c:smooth val="0"/>
        <c:axId val="213458944"/>
        <c:axId val="213460864"/>
      </c:lineChart>
      <c:catAx>
        <c:axId val="213458944"/>
        <c:scaling>
          <c:orientation val="minMax"/>
        </c:scaling>
        <c:delete val="0"/>
        <c:axPos val="b"/>
        <c:title>
          <c:tx>
            <c:rich>
              <a:bodyPr/>
              <a:lstStyle/>
              <a:p>
                <a:pPr>
                  <a:defRPr b="0">
                    <a:latin typeface="Times New Roman" pitchFamily="18" charset="0"/>
                    <a:cs typeface="Times New Roman" pitchFamily="18" charset="0"/>
                  </a:defRPr>
                </a:pPr>
                <a:r>
                  <a:rPr lang="en-US" b="0">
                    <a:latin typeface="Times New Roman" pitchFamily="18" charset="0"/>
                    <a:cs typeface="Times New Roman" pitchFamily="18" charset="0"/>
                  </a:rPr>
                  <a:t>Age</a:t>
                </a:r>
              </a:p>
            </c:rich>
          </c:tx>
          <c:layout/>
          <c:overlay val="0"/>
        </c:title>
        <c:majorTickMark val="out"/>
        <c:minorTickMark val="none"/>
        <c:tickLblPos val="nextTo"/>
        <c:txPr>
          <a:bodyPr/>
          <a:lstStyle/>
          <a:p>
            <a:pPr>
              <a:defRPr>
                <a:latin typeface="Times New Roman" pitchFamily="18" charset="0"/>
                <a:cs typeface="Times New Roman" pitchFamily="18" charset="0"/>
              </a:defRPr>
            </a:pPr>
            <a:endParaRPr lang="en-US"/>
          </a:p>
        </c:txPr>
        <c:crossAx val="213460864"/>
        <c:crosses val="autoZero"/>
        <c:auto val="1"/>
        <c:lblAlgn val="ctr"/>
        <c:lblOffset val="100"/>
        <c:noMultiLvlLbl val="0"/>
      </c:catAx>
      <c:valAx>
        <c:axId val="213460864"/>
        <c:scaling>
          <c:orientation val="minMax"/>
        </c:scaling>
        <c:delete val="0"/>
        <c:axPos val="l"/>
        <c:title>
          <c:tx>
            <c:rich>
              <a:bodyPr rot="-5400000" vert="horz"/>
              <a:lstStyle/>
              <a:p>
                <a:pPr>
                  <a:defRPr b="0">
                    <a:latin typeface="Times New Roman" pitchFamily="18" charset="0"/>
                    <a:cs typeface="Times New Roman" pitchFamily="18" charset="0"/>
                  </a:defRPr>
                </a:pPr>
                <a:r>
                  <a:rPr lang="en-US" b="0">
                    <a:latin typeface="Times New Roman" pitchFamily="18" charset="0"/>
                    <a:cs typeface="Times New Roman" pitchFamily="18" charset="0"/>
                  </a:rPr>
                  <a:t>Percentage</a:t>
                </a:r>
              </a:p>
            </c:rich>
          </c:tx>
          <c:layout/>
          <c:overlay val="0"/>
        </c:title>
        <c:numFmt formatCode="General" sourceLinked="1"/>
        <c:majorTickMark val="out"/>
        <c:minorTickMark val="none"/>
        <c:tickLblPos val="nextTo"/>
        <c:txPr>
          <a:bodyPr/>
          <a:lstStyle/>
          <a:p>
            <a:pPr>
              <a:defRPr>
                <a:latin typeface="Times New Roman" pitchFamily="18" charset="0"/>
                <a:cs typeface="Times New Roman" pitchFamily="18" charset="0"/>
              </a:defRPr>
            </a:pPr>
            <a:endParaRPr lang="en-US"/>
          </a:p>
        </c:txPr>
        <c:crossAx val="213458944"/>
        <c:crosses val="autoZero"/>
        <c:crossBetween val="between"/>
      </c:valAx>
    </c:plotArea>
    <c:legend>
      <c:legendPos val="b"/>
      <c:layout/>
      <c:overlay val="0"/>
      <c:txPr>
        <a:bodyPr/>
        <a:lstStyle/>
        <a:p>
          <a:pPr>
            <a:defRPr>
              <a:latin typeface="Times New Roman" pitchFamily="18" charset="0"/>
              <a:cs typeface="Times New Roman" pitchFamily="18" charset="0"/>
            </a:defRPr>
          </a:pPr>
          <a:endParaRPr lang="en-US"/>
        </a:p>
      </c:txPr>
    </c:legend>
    <c:plotVisOnly val="1"/>
    <c:dispBlanksAs val="gap"/>
    <c:showDLblsOverMax val="0"/>
  </c:chart>
  <c:spPr>
    <a:ln>
      <a:no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3237896283372741"/>
          <c:y val="5.1400554097404488E-2"/>
          <c:w val="0.82873212277036801"/>
          <c:h val="0.66924941673957428"/>
        </c:manualLayout>
      </c:layout>
      <c:lineChart>
        <c:grouping val="standard"/>
        <c:varyColors val="0"/>
        <c:ser>
          <c:idx val="0"/>
          <c:order val="0"/>
          <c:tx>
            <c:strRef>
              <c:f>'1.2'!$B$29</c:f>
              <c:strCache>
                <c:ptCount val="1"/>
                <c:pt idx="0">
                  <c:v>Venezuela</c:v>
                </c:pt>
              </c:strCache>
            </c:strRef>
          </c:tx>
          <c:spPr>
            <a:ln w="50800">
              <a:solidFill>
                <a:schemeClr val="tx1"/>
              </a:solidFill>
            </a:ln>
          </c:spPr>
          <c:marker>
            <c:symbol val="none"/>
          </c:marker>
          <c:cat>
            <c:strRef>
              <c:f>'1.2'!$C$27:$G$27</c:f>
              <c:strCache>
                <c:ptCount val="5"/>
                <c:pt idx="0">
                  <c:v>&lt;15</c:v>
                </c:pt>
                <c:pt idx="1">
                  <c:v>15-24</c:v>
                </c:pt>
                <c:pt idx="2">
                  <c:v>25-59</c:v>
                </c:pt>
                <c:pt idx="3">
                  <c:v>60+</c:v>
                </c:pt>
                <c:pt idx="4">
                  <c:v>65+</c:v>
                </c:pt>
              </c:strCache>
            </c:strRef>
          </c:cat>
          <c:val>
            <c:numRef>
              <c:f>'1.2'!$C$29:$G$29</c:f>
              <c:numCache>
                <c:formatCode>General</c:formatCode>
                <c:ptCount val="5"/>
                <c:pt idx="0">
                  <c:v>27.3</c:v>
                </c:pt>
                <c:pt idx="1">
                  <c:v>17.5</c:v>
                </c:pt>
                <c:pt idx="2">
                  <c:v>15.5</c:v>
                </c:pt>
                <c:pt idx="3">
                  <c:v>18.2</c:v>
                </c:pt>
                <c:pt idx="4">
                  <c:v>19.399999999999999</c:v>
                </c:pt>
              </c:numCache>
            </c:numRef>
          </c:val>
          <c:smooth val="0"/>
        </c:ser>
        <c:ser>
          <c:idx val="3"/>
          <c:order val="1"/>
          <c:tx>
            <c:strRef>
              <c:f>'1.2'!$B$31</c:f>
              <c:strCache>
                <c:ptCount val="1"/>
                <c:pt idx="0">
                  <c:v>Brazil</c:v>
                </c:pt>
              </c:strCache>
            </c:strRef>
          </c:tx>
          <c:spPr>
            <a:ln w="50800">
              <a:prstDash val="sysDash"/>
            </a:ln>
          </c:spPr>
          <c:marker>
            <c:symbol val="none"/>
          </c:marker>
          <c:cat>
            <c:strRef>
              <c:f>'1.2'!$C$27:$G$27</c:f>
              <c:strCache>
                <c:ptCount val="5"/>
                <c:pt idx="0">
                  <c:v>&lt;15</c:v>
                </c:pt>
                <c:pt idx="1">
                  <c:v>15-24</c:v>
                </c:pt>
                <c:pt idx="2">
                  <c:v>25-59</c:v>
                </c:pt>
                <c:pt idx="3">
                  <c:v>60+</c:v>
                </c:pt>
                <c:pt idx="4">
                  <c:v>65+</c:v>
                </c:pt>
              </c:strCache>
            </c:strRef>
          </c:cat>
          <c:val>
            <c:numRef>
              <c:f>'1.2'!$C$31:$G$31</c:f>
              <c:numCache>
                <c:formatCode>General</c:formatCode>
                <c:ptCount val="5"/>
                <c:pt idx="0">
                  <c:v>31.8</c:v>
                </c:pt>
                <c:pt idx="1">
                  <c:v>18.3</c:v>
                </c:pt>
                <c:pt idx="2">
                  <c:v>13.8</c:v>
                </c:pt>
                <c:pt idx="3">
                  <c:v>4.2</c:v>
                </c:pt>
                <c:pt idx="4">
                  <c:v>3.5</c:v>
                </c:pt>
              </c:numCache>
            </c:numRef>
          </c:val>
          <c:smooth val="0"/>
        </c:ser>
        <c:dLbls>
          <c:showLegendKey val="0"/>
          <c:showVal val="0"/>
          <c:showCatName val="0"/>
          <c:showSerName val="0"/>
          <c:showPercent val="0"/>
          <c:showBubbleSize val="0"/>
        </c:dLbls>
        <c:marker val="1"/>
        <c:smooth val="0"/>
        <c:axId val="212794752"/>
        <c:axId val="213489152"/>
      </c:lineChart>
      <c:catAx>
        <c:axId val="212794752"/>
        <c:scaling>
          <c:orientation val="minMax"/>
        </c:scaling>
        <c:delete val="0"/>
        <c:axPos val="b"/>
        <c:title>
          <c:tx>
            <c:rich>
              <a:bodyPr/>
              <a:lstStyle/>
              <a:p>
                <a:pPr>
                  <a:defRPr b="0">
                    <a:latin typeface="Times New Roman" pitchFamily="18" charset="0"/>
                    <a:cs typeface="Times New Roman" pitchFamily="18" charset="0"/>
                  </a:defRPr>
                </a:pPr>
                <a:r>
                  <a:rPr lang="en-US" b="0">
                    <a:latin typeface="Times New Roman" pitchFamily="18" charset="0"/>
                    <a:cs typeface="Times New Roman" pitchFamily="18" charset="0"/>
                  </a:rPr>
                  <a:t>Age</a:t>
                </a:r>
              </a:p>
            </c:rich>
          </c:tx>
          <c:layout/>
          <c:overlay val="0"/>
        </c:title>
        <c:majorTickMark val="out"/>
        <c:minorTickMark val="none"/>
        <c:tickLblPos val="nextTo"/>
        <c:txPr>
          <a:bodyPr/>
          <a:lstStyle/>
          <a:p>
            <a:pPr>
              <a:defRPr>
                <a:latin typeface="Times New Roman" pitchFamily="18" charset="0"/>
                <a:cs typeface="Times New Roman" pitchFamily="18" charset="0"/>
              </a:defRPr>
            </a:pPr>
            <a:endParaRPr lang="en-US"/>
          </a:p>
        </c:txPr>
        <c:crossAx val="213489152"/>
        <c:crosses val="autoZero"/>
        <c:auto val="1"/>
        <c:lblAlgn val="ctr"/>
        <c:lblOffset val="100"/>
        <c:noMultiLvlLbl val="0"/>
      </c:catAx>
      <c:valAx>
        <c:axId val="213489152"/>
        <c:scaling>
          <c:orientation val="minMax"/>
        </c:scaling>
        <c:delete val="0"/>
        <c:axPos val="l"/>
        <c:title>
          <c:tx>
            <c:rich>
              <a:bodyPr rot="-5400000" vert="horz"/>
              <a:lstStyle/>
              <a:p>
                <a:pPr>
                  <a:defRPr b="0">
                    <a:latin typeface="Times New Roman" pitchFamily="18" charset="0"/>
                    <a:cs typeface="Times New Roman" pitchFamily="18" charset="0"/>
                  </a:defRPr>
                </a:pPr>
                <a:r>
                  <a:rPr lang="en-US" b="0">
                    <a:latin typeface="Times New Roman" pitchFamily="18" charset="0"/>
                    <a:cs typeface="Times New Roman" pitchFamily="18" charset="0"/>
                  </a:rPr>
                  <a:t>Percentage</a:t>
                </a:r>
              </a:p>
            </c:rich>
          </c:tx>
          <c:layout/>
          <c:overlay val="0"/>
        </c:title>
        <c:numFmt formatCode="General" sourceLinked="1"/>
        <c:majorTickMark val="out"/>
        <c:minorTickMark val="none"/>
        <c:tickLblPos val="nextTo"/>
        <c:txPr>
          <a:bodyPr/>
          <a:lstStyle/>
          <a:p>
            <a:pPr>
              <a:defRPr>
                <a:latin typeface="Times New Roman" pitchFamily="18" charset="0"/>
                <a:cs typeface="Times New Roman" pitchFamily="18" charset="0"/>
              </a:defRPr>
            </a:pPr>
            <a:endParaRPr lang="en-US"/>
          </a:p>
        </c:txPr>
        <c:crossAx val="212794752"/>
        <c:crosses val="autoZero"/>
        <c:crossBetween val="between"/>
      </c:valAx>
    </c:plotArea>
    <c:legend>
      <c:legendPos val="b"/>
      <c:layout/>
      <c:overlay val="0"/>
      <c:txPr>
        <a:bodyPr/>
        <a:lstStyle/>
        <a:p>
          <a:pPr>
            <a:defRPr>
              <a:latin typeface="Times New Roman" pitchFamily="18" charset="0"/>
              <a:cs typeface="Times New Roman" pitchFamily="18" charset="0"/>
            </a:defRPr>
          </a:pPr>
          <a:endParaRPr lang="en-US"/>
        </a:p>
      </c:txPr>
    </c:legend>
    <c:plotVisOnly val="1"/>
    <c:dispBlanksAs val="gap"/>
    <c:showDLblsOverMax val="0"/>
  </c:chart>
  <c:spPr>
    <a:noFill/>
    <a:ln>
      <a:noFill/>
    </a:ln>
  </c:sp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138167651595772"/>
          <c:y val="6.4472578182629137E-2"/>
          <c:w val="0.82873217519274112"/>
          <c:h val="0.66924941673957428"/>
        </c:manualLayout>
      </c:layout>
      <c:lineChart>
        <c:grouping val="standard"/>
        <c:varyColors val="0"/>
        <c:ser>
          <c:idx val="0"/>
          <c:order val="0"/>
          <c:tx>
            <c:strRef>
              <c:f>'1.2'!$B$30</c:f>
              <c:strCache>
                <c:ptCount val="1"/>
                <c:pt idx="0">
                  <c:v>Mexico</c:v>
                </c:pt>
              </c:strCache>
            </c:strRef>
          </c:tx>
          <c:spPr>
            <a:ln w="50800">
              <a:solidFill>
                <a:schemeClr val="tx1"/>
              </a:solidFill>
            </a:ln>
          </c:spPr>
          <c:marker>
            <c:symbol val="none"/>
          </c:marker>
          <c:cat>
            <c:strRef>
              <c:f>'1.2'!$C$27:$G$27</c:f>
              <c:strCache>
                <c:ptCount val="5"/>
                <c:pt idx="0">
                  <c:v>&lt;15</c:v>
                </c:pt>
                <c:pt idx="1">
                  <c:v>15-24</c:v>
                </c:pt>
                <c:pt idx="2">
                  <c:v>25-59</c:v>
                </c:pt>
                <c:pt idx="3">
                  <c:v>60+</c:v>
                </c:pt>
                <c:pt idx="4">
                  <c:v>65+</c:v>
                </c:pt>
              </c:strCache>
            </c:strRef>
          </c:cat>
          <c:val>
            <c:numRef>
              <c:f>'1.2'!$C$30:$G$30</c:f>
              <c:numCache>
                <c:formatCode>General</c:formatCode>
                <c:ptCount val="5"/>
                <c:pt idx="0">
                  <c:v>18.2</c:v>
                </c:pt>
                <c:pt idx="1">
                  <c:v>11.8</c:v>
                </c:pt>
                <c:pt idx="2">
                  <c:v>10.199999999999999</c:v>
                </c:pt>
                <c:pt idx="3">
                  <c:v>19.899999999999999</c:v>
                </c:pt>
                <c:pt idx="4">
                  <c:v>21.9</c:v>
                </c:pt>
              </c:numCache>
            </c:numRef>
          </c:val>
          <c:smooth val="0"/>
        </c:ser>
        <c:ser>
          <c:idx val="3"/>
          <c:order val="1"/>
          <c:tx>
            <c:strRef>
              <c:f>'1.2'!$B$33</c:f>
              <c:strCache>
                <c:ptCount val="1"/>
                <c:pt idx="0">
                  <c:v>Argentina</c:v>
                </c:pt>
              </c:strCache>
            </c:strRef>
          </c:tx>
          <c:spPr>
            <a:ln w="50800">
              <a:prstDash val="sysDash"/>
            </a:ln>
          </c:spPr>
          <c:marker>
            <c:symbol val="none"/>
          </c:marker>
          <c:cat>
            <c:strRef>
              <c:f>'1.2'!$C$27:$G$27</c:f>
              <c:strCache>
                <c:ptCount val="5"/>
                <c:pt idx="0">
                  <c:v>&lt;15</c:v>
                </c:pt>
                <c:pt idx="1">
                  <c:v>15-24</c:v>
                </c:pt>
                <c:pt idx="2">
                  <c:v>25-59</c:v>
                </c:pt>
                <c:pt idx="3">
                  <c:v>60+</c:v>
                </c:pt>
                <c:pt idx="4">
                  <c:v>65+</c:v>
                </c:pt>
              </c:strCache>
            </c:strRef>
          </c:cat>
          <c:val>
            <c:numRef>
              <c:f>'1.2'!$C$33:$G$33</c:f>
              <c:numCache>
                <c:formatCode>General</c:formatCode>
                <c:ptCount val="5"/>
                <c:pt idx="0">
                  <c:v>19.2</c:v>
                </c:pt>
                <c:pt idx="1">
                  <c:v>11.6</c:v>
                </c:pt>
                <c:pt idx="2" formatCode="0.00">
                  <c:v>8</c:v>
                </c:pt>
                <c:pt idx="3">
                  <c:v>4.9000000000000004</c:v>
                </c:pt>
                <c:pt idx="4" formatCode="0.00">
                  <c:v>3.7</c:v>
                </c:pt>
              </c:numCache>
            </c:numRef>
          </c:val>
          <c:smooth val="0"/>
        </c:ser>
        <c:dLbls>
          <c:showLegendKey val="0"/>
          <c:showVal val="0"/>
          <c:showCatName val="0"/>
          <c:showSerName val="0"/>
          <c:showPercent val="0"/>
          <c:showBubbleSize val="0"/>
        </c:dLbls>
        <c:marker val="1"/>
        <c:smooth val="0"/>
        <c:axId val="218120960"/>
        <c:axId val="218122880"/>
      </c:lineChart>
      <c:catAx>
        <c:axId val="218120960"/>
        <c:scaling>
          <c:orientation val="minMax"/>
        </c:scaling>
        <c:delete val="0"/>
        <c:axPos val="b"/>
        <c:title>
          <c:tx>
            <c:rich>
              <a:bodyPr/>
              <a:lstStyle/>
              <a:p>
                <a:pPr>
                  <a:defRPr b="0">
                    <a:latin typeface="Times New Roman" pitchFamily="18" charset="0"/>
                    <a:cs typeface="Times New Roman" pitchFamily="18" charset="0"/>
                  </a:defRPr>
                </a:pPr>
                <a:r>
                  <a:rPr lang="en-US" b="0">
                    <a:latin typeface="Times New Roman" pitchFamily="18" charset="0"/>
                    <a:cs typeface="Times New Roman" pitchFamily="18" charset="0"/>
                  </a:rPr>
                  <a:t>Age</a:t>
                </a:r>
              </a:p>
            </c:rich>
          </c:tx>
          <c:layout/>
          <c:overlay val="0"/>
        </c:title>
        <c:majorTickMark val="out"/>
        <c:minorTickMark val="none"/>
        <c:tickLblPos val="nextTo"/>
        <c:txPr>
          <a:bodyPr/>
          <a:lstStyle/>
          <a:p>
            <a:pPr>
              <a:defRPr>
                <a:latin typeface="Times New Roman" pitchFamily="18" charset="0"/>
                <a:cs typeface="Times New Roman" pitchFamily="18" charset="0"/>
              </a:defRPr>
            </a:pPr>
            <a:endParaRPr lang="en-US"/>
          </a:p>
        </c:txPr>
        <c:crossAx val="218122880"/>
        <c:crosses val="autoZero"/>
        <c:auto val="1"/>
        <c:lblAlgn val="ctr"/>
        <c:lblOffset val="100"/>
        <c:noMultiLvlLbl val="0"/>
      </c:catAx>
      <c:valAx>
        <c:axId val="218122880"/>
        <c:scaling>
          <c:orientation val="minMax"/>
        </c:scaling>
        <c:delete val="0"/>
        <c:axPos val="l"/>
        <c:title>
          <c:tx>
            <c:rich>
              <a:bodyPr rot="-5400000" vert="horz"/>
              <a:lstStyle/>
              <a:p>
                <a:pPr>
                  <a:defRPr b="0">
                    <a:latin typeface="Times New Roman" pitchFamily="18" charset="0"/>
                    <a:cs typeface="Times New Roman" pitchFamily="18" charset="0"/>
                  </a:defRPr>
                </a:pPr>
                <a:r>
                  <a:rPr lang="en-US" b="0">
                    <a:latin typeface="Times New Roman" pitchFamily="18" charset="0"/>
                    <a:cs typeface="Times New Roman" pitchFamily="18" charset="0"/>
                  </a:rPr>
                  <a:t>Percentage</a:t>
                </a:r>
              </a:p>
            </c:rich>
          </c:tx>
          <c:layout/>
          <c:overlay val="0"/>
        </c:title>
        <c:numFmt formatCode="General" sourceLinked="1"/>
        <c:majorTickMark val="out"/>
        <c:minorTickMark val="none"/>
        <c:tickLblPos val="nextTo"/>
        <c:txPr>
          <a:bodyPr/>
          <a:lstStyle/>
          <a:p>
            <a:pPr>
              <a:defRPr>
                <a:latin typeface="Times New Roman" pitchFamily="18" charset="0"/>
                <a:cs typeface="Times New Roman" pitchFamily="18" charset="0"/>
              </a:defRPr>
            </a:pPr>
            <a:endParaRPr lang="en-US"/>
          </a:p>
        </c:txPr>
        <c:crossAx val="218120960"/>
        <c:crosses val="autoZero"/>
        <c:crossBetween val="between"/>
      </c:valAx>
    </c:plotArea>
    <c:legend>
      <c:legendPos val="b"/>
      <c:layout/>
      <c:overlay val="0"/>
      <c:txPr>
        <a:bodyPr/>
        <a:lstStyle/>
        <a:p>
          <a:pPr>
            <a:defRPr>
              <a:latin typeface="Times New Roman" pitchFamily="18" charset="0"/>
              <a:cs typeface="Times New Roman" pitchFamily="18" charset="0"/>
            </a:defRPr>
          </a:pPr>
          <a:endParaRPr lang="en-US"/>
        </a:p>
      </c:txPr>
    </c:legend>
    <c:plotVisOnly val="1"/>
    <c:dispBlanksAs val="gap"/>
    <c:showDLblsOverMax val="0"/>
  </c:chart>
  <c:spPr>
    <a:ln>
      <a:noFill/>
    </a:ln>
  </c:sp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75000"/>
              </a:schemeClr>
            </a:solidFill>
          </c:spPr>
          <c:invertIfNegative val="0"/>
          <c:cat>
            <c:strRef>
              <c:f>'1.3'!$A$22:$A$37</c:f>
              <c:strCache>
                <c:ptCount val="16"/>
                <c:pt idx="0">
                  <c:v>COL</c:v>
                </c:pt>
                <c:pt idx="1">
                  <c:v>SLV</c:v>
                </c:pt>
                <c:pt idx="2">
                  <c:v>JAM</c:v>
                </c:pt>
                <c:pt idx="3">
                  <c:v>BAH</c:v>
                </c:pt>
                <c:pt idx="4">
                  <c:v>MEX</c:v>
                </c:pt>
                <c:pt idx="5">
                  <c:v>CRI</c:v>
                </c:pt>
                <c:pt idx="6">
                  <c:v>BLZ</c:v>
                </c:pt>
                <c:pt idx="7">
                  <c:v>ARG</c:v>
                </c:pt>
                <c:pt idx="8">
                  <c:v>BRA (BPC)</c:v>
                </c:pt>
                <c:pt idx="9">
                  <c:v>ECU</c:v>
                </c:pt>
                <c:pt idx="10">
                  <c:v>GUY</c:v>
                </c:pt>
                <c:pt idx="11">
                  <c:v>URY</c:v>
                </c:pt>
                <c:pt idx="12">
                  <c:v>BAR</c:v>
                </c:pt>
                <c:pt idx="13">
                  <c:v>CHL</c:v>
                </c:pt>
                <c:pt idx="14">
                  <c:v>BRA (Rural)</c:v>
                </c:pt>
                <c:pt idx="15">
                  <c:v>BOL</c:v>
                </c:pt>
              </c:strCache>
            </c:strRef>
          </c:cat>
          <c:val>
            <c:numRef>
              <c:f>'1.3'!$C$22:$C$37</c:f>
              <c:numCache>
                <c:formatCode>0.0</c:formatCode>
                <c:ptCount val="16"/>
                <c:pt idx="0">
                  <c:v>1.9E-2</c:v>
                </c:pt>
                <c:pt idx="1">
                  <c:v>3.5850797416633717E-2</c:v>
                </c:pt>
                <c:pt idx="2">
                  <c:v>4.2197946264476795E-2</c:v>
                </c:pt>
                <c:pt idx="3">
                  <c:v>8.2839980183304435E-2</c:v>
                </c:pt>
                <c:pt idx="4">
                  <c:v>0.10904343325765999</c:v>
                </c:pt>
                <c:pt idx="5">
                  <c:v>0.18</c:v>
                </c:pt>
                <c:pt idx="6">
                  <c:v>0.18159735001840302</c:v>
                </c:pt>
                <c:pt idx="7">
                  <c:v>0.22999999999999998</c:v>
                </c:pt>
                <c:pt idx="8">
                  <c:v>0.3</c:v>
                </c:pt>
                <c:pt idx="9">
                  <c:v>0.31127850302210691</c:v>
                </c:pt>
                <c:pt idx="10">
                  <c:v>0.5809548477051073</c:v>
                </c:pt>
                <c:pt idx="11">
                  <c:v>0.62</c:v>
                </c:pt>
                <c:pt idx="12">
                  <c:v>0.67025303867403319</c:v>
                </c:pt>
                <c:pt idx="13">
                  <c:v>0.89999999999999991</c:v>
                </c:pt>
                <c:pt idx="14">
                  <c:v>0.92999999999999994</c:v>
                </c:pt>
                <c:pt idx="15">
                  <c:v>1.0571905221583251</c:v>
                </c:pt>
              </c:numCache>
            </c:numRef>
          </c:val>
        </c:ser>
        <c:dLbls>
          <c:showLegendKey val="0"/>
          <c:showVal val="0"/>
          <c:showCatName val="0"/>
          <c:showSerName val="0"/>
          <c:showPercent val="0"/>
          <c:showBubbleSize val="0"/>
        </c:dLbls>
        <c:gapWidth val="150"/>
        <c:axId val="218263552"/>
        <c:axId val="218265088"/>
      </c:barChart>
      <c:catAx>
        <c:axId val="218263552"/>
        <c:scaling>
          <c:orientation val="minMax"/>
        </c:scaling>
        <c:delete val="0"/>
        <c:axPos val="b"/>
        <c:majorTickMark val="out"/>
        <c:minorTickMark val="none"/>
        <c:tickLblPos val="nextTo"/>
        <c:txPr>
          <a:bodyPr rot="-5400000" vert="horz"/>
          <a:lstStyle/>
          <a:p>
            <a:pPr>
              <a:defRPr/>
            </a:pPr>
            <a:endParaRPr lang="en-US"/>
          </a:p>
        </c:txPr>
        <c:crossAx val="218265088"/>
        <c:crosses val="autoZero"/>
        <c:auto val="1"/>
        <c:lblAlgn val="ctr"/>
        <c:lblOffset val="100"/>
        <c:noMultiLvlLbl val="0"/>
      </c:catAx>
      <c:valAx>
        <c:axId val="218265088"/>
        <c:scaling>
          <c:orientation val="minMax"/>
        </c:scaling>
        <c:delete val="0"/>
        <c:axPos val="l"/>
        <c:majorGridlines>
          <c:spPr>
            <a:ln>
              <a:prstDash val="dash"/>
            </a:ln>
          </c:spPr>
        </c:majorGridlines>
        <c:title>
          <c:tx>
            <c:rich>
              <a:bodyPr rot="-5400000" vert="horz"/>
              <a:lstStyle/>
              <a:p>
                <a:pPr>
                  <a:defRPr b="0"/>
                </a:pPr>
                <a:r>
                  <a:rPr lang="en-US" b="0"/>
                  <a:t>Percentage of</a:t>
                </a:r>
                <a:r>
                  <a:rPr lang="en-US" b="0" baseline="0"/>
                  <a:t> GDP</a:t>
                </a:r>
                <a:endParaRPr lang="en-US" b="0"/>
              </a:p>
            </c:rich>
          </c:tx>
          <c:layout/>
          <c:overlay val="0"/>
        </c:title>
        <c:numFmt formatCode="#,##0.0" sourceLinked="0"/>
        <c:majorTickMark val="out"/>
        <c:minorTickMark val="none"/>
        <c:tickLblPos val="nextTo"/>
        <c:crossAx val="218263552"/>
        <c:crosses val="autoZero"/>
        <c:crossBetween val="between"/>
      </c:valAx>
    </c:plotArea>
    <c:plotVisOnly val="1"/>
    <c:dispBlanksAs val="gap"/>
    <c:showDLblsOverMax val="0"/>
  </c:chart>
  <c:spPr>
    <a:ln>
      <a:noFill/>
    </a:ln>
  </c:spPr>
  <c:txPr>
    <a:bodyPr/>
    <a:lstStyle/>
    <a:p>
      <a:pPr>
        <a:defRPr sz="1000">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90901137357831"/>
          <c:y val="3.290083605425452E-2"/>
          <c:w val="0.84008333333333329"/>
          <c:h val="0.78615321695220086"/>
        </c:manualLayout>
      </c:layout>
      <c:lineChart>
        <c:grouping val="standard"/>
        <c:varyColors val="0"/>
        <c:ser>
          <c:idx val="0"/>
          <c:order val="0"/>
          <c:tx>
            <c:strRef>
              <c:f>'1.4'!$B$29</c:f>
              <c:strCache>
                <c:ptCount val="1"/>
                <c:pt idx="0">
                  <c:v>Typical country in the rest of the world</c:v>
                </c:pt>
              </c:strCache>
            </c:strRef>
          </c:tx>
          <c:spPr>
            <a:ln w="12700">
              <a:solidFill>
                <a:srgbClr val="333333"/>
              </a:solidFill>
              <a:prstDash val="solid"/>
            </a:ln>
          </c:spPr>
          <c:marker>
            <c:symbol val="none"/>
          </c:marker>
          <c:cat>
            <c:numRef>
              <c:f>'1.4'!$A$30:$A$75</c:f>
              <c:numCache>
                <c:formatCode>General</c:formatCode>
                <c:ptCount val="46"/>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numCache>
            </c:numRef>
          </c:cat>
          <c:val>
            <c:numRef>
              <c:f>'1.4'!$B$30:$B$75</c:f>
              <c:numCache>
                <c:formatCode>General</c:formatCode>
                <c:ptCount val="46"/>
                <c:pt idx="0">
                  <c:v>1</c:v>
                </c:pt>
                <c:pt idx="1">
                  <c:v>1.0118860000000001</c:v>
                </c:pt>
                <c:pt idx="2">
                  <c:v>1.0175129999999999</c:v>
                </c:pt>
                <c:pt idx="3">
                  <c:v>1.018535</c:v>
                </c:pt>
                <c:pt idx="4">
                  <c:v>1.0162249999999999</c:v>
                </c:pt>
                <c:pt idx="5">
                  <c:v>1.0123519999999999</c:v>
                </c:pt>
                <c:pt idx="6">
                  <c:v>1.0106200000000001</c:v>
                </c:pt>
                <c:pt idx="7">
                  <c:v>1.013493</c:v>
                </c:pt>
                <c:pt idx="8">
                  <c:v>1.0211790000000001</c:v>
                </c:pt>
                <c:pt idx="9">
                  <c:v>1.033471</c:v>
                </c:pt>
                <c:pt idx="10">
                  <c:v>1.0481579999999999</c:v>
                </c:pt>
                <c:pt idx="11">
                  <c:v>1.061426</c:v>
                </c:pt>
                <c:pt idx="12">
                  <c:v>1.07209</c:v>
                </c:pt>
                <c:pt idx="13">
                  <c:v>1.0807530000000001</c:v>
                </c:pt>
                <c:pt idx="14">
                  <c:v>1.0895919999999999</c:v>
                </c:pt>
                <c:pt idx="15">
                  <c:v>1.098474</c:v>
                </c:pt>
                <c:pt idx="16">
                  <c:v>1.1076589999999999</c:v>
                </c:pt>
                <c:pt idx="17">
                  <c:v>1.1179479999999999</c:v>
                </c:pt>
                <c:pt idx="18">
                  <c:v>1.131284</c:v>
                </c:pt>
                <c:pt idx="19">
                  <c:v>1.146871</c:v>
                </c:pt>
                <c:pt idx="20">
                  <c:v>1.160317</c:v>
                </c:pt>
                <c:pt idx="21">
                  <c:v>1.1655150000000001</c:v>
                </c:pt>
                <c:pt idx="22">
                  <c:v>1.1611180000000001</c:v>
                </c:pt>
                <c:pt idx="23">
                  <c:v>1.146204</c:v>
                </c:pt>
                <c:pt idx="24">
                  <c:v>1.1258589999999999</c:v>
                </c:pt>
                <c:pt idx="25">
                  <c:v>1.1064290000000001</c:v>
                </c:pt>
                <c:pt idx="26">
                  <c:v>1.091045</c:v>
                </c:pt>
                <c:pt idx="27">
                  <c:v>1.0799449999999999</c:v>
                </c:pt>
                <c:pt idx="28">
                  <c:v>1.0724860000000001</c:v>
                </c:pt>
                <c:pt idx="29">
                  <c:v>1.068128</c:v>
                </c:pt>
                <c:pt idx="30">
                  <c:v>1.066128</c:v>
                </c:pt>
                <c:pt idx="31">
                  <c:v>1.0644359999999999</c:v>
                </c:pt>
                <c:pt idx="32">
                  <c:v>1.061267</c:v>
                </c:pt>
                <c:pt idx="33">
                  <c:v>1.0573840000000001</c:v>
                </c:pt>
                <c:pt idx="34">
                  <c:v>1.053275</c:v>
                </c:pt>
                <c:pt idx="35">
                  <c:v>1.048899</c:v>
                </c:pt>
                <c:pt idx="36">
                  <c:v>1.043914</c:v>
                </c:pt>
                <c:pt idx="37">
                  <c:v>1.038422</c:v>
                </c:pt>
                <c:pt idx="38">
                  <c:v>1.0336050000000001</c:v>
                </c:pt>
                <c:pt idx="39">
                  <c:v>1.0311539999999999</c:v>
                </c:pt>
                <c:pt idx="40">
                  <c:v>1.0320450000000001</c:v>
                </c:pt>
                <c:pt idx="41">
                  <c:v>1.0357989999999999</c:v>
                </c:pt>
                <c:pt idx="42">
                  <c:v>1.041261</c:v>
                </c:pt>
                <c:pt idx="43">
                  <c:v>1.047166</c:v>
                </c:pt>
                <c:pt idx="44">
                  <c:v>1.053005</c:v>
                </c:pt>
                <c:pt idx="45">
                  <c:v>1.058603</c:v>
                </c:pt>
              </c:numCache>
            </c:numRef>
          </c:val>
          <c:smooth val="0"/>
        </c:ser>
        <c:ser>
          <c:idx val="4"/>
          <c:order val="1"/>
          <c:tx>
            <c:strRef>
              <c:f>'1.4'!$C$29</c:f>
              <c:strCache>
                <c:ptCount val="1"/>
                <c:pt idx="0">
                  <c:v>LAC</c:v>
                </c:pt>
              </c:strCache>
            </c:strRef>
          </c:tx>
          <c:spPr>
            <a:ln w="25400">
              <a:solidFill>
                <a:srgbClr val="000000"/>
              </a:solidFill>
              <a:prstDash val="lgDashDotDot"/>
            </a:ln>
          </c:spPr>
          <c:marker>
            <c:symbol val="none"/>
          </c:marker>
          <c:cat>
            <c:numRef>
              <c:f>'1.4'!$A$30:$A$75</c:f>
              <c:numCache>
                <c:formatCode>General</c:formatCode>
                <c:ptCount val="46"/>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numCache>
            </c:numRef>
          </c:cat>
          <c:val>
            <c:numRef>
              <c:f>'1.4'!$C$30:$C$75</c:f>
              <c:numCache>
                <c:formatCode>General</c:formatCode>
                <c:ptCount val="46"/>
                <c:pt idx="0">
                  <c:v>1</c:v>
                </c:pt>
                <c:pt idx="1">
                  <c:v>1.0100549999999999</c:v>
                </c:pt>
                <c:pt idx="2">
                  <c:v>1.013406</c:v>
                </c:pt>
                <c:pt idx="3">
                  <c:v>1.01241</c:v>
                </c:pt>
                <c:pt idx="4">
                  <c:v>1.009279</c:v>
                </c:pt>
                <c:pt idx="5">
                  <c:v>1.0053049999999999</c:v>
                </c:pt>
                <c:pt idx="6">
                  <c:v>1.003145</c:v>
                </c:pt>
                <c:pt idx="7">
                  <c:v>1.006378</c:v>
                </c:pt>
                <c:pt idx="8">
                  <c:v>1.0157910000000001</c:v>
                </c:pt>
                <c:pt idx="9">
                  <c:v>1.031342</c:v>
                </c:pt>
                <c:pt idx="10">
                  <c:v>1.051596</c:v>
                </c:pt>
                <c:pt idx="11">
                  <c:v>1.0732079999999999</c:v>
                </c:pt>
                <c:pt idx="12">
                  <c:v>1.095564</c:v>
                </c:pt>
                <c:pt idx="13">
                  <c:v>1.1193379999999999</c:v>
                </c:pt>
                <c:pt idx="14">
                  <c:v>1.1435820000000001</c:v>
                </c:pt>
                <c:pt idx="15">
                  <c:v>1.1643790000000001</c:v>
                </c:pt>
                <c:pt idx="16">
                  <c:v>1.180069</c:v>
                </c:pt>
                <c:pt idx="17">
                  <c:v>1.192434</c:v>
                </c:pt>
                <c:pt idx="18">
                  <c:v>1.203659</c:v>
                </c:pt>
                <c:pt idx="19">
                  <c:v>1.2134320000000001</c:v>
                </c:pt>
                <c:pt idx="20">
                  <c:v>1.2146669999999999</c:v>
                </c:pt>
                <c:pt idx="21">
                  <c:v>1.198861</c:v>
                </c:pt>
                <c:pt idx="22">
                  <c:v>1.167681</c:v>
                </c:pt>
                <c:pt idx="23">
                  <c:v>1.126824</c:v>
                </c:pt>
                <c:pt idx="24">
                  <c:v>1.0870299999999999</c:v>
                </c:pt>
                <c:pt idx="25">
                  <c:v>1.054019</c:v>
                </c:pt>
                <c:pt idx="26">
                  <c:v>1.0270859999999999</c:v>
                </c:pt>
                <c:pt idx="27">
                  <c:v>1.0028459999999999</c:v>
                </c:pt>
                <c:pt idx="28">
                  <c:v>0.97943349999999996</c:v>
                </c:pt>
                <c:pt idx="29">
                  <c:v>0.95836259999999995</c:v>
                </c:pt>
                <c:pt idx="30">
                  <c:v>0.94081409999999999</c:v>
                </c:pt>
                <c:pt idx="31">
                  <c:v>0.92730239999999997</c:v>
                </c:pt>
                <c:pt idx="32">
                  <c:v>0.91511989999999999</c:v>
                </c:pt>
                <c:pt idx="33">
                  <c:v>0.9028697</c:v>
                </c:pt>
                <c:pt idx="34">
                  <c:v>0.88959840000000001</c:v>
                </c:pt>
                <c:pt idx="35">
                  <c:v>0.87504040000000005</c:v>
                </c:pt>
                <c:pt idx="36">
                  <c:v>0.86010900000000001</c:v>
                </c:pt>
                <c:pt idx="37">
                  <c:v>0.84446730000000003</c:v>
                </c:pt>
                <c:pt idx="38">
                  <c:v>0.82818119999999995</c:v>
                </c:pt>
                <c:pt idx="39">
                  <c:v>0.81254119999999996</c:v>
                </c:pt>
                <c:pt idx="40">
                  <c:v>0.79919059999999997</c:v>
                </c:pt>
                <c:pt idx="41">
                  <c:v>0.78846320000000003</c:v>
                </c:pt>
                <c:pt idx="42">
                  <c:v>0.78112789999999999</c:v>
                </c:pt>
                <c:pt idx="43">
                  <c:v>0.77821169999999995</c:v>
                </c:pt>
                <c:pt idx="44">
                  <c:v>0.77881299999999998</c:v>
                </c:pt>
                <c:pt idx="45">
                  <c:v>0.78067399999999998</c:v>
                </c:pt>
              </c:numCache>
            </c:numRef>
          </c:val>
          <c:smooth val="0"/>
        </c:ser>
        <c:ser>
          <c:idx val="1"/>
          <c:order val="2"/>
          <c:spPr>
            <a:ln w="22225">
              <a:solidFill>
                <a:schemeClr val="tx1">
                  <a:lumMod val="50000"/>
                  <a:lumOff val="50000"/>
                </a:schemeClr>
              </a:solidFill>
              <a:prstDash val="dash"/>
            </a:ln>
          </c:spPr>
          <c:marker>
            <c:symbol val="none"/>
          </c:marker>
          <c:val>
            <c:numRef>
              <c:f>'1.4'!$D$30:$D$75</c:f>
              <c:numCache>
                <c:formatCode>General</c:formatCode>
                <c:ptCount val="46"/>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numCache>
            </c:numRef>
          </c:val>
          <c:smooth val="0"/>
        </c:ser>
        <c:dLbls>
          <c:showLegendKey val="0"/>
          <c:showVal val="0"/>
          <c:showCatName val="0"/>
          <c:showSerName val="0"/>
          <c:showPercent val="0"/>
          <c:showBubbleSize val="0"/>
        </c:dLbls>
        <c:marker val="1"/>
        <c:smooth val="0"/>
        <c:axId val="218354816"/>
        <c:axId val="218356352"/>
      </c:lineChart>
      <c:catAx>
        <c:axId val="218354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218356352"/>
        <c:crossesAt val="-6"/>
        <c:auto val="1"/>
        <c:lblAlgn val="ctr"/>
        <c:lblOffset val="100"/>
        <c:tickLblSkip val="3"/>
        <c:tickMarkSkip val="1"/>
        <c:noMultiLvlLbl val="0"/>
      </c:catAx>
      <c:valAx>
        <c:axId val="218356352"/>
        <c:scaling>
          <c:orientation val="minMax"/>
          <c:min val="0.70000000000000062"/>
        </c:scaling>
        <c:delete val="0"/>
        <c:axPos val="l"/>
        <c:title>
          <c:tx>
            <c:rich>
              <a:bodyPr/>
              <a:lstStyle/>
              <a:p>
                <a:pPr>
                  <a:defRPr/>
                </a:pPr>
                <a:r>
                  <a:rPr lang="en-US"/>
                  <a:t>TPF compared</a:t>
                </a:r>
                <a:r>
                  <a:rPr lang="en-US" baseline="0"/>
                  <a:t> to the United States</a:t>
                </a:r>
                <a:endParaRPr lang="en-US"/>
              </a:p>
            </c:rich>
          </c:tx>
          <c:layout>
            <c:manualLayout>
              <c:xMode val="edge"/>
              <c:yMode val="edge"/>
              <c:x val="2.4101237345331834E-2"/>
              <c:y val="0.1492967976911276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218354816"/>
        <c:crosses val="autoZero"/>
        <c:crossBetween val="between"/>
      </c:valAx>
      <c:spPr>
        <a:solidFill>
          <a:srgbClr val="FFFFFF"/>
        </a:solidFill>
        <a:ln w="6350">
          <a:solidFill>
            <a:schemeClr val="tx1"/>
          </a:solidFill>
        </a:ln>
      </c:spPr>
    </c:plotArea>
    <c:legend>
      <c:legendPos val="b"/>
      <c:legendEntry>
        <c:idx val="2"/>
        <c:delete val="1"/>
      </c:legendEntry>
      <c:layout/>
      <c:overlay val="0"/>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Times New Roman" pitchFamily="18" charset="0"/>
          <a:ea typeface="Arial"/>
          <a:cs typeface="Times New Roman" pitchFamily="18" charset="0"/>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2787727</xdr:colOff>
      <xdr:row>5</xdr:row>
      <xdr:rowOff>54561</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0"/>
          <a:ext cx="3816427" cy="902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979714</xdr:colOff>
      <xdr:row>2</xdr:row>
      <xdr:rowOff>40821</xdr:rowOff>
    </xdr:from>
    <xdr:to>
      <xdr:col>9</xdr:col>
      <xdr:colOff>236764</xdr:colOff>
      <xdr:row>17</xdr:row>
      <xdr:rowOff>183697</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190500</xdr:colOff>
      <xdr:row>4</xdr:row>
      <xdr:rowOff>9525</xdr:rowOff>
    </xdr:from>
    <xdr:to>
      <xdr:col>5</xdr:col>
      <xdr:colOff>57150</xdr:colOff>
      <xdr:row>21</xdr:row>
      <xdr:rowOff>133349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409575</xdr:colOff>
      <xdr:row>4</xdr:row>
      <xdr:rowOff>9525</xdr:rowOff>
    </xdr:from>
    <xdr:to>
      <xdr:col>13</xdr:col>
      <xdr:colOff>361950</xdr:colOff>
      <xdr:row>22</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1238249</xdr:colOff>
      <xdr:row>3</xdr:row>
      <xdr:rowOff>152400</xdr:rowOff>
    </xdr:from>
    <xdr:to>
      <xdr:col>21</xdr:col>
      <xdr:colOff>333375</xdr:colOff>
      <xdr:row>21</xdr:row>
      <xdr:rowOff>152400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0.52804</cdr:x>
      <cdr:y>0.11336</cdr:y>
    </cdr:from>
    <cdr:to>
      <cdr:x>0.90116</cdr:x>
      <cdr:y>0.25828</cdr:y>
    </cdr:to>
    <cdr:sp macro="" textlink="">
      <cdr:nvSpPr>
        <cdr:cNvPr id="2" name="TextBox 1"/>
        <cdr:cNvSpPr txBox="1"/>
      </cdr:nvSpPr>
      <cdr:spPr>
        <a:xfrm xmlns:a="http://schemas.openxmlformats.org/drawingml/2006/main">
          <a:off x="1730176" y="326075"/>
          <a:ext cx="1222565" cy="4168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Times New Roman" pitchFamily="18" charset="0"/>
              <a:cs typeface="Times New Roman" pitchFamily="18" charset="0"/>
            </a:rPr>
            <a:t>Coverage 7.4% </a:t>
          </a:r>
        </a:p>
      </cdr:txBody>
    </cdr:sp>
  </cdr:relSizeAnchor>
  <cdr:relSizeAnchor xmlns:cdr="http://schemas.openxmlformats.org/drawingml/2006/chartDrawing">
    <cdr:from>
      <cdr:x>0.52599</cdr:x>
      <cdr:y>0.43459</cdr:y>
    </cdr:from>
    <cdr:to>
      <cdr:x>0.91603</cdr:x>
      <cdr:y>0.5364</cdr:y>
    </cdr:to>
    <cdr:sp macro="" textlink="">
      <cdr:nvSpPr>
        <cdr:cNvPr id="3" name="TextBox 1"/>
        <cdr:cNvSpPr txBox="1"/>
      </cdr:nvSpPr>
      <cdr:spPr>
        <a:xfrm xmlns:a="http://schemas.openxmlformats.org/drawingml/2006/main">
          <a:off x="1638301" y="1250119"/>
          <a:ext cx="1214836" cy="29286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latin typeface="Times New Roman" pitchFamily="18" charset="0"/>
              <a:cs typeface="Times New Roman" pitchFamily="18" charset="0"/>
            </a:rPr>
            <a:t>Coverage 96.7% </a:t>
          </a:r>
        </a:p>
      </cdr:txBody>
    </cdr:sp>
  </cdr:relSizeAnchor>
</c:userShapes>
</file>

<file path=xl/drawings/drawing5.xml><?xml version="1.0" encoding="utf-8"?>
<c:userShapes xmlns:c="http://schemas.openxmlformats.org/drawingml/2006/chart">
  <cdr:relSizeAnchor xmlns:cdr="http://schemas.openxmlformats.org/drawingml/2006/chartDrawing">
    <cdr:from>
      <cdr:x>0.5102</cdr:x>
      <cdr:y>0.24133</cdr:y>
    </cdr:from>
    <cdr:to>
      <cdr:x>0.94565</cdr:x>
      <cdr:y>0.34314</cdr:y>
    </cdr:to>
    <cdr:sp macro="" textlink="">
      <cdr:nvSpPr>
        <cdr:cNvPr id="2" name="TextBox 1"/>
        <cdr:cNvSpPr txBox="1"/>
      </cdr:nvSpPr>
      <cdr:spPr>
        <a:xfrm xmlns:a="http://schemas.openxmlformats.org/drawingml/2006/main">
          <a:off x="1666875" y="704554"/>
          <a:ext cx="1422635" cy="2972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Times New Roman" pitchFamily="18" charset="0"/>
              <a:cs typeface="Times New Roman" pitchFamily="18" charset="0"/>
            </a:rPr>
            <a:t>Coverage</a:t>
          </a:r>
          <a:r>
            <a:rPr lang="en-US" sz="1100"/>
            <a:t> 41.5% </a:t>
          </a:r>
        </a:p>
      </cdr:txBody>
    </cdr:sp>
  </cdr:relSizeAnchor>
  <cdr:relSizeAnchor xmlns:cdr="http://schemas.openxmlformats.org/drawingml/2006/chartDrawing">
    <cdr:from>
      <cdr:x>0.32653</cdr:x>
      <cdr:y>0.54288</cdr:y>
    </cdr:from>
    <cdr:to>
      <cdr:x>0.76677</cdr:x>
      <cdr:y>0.64469</cdr:y>
    </cdr:to>
    <cdr:sp macro="" textlink="">
      <cdr:nvSpPr>
        <cdr:cNvPr id="3" name="TextBox 1"/>
        <cdr:cNvSpPr txBox="1"/>
      </cdr:nvSpPr>
      <cdr:spPr>
        <a:xfrm xmlns:a="http://schemas.openxmlformats.org/drawingml/2006/main">
          <a:off x="1066786" y="1584889"/>
          <a:ext cx="1438297" cy="2972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latin typeface="Times New Roman" pitchFamily="18" charset="0"/>
              <a:cs typeface="Times New Roman" pitchFamily="18" charset="0"/>
            </a:rPr>
            <a:t>Coverage</a:t>
          </a:r>
          <a:r>
            <a:rPr lang="en-US" sz="1100"/>
            <a:t> 84.7% </a:t>
          </a:r>
        </a:p>
      </cdr:txBody>
    </cdr:sp>
  </cdr:relSizeAnchor>
</c:userShapes>
</file>

<file path=xl/drawings/drawing6.xml><?xml version="1.0" encoding="utf-8"?>
<c:userShapes xmlns:c="http://schemas.openxmlformats.org/drawingml/2006/chart">
  <cdr:relSizeAnchor xmlns:cdr="http://schemas.openxmlformats.org/drawingml/2006/chartDrawing">
    <cdr:from>
      <cdr:x>0.42274</cdr:x>
      <cdr:y>0.07701</cdr:y>
    </cdr:from>
    <cdr:to>
      <cdr:x>0.80167</cdr:x>
      <cdr:y>0.17882</cdr:y>
    </cdr:to>
    <cdr:sp macro="" textlink="">
      <cdr:nvSpPr>
        <cdr:cNvPr id="2" name="TextBox 1"/>
        <cdr:cNvSpPr txBox="1"/>
      </cdr:nvSpPr>
      <cdr:spPr>
        <a:xfrm xmlns:a="http://schemas.openxmlformats.org/drawingml/2006/main">
          <a:off x="1381126" y="224467"/>
          <a:ext cx="1238002" cy="29674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Times New Roman" pitchFamily="18" charset="0"/>
              <a:cs typeface="Times New Roman" pitchFamily="18" charset="0"/>
            </a:rPr>
            <a:t>Coverage</a:t>
          </a:r>
          <a:r>
            <a:rPr lang="en-US" sz="1100"/>
            <a:t> 52.6% </a:t>
          </a:r>
        </a:p>
      </cdr:txBody>
    </cdr:sp>
  </cdr:relSizeAnchor>
  <cdr:relSizeAnchor xmlns:cdr="http://schemas.openxmlformats.org/drawingml/2006/chartDrawing">
    <cdr:from>
      <cdr:x>0.46356</cdr:x>
      <cdr:y>0.61132</cdr:y>
    </cdr:from>
    <cdr:to>
      <cdr:x>0.82168</cdr:x>
      <cdr:y>0.71313</cdr:y>
    </cdr:to>
    <cdr:sp macro="" textlink="">
      <cdr:nvSpPr>
        <cdr:cNvPr id="3" name="TextBox 1"/>
        <cdr:cNvSpPr txBox="1"/>
      </cdr:nvSpPr>
      <cdr:spPr>
        <a:xfrm xmlns:a="http://schemas.openxmlformats.org/drawingml/2006/main">
          <a:off x="1514476" y="1781784"/>
          <a:ext cx="1170022" cy="2967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latin typeface="Times New Roman" pitchFamily="18" charset="0"/>
              <a:cs typeface="Times New Roman" pitchFamily="18" charset="0"/>
            </a:rPr>
            <a:t>Coverage</a:t>
          </a:r>
          <a:r>
            <a:rPr lang="en-US" sz="1100"/>
            <a:t> 90.4% </a:t>
          </a: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9524</xdr:colOff>
      <xdr:row>2</xdr:row>
      <xdr:rowOff>28575</xdr:rowOff>
    </xdr:from>
    <xdr:to>
      <xdr:col>8</xdr:col>
      <xdr:colOff>342899</xdr:colOff>
      <xdr:row>16</xdr:row>
      <xdr:rowOff>133350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28576</xdr:colOff>
      <xdr:row>2</xdr:row>
      <xdr:rowOff>128587</xdr:rowOff>
    </xdr:from>
    <xdr:to>
      <xdr:col>9</xdr:col>
      <xdr:colOff>485776</xdr:colOff>
      <xdr:row>21</xdr:row>
      <xdr:rowOff>152400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466725</xdr:colOff>
      <xdr:row>11</xdr:row>
      <xdr:rowOff>19050</xdr:rowOff>
    </xdr:from>
    <xdr:to>
      <xdr:col>9</xdr:col>
      <xdr:colOff>209550</xdr:colOff>
      <xdr:row>15</xdr:row>
      <xdr:rowOff>38100</xdr:rowOff>
    </xdr:to>
    <xdr:sp macro="" textlink="">
      <xdr:nvSpPr>
        <xdr:cNvPr id="3" name="TextBox 2"/>
        <xdr:cNvSpPr txBox="1"/>
      </xdr:nvSpPr>
      <xdr:spPr>
        <a:xfrm>
          <a:off x="4733925" y="1800225"/>
          <a:ext cx="962025"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a:latin typeface="Times New Roman" pitchFamily="18" charset="0"/>
              <a:cs typeface="Times New Roman" pitchFamily="18" charset="0"/>
            </a:rPr>
            <a:t>Loss of productivity</a:t>
          </a:r>
        </a:p>
      </xdr:txBody>
    </xdr:sp>
    <xdr:clientData/>
  </xdr:twoCellAnchor>
</xdr:wsDr>
</file>

<file path=xl/drawings/drawing9.xml><?xml version="1.0" encoding="utf-8"?>
<c:userShapes xmlns:c="http://schemas.openxmlformats.org/drawingml/2006/chart">
  <cdr:relSizeAnchor xmlns:cdr="http://schemas.openxmlformats.org/drawingml/2006/chartDrawing">
    <cdr:from>
      <cdr:x>0.93214</cdr:x>
      <cdr:y>0.4255</cdr:y>
    </cdr:from>
    <cdr:to>
      <cdr:x>0.95</cdr:x>
      <cdr:y>0.69892</cdr:y>
    </cdr:to>
    <cdr:sp macro="" textlink="">
      <cdr:nvSpPr>
        <cdr:cNvPr id="3" name="Left Brace 2"/>
        <cdr:cNvSpPr/>
      </cdr:nvSpPr>
      <cdr:spPr>
        <a:xfrm xmlns:a="http://schemas.openxmlformats.org/drawingml/2006/main">
          <a:off x="4972048" y="1319213"/>
          <a:ext cx="95251" cy="847725"/>
        </a:xfrm>
        <a:prstGeom xmlns:a="http://schemas.openxmlformats.org/drawingml/2006/main" prst="leftBrace">
          <a:avLst/>
        </a:prstGeom>
        <a:ln xmlns:a="http://schemas.openxmlformats.org/drawingml/2006/main" w="15875">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oyeccion%20SP\Otros\Pedido%20D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_Consolidado"/>
      <sheetName val="Base_Consolidado_mill"/>
      <sheetName val="Base_PE"/>
      <sheetName val="Reforma_PE"/>
      <sheetName val="México"/>
      <sheetName val="AFPCHI_penprom"/>
      <sheetName val="Base_CHI"/>
      <sheetName val="CHI_muj(65)_reforma"/>
      <sheetName val="Población"/>
      <sheetName val="pob ar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Grayscale">
      <a:dk1>
        <a:sysClr val="windowText" lastClr="000000"/>
      </a:dk1>
      <a:lt1>
        <a:sysClr val="window" lastClr="FFFFFF"/>
      </a:lt1>
      <a:dk2>
        <a:srgbClr val="000000"/>
      </a:dk2>
      <a:lt2>
        <a:srgbClr val="F8F8F8"/>
      </a:lt2>
      <a:accent1>
        <a:srgbClr val="DDDDDD"/>
      </a:accent1>
      <a:accent2>
        <a:srgbClr val="B2B2B2"/>
      </a:accent2>
      <a:accent3>
        <a:srgbClr val="969696"/>
      </a:accent3>
      <a:accent4>
        <a:srgbClr val="808080"/>
      </a:accent4>
      <a:accent5>
        <a:srgbClr val="5F5F5F"/>
      </a:accent5>
      <a:accent6>
        <a:srgbClr val="4D4D4D"/>
      </a:accent6>
      <a:hlink>
        <a:srgbClr val="5F5F5F"/>
      </a:hlink>
      <a:folHlink>
        <a:srgbClr val="91919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30"/>
  <sheetViews>
    <sheetView tabSelected="1" workbookViewId="0">
      <selection activeCell="C29" sqref="C29"/>
    </sheetView>
  </sheetViews>
  <sheetFormatPr defaultRowHeight="12.75" x14ac:dyDescent="0.2"/>
  <cols>
    <col min="1" max="1" width="3.140625" style="1" customWidth="1"/>
    <col min="2" max="2" width="12.28515625" style="1" customWidth="1"/>
    <col min="3" max="3" width="49.7109375" style="1" customWidth="1"/>
    <col min="4" max="4" width="52.7109375" style="1" bestFit="1" customWidth="1"/>
    <col min="5" max="16384" width="9.140625" style="1"/>
  </cols>
  <sheetData>
    <row r="1" spans="1:71" x14ac:dyDescent="0.2">
      <c r="A1" s="85"/>
      <c r="B1" s="85"/>
      <c r="C1" s="85"/>
      <c r="D1" s="85"/>
      <c r="E1" s="85"/>
      <c r="F1" s="85"/>
      <c r="G1" s="85"/>
      <c r="H1" s="85"/>
      <c r="I1" s="85"/>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row>
    <row r="2" spans="1:71" x14ac:dyDescent="0.2">
      <c r="A2" s="85"/>
      <c r="B2" s="85"/>
      <c r="C2" s="85"/>
      <c r="D2" s="85"/>
      <c r="E2" s="85"/>
      <c r="F2" s="85"/>
      <c r="G2" s="85"/>
      <c r="H2" s="85"/>
      <c r="I2" s="85"/>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row>
    <row r="3" spans="1:71" x14ac:dyDescent="0.2">
      <c r="A3" s="85"/>
      <c r="B3" s="85"/>
      <c r="C3" s="85"/>
      <c r="D3" s="85"/>
      <c r="E3" s="85"/>
      <c r="F3" s="85"/>
      <c r="G3" s="85"/>
      <c r="H3" s="85"/>
      <c r="I3" s="85"/>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row>
    <row r="4" spans="1:71" x14ac:dyDescent="0.2">
      <c r="A4" s="85"/>
      <c r="B4" s="85"/>
      <c r="C4" s="85"/>
      <c r="D4" s="85"/>
      <c r="E4" s="85"/>
      <c r="F4" s="85"/>
      <c r="G4" s="85"/>
      <c r="H4" s="85"/>
      <c r="I4" s="85"/>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row>
    <row r="5" spans="1:71" ht="15.75" x14ac:dyDescent="0.25">
      <c r="A5" s="86" t="s">
        <v>253</v>
      </c>
      <c r="B5" s="86"/>
      <c r="C5" s="86"/>
      <c r="D5" s="86"/>
      <c r="E5" s="86"/>
      <c r="F5" s="86"/>
      <c r="G5" s="86"/>
      <c r="H5" s="86"/>
      <c r="I5" s="86"/>
      <c r="J5" s="86"/>
      <c r="K5" s="86"/>
      <c r="L5" s="86"/>
      <c r="M5" s="86"/>
      <c r="N5" s="86"/>
      <c r="O5" s="86"/>
      <c r="P5" s="86"/>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row>
    <row r="6" spans="1:71" x14ac:dyDescent="0.2">
      <c r="A6" s="84" t="s">
        <v>251</v>
      </c>
      <c r="B6" s="84"/>
      <c r="C6" s="84"/>
      <c r="D6" s="84"/>
      <c r="E6" s="84"/>
      <c r="F6" s="84"/>
      <c r="G6" s="84"/>
      <c r="H6" s="84"/>
      <c r="I6" s="84"/>
      <c r="J6" s="84"/>
      <c r="K6" s="84"/>
      <c r="L6" s="84"/>
      <c r="M6" s="84"/>
      <c r="N6" s="84"/>
      <c r="O6" s="84"/>
      <c r="P6" s="84"/>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row>
    <row r="7" spans="1:71" x14ac:dyDescent="0.2">
      <c r="A7" s="84" t="s">
        <v>252</v>
      </c>
      <c r="B7" s="84"/>
      <c r="C7" s="84"/>
      <c r="D7" s="84"/>
      <c r="E7" s="84"/>
      <c r="F7" s="84"/>
      <c r="G7" s="84"/>
      <c r="H7" s="84"/>
      <c r="I7" s="84"/>
      <c r="J7" s="84"/>
      <c r="K7" s="84"/>
      <c r="L7" s="84"/>
      <c r="M7" s="84"/>
      <c r="N7" s="84"/>
      <c r="O7" s="84"/>
      <c r="P7" s="84"/>
      <c r="Q7" s="84"/>
      <c r="R7" s="84"/>
      <c r="S7" s="84"/>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row>
    <row r="12" spans="1:71" s="5" customFormat="1" x14ac:dyDescent="0.2">
      <c r="C12" s="5" t="s">
        <v>194</v>
      </c>
      <c r="D12" s="5" t="s">
        <v>181</v>
      </c>
      <c r="E12" s="5" t="s">
        <v>182</v>
      </c>
    </row>
    <row r="13" spans="1:71" x14ac:dyDescent="0.2">
      <c r="B13" s="81" t="s">
        <v>206</v>
      </c>
      <c r="C13" s="1" t="s">
        <v>212</v>
      </c>
      <c r="D13" s="1" t="s">
        <v>209</v>
      </c>
    </row>
    <row r="15" spans="1:71" x14ac:dyDescent="0.2">
      <c r="B15" s="81" t="s">
        <v>195</v>
      </c>
      <c r="C15" s="2" t="s">
        <v>179</v>
      </c>
      <c r="D15" s="2" t="s">
        <v>246</v>
      </c>
      <c r="E15" s="1" t="s">
        <v>183</v>
      </c>
    </row>
    <row r="16" spans="1:71" x14ac:dyDescent="0.2">
      <c r="B16" s="81" t="s">
        <v>184</v>
      </c>
      <c r="C16" s="17" t="s">
        <v>185</v>
      </c>
      <c r="D16" s="2" t="s">
        <v>247</v>
      </c>
      <c r="E16" s="1" t="s">
        <v>186</v>
      </c>
    </row>
    <row r="17" spans="1:13" x14ac:dyDescent="0.2">
      <c r="B17" s="81" t="s">
        <v>196</v>
      </c>
      <c r="C17" s="2" t="s">
        <v>192</v>
      </c>
      <c r="D17" s="17" t="s">
        <v>248</v>
      </c>
      <c r="E17" s="2"/>
    </row>
    <row r="18" spans="1:13" x14ac:dyDescent="0.2">
      <c r="B18" s="81" t="s">
        <v>197</v>
      </c>
      <c r="C18" s="2" t="s">
        <v>201</v>
      </c>
      <c r="D18" s="2" t="s">
        <v>135</v>
      </c>
      <c r="E18" s="2" t="s">
        <v>204</v>
      </c>
    </row>
    <row r="19" spans="1:13" x14ac:dyDescent="0.2">
      <c r="C19" s="2"/>
      <c r="D19" s="2"/>
      <c r="E19" s="2"/>
    </row>
    <row r="20" spans="1:13" x14ac:dyDescent="0.2">
      <c r="B20" s="81" t="s">
        <v>198</v>
      </c>
      <c r="C20" s="2" t="s">
        <v>216</v>
      </c>
      <c r="D20" s="2" t="s">
        <v>138</v>
      </c>
      <c r="E20" s="2" t="s">
        <v>217</v>
      </c>
    </row>
    <row r="21" spans="1:13" x14ac:dyDescent="0.2">
      <c r="B21" s="81" t="s">
        <v>199</v>
      </c>
      <c r="C21" s="2" t="s">
        <v>245</v>
      </c>
      <c r="D21" s="2" t="s">
        <v>222</v>
      </c>
      <c r="E21" s="2" t="s">
        <v>223</v>
      </c>
    </row>
    <row r="22" spans="1:13" x14ac:dyDescent="0.2">
      <c r="B22" s="81" t="s">
        <v>200</v>
      </c>
      <c r="C22" s="2" t="s">
        <v>224</v>
      </c>
      <c r="D22" s="2" t="s">
        <v>225</v>
      </c>
      <c r="E22" s="1" t="s">
        <v>226</v>
      </c>
    </row>
    <row r="30" spans="1:13" ht="117.75" customHeight="1" x14ac:dyDescent="0.2">
      <c r="A30" s="83" t="s">
        <v>254</v>
      </c>
      <c r="B30" s="83"/>
      <c r="C30" s="83"/>
      <c r="D30" s="83"/>
      <c r="E30" s="83"/>
      <c r="F30" s="83"/>
      <c r="G30" s="83"/>
      <c r="H30" s="83"/>
      <c r="I30" s="83"/>
      <c r="J30" s="83"/>
      <c r="K30" s="83"/>
      <c r="L30" s="83"/>
      <c r="M30" s="83"/>
    </row>
  </sheetData>
  <mergeCells count="9">
    <mergeCell ref="A30:M30"/>
    <mergeCell ref="Q7:S7"/>
    <mergeCell ref="A1:I1"/>
    <mergeCell ref="A2:I2"/>
    <mergeCell ref="A3:I3"/>
    <mergeCell ref="A4:I4"/>
    <mergeCell ref="A5:P5"/>
    <mergeCell ref="A6:P6"/>
    <mergeCell ref="A7:P7"/>
  </mergeCells>
  <hyperlinks>
    <hyperlink ref="B13" location="D1.1!A1" display="Diagram 1.1:"/>
    <hyperlink ref="B15" location="'1.1'!A1" display="Figure1.1:"/>
    <hyperlink ref="B16" location="'1.2'!A1" display="Figure 1.2:"/>
    <hyperlink ref="B17" location="'1.3'!A1" display="Figure 1.3:"/>
    <hyperlink ref="B18" location="'1.4'!A1" display="Figure 1.4:"/>
    <hyperlink ref="B20" location="T1.1!A1" display="Table 1.1: "/>
    <hyperlink ref="B21" location="T1.1.1!A1" display="Table 1.1.1: "/>
    <hyperlink ref="B22" location="T1.2!A1" display="Table 1.2: "/>
  </hyperlink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7"/>
  <sheetViews>
    <sheetView workbookViewId="0">
      <selection activeCell="C31" sqref="C31"/>
    </sheetView>
  </sheetViews>
  <sheetFormatPr defaultRowHeight="12.75" x14ac:dyDescent="0.2"/>
  <cols>
    <col min="1" max="1" width="11.28515625" style="1" bestFit="1" customWidth="1"/>
    <col min="2" max="2" width="16.28515625" style="1" customWidth="1"/>
    <col min="3" max="3" width="16" style="1" customWidth="1"/>
    <col min="4" max="4" width="27.85546875" style="1" customWidth="1"/>
    <col min="5" max="5" width="24.140625" style="1" customWidth="1"/>
    <col min="6" max="16384" width="9.140625" style="1"/>
  </cols>
  <sheetData>
    <row r="2" spans="1:5" x14ac:dyDescent="0.2">
      <c r="A2" s="1" t="s">
        <v>206</v>
      </c>
      <c r="B2" s="57" t="str">
        <f>+Index!C13</f>
        <v xml:space="preserve">Original design of social pension systems </v>
      </c>
      <c r="C2" s="57"/>
      <c r="D2" s="57"/>
      <c r="E2" s="57"/>
    </row>
    <row r="3" spans="1:5" ht="19.5" customHeight="1" x14ac:dyDescent="0.2">
      <c r="B3" s="58"/>
      <c r="C3" s="59" t="s">
        <v>244</v>
      </c>
      <c r="D3" s="59" t="s">
        <v>242</v>
      </c>
      <c r="E3" s="59" t="s">
        <v>243</v>
      </c>
    </row>
    <row r="4" spans="1:5" x14ac:dyDescent="0.2">
      <c r="B4" s="60" t="s">
        <v>207</v>
      </c>
      <c r="C4" s="61"/>
      <c r="D4" s="61" t="s">
        <v>213</v>
      </c>
      <c r="E4" s="61"/>
    </row>
    <row r="5" spans="1:5" x14ac:dyDescent="0.2">
      <c r="B5" s="87" t="s">
        <v>208</v>
      </c>
      <c r="C5" s="61" t="s">
        <v>210</v>
      </c>
      <c r="D5" s="61" t="s">
        <v>214</v>
      </c>
      <c r="E5" s="61"/>
    </row>
    <row r="6" spans="1:5" x14ac:dyDescent="0.2">
      <c r="B6" s="88"/>
      <c r="C6" s="62" t="s">
        <v>211</v>
      </c>
      <c r="D6" s="62" t="s">
        <v>215</v>
      </c>
      <c r="E6" s="62" t="s">
        <v>215</v>
      </c>
    </row>
    <row r="7" spans="1:5" x14ac:dyDescent="0.2">
      <c r="A7" s="1" t="s">
        <v>193</v>
      </c>
      <c r="B7" s="1" t="str">
        <f>+Index!D13</f>
        <v>Prepared by the authors.</v>
      </c>
    </row>
  </sheetData>
  <mergeCells count="1">
    <mergeCell ref="B5:B6"/>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E54"/>
  <sheetViews>
    <sheetView zoomScaleNormal="100" workbookViewId="0">
      <selection activeCell="E42" sqref="E42"/>
    </sheetView>
  </sheetViews>
  <sheetFormatPr defaultRowHeight="12.75" x14ac:dyDescent="0.2"/>
  <cols>
    <col min="1" max="1" width="17.5703125" style="1" customWidth="1"/>
    <col min="2" max="4" width="9.140625" style="1"/>
    <col min="5" max="5" width="12.42578125" style="1" bestFit="1" customWidth="1"/>
    <col min="6" max="6" width="9.140625" style="1"/>
    <col min="7" max="7" width="28.28515625" style="1" bestFit="1" customWidth="1"/>
    <col min="8" max="10" width="9.140625" style="1"/>
    <col min="11" max="11" width="15.42578125" style="1" customWidth="1"/>
    <col min="12" max="14" width="9.140625" style="1"/>
    <col min="15" max="15" width="13.140625" style="1" customWidth="1"/>
    <col min="16" max="24" width="9.140625" style="1"/>
    <col min="25" max="25" width="13.28515625" style="1" customWidth="1"/>
    <col min="26" max="16384" width="9.140625" style="1"/>
  </cols>
  <sheetData>
    <row r="1" spans="1:25" x14ac:dyDescent="0.2">
      <c r="A1" s="52"/>
      <c r="B1" s="52"/>
      <c r="C1" s="52"/>
      <c r="D1" s="52"/>
      <c r="E1" s="52"/>
      <c r="F1" s="52"/>
      <c r="G1" s="52"/>
      <c r="H1" s="52"/>
      <c r="I1" s="52"/>
      <c r="J1" s="52"/>
    </row>
    <row r="2" spans="1:25" x14ac:dyDescent="0.2">
      <c r="A2" s="9" t="s">
        <v>178</v>
      </c>
      <c r="B2" s="9" t="str">
        <f>+Index!C15</f>
        <v>Percentage of contributors out of total employed: 2010</v>
      </c>
      <c r="D2" s="9"/>
      <c r="E2" s="9"/>
      <c r="F2" s="52"/>
      <c r="G2" s="52"/>
      <c r="H2" s="52"/>
      <c r="I2" s="52"/>
      <c r="J2" s="52"/>
      <c r="T2" s="41"/>
      <c r="U2" s="41"/>
      <c r="V2" s="41"/>
      <c r="W2" s="53"/>
      <c r="Y2" s="54"/>
    </row>
    <row r="3" spans="1:25" x14ac:dyDescent="0.2">
      <c r="A3" s="9"/>
      <c r="B3" s="9"/>
      <c r="C3" s="9"/>
      <c r="D3" s="9"/>
      <c r="E3" s="9"/>
      <c r="F3" s="52"/>
      <c r="G3" s="52"/>
      <c r="H3" s="52"/>
      <c r="I3" s="52"/>
      <c r="J3" s="52"/>
      <c r="T3" s="41"/>
      <c r="U3" s="41"/>
      <c r="V3" s="41"/>
      <c r="W3" s="53"/>
      <c r="Y3" s="54"/>
    </row>
    <row r="4" spans="1:25" x14ac:dyDescent="0.2">
      <c r="A4" s="9"/>
      <c r="B4" s="9"/>
      <c r="C4" s="9"/>
      <c r="D4" s="9"/>
      <c r="E4" s="9"/>
      <c r="F4" s="52"/>
      <c r="G4" s="52"/>
      <c r="H4" s="52"/>
      <c r="I4" s="52"/>
      <c r="J4" s="52"/>
      <c r="T4" s="41"/>
      <c r="U4" s="41"/>
      <c r="V4" s="41"/>
      <c r="W4" s="53"/>
      <c r="Y4" s="54"/>
    </row>
    <row r="5" spans="1:25" x14ac:dyDescent="0.2">
      <c r="A5" s="9"/>
      <c r="B5" s="9"/>
      <c r="C5" s="9"/>
      <c r="D5" s="9"/>
      <c r="E5" s="9"/>
      <c r="F5" s="52"/>
      <c r="G5" s="52"/>
      <c r="H5" s="52"/>
      <c r="I5" s="52"/>
      <c r="J5" s="52"/>
      <c r="T5" s="41"/>
      <c r="U5" s="41"/>
      <c r="V5" s="41"/>
      <c r="W5" s="53"/>
      <c r="Y5" s="54"/>
    </row>
    <row r="6" spans="1:25" x14ac:dyDescent="0.2">
      <c r="A6" s="9"/>
      <c r="B6" s="9"/>
      <c r="C6" s="9"/>
      <c r="D6" s="9"/>
      <c r="E6" s="9"/>
      <c r="F6" s="52"/>
      <c r="G6" s="52"/>
      <c r="H6" s="52"/>
      <c r="I6" s="52"/>
      <c r="J6" s="52"/>
      <c r="T6" s="41"/>
      <c r="U6" s="41"/>
      <c r="V6" s="41"/>
      <c r="W6" s="53"/>
      <c r="Y6" s="54"/>
    </row>
    <row r="7" spans="1:25" x14ac:dyDescent="0.2">
      <c r="A7" s="9"/>
      <c r="B7" s="9"/>
      <c r="C7" s="9"/>
      <c r="D7" s="9"/>
      <c r="E7" s="9"/>
      <c r="F7" s="52"/>
      <c r="G7" s="52"/>
      <c r="H7" s="52"/>
      <c r="I7" s="52"/>
      <c r="J7" s="52"/>
      <c r="T7" s="41"/>
      <c r="U7" s="41"/>
      <c r="V7" s="41"/>
      <c r="W7" s="53"/>
      <c r="Y7" s="54"/>
    </row>
    <row r="8" spans="1:25" x14ac:dyDescent="0.2">
      <c r="A8" s="9"/>
      <c r="B8" s="9"/>
      <c r="C8" s="9"/>
      <c r="D8" s="9"/>
      <c r="E8" s="9"/>
      <c r="F8" s="52"/>
      <c r="G8" s="52"/>
      <c r="H8" s="52"/>
      <c r="I8" s="52"/>
      <c r="J8" s="52"/>
      <c r="T8" s="41"/>
      <c r="U8" s="41"/>
      <c r="V8" s="41"/>
      <c r="W8" s="53"/>
      <c r="Y8" s="54"/>
    </row>
    <row r="9" spans="1:25" x14ac:dyDescent="0.2">
      <c r="A9" s="9"/>
      <c r="B9" s="9"/>
      <c r="C9" s="9"/>
      <c r="D9" s="9"/>
      <c r="E9" s="9"/>
      <c r="F9" s="52"/>
      <c r="G9" s="52"/>
      <c r="H9" s="52"/>
      <c r="I9" s="52"/>
      <c r="J9" s="52"/>
      <c r="T9" s="41"/>
      <c r="U9" s="41"/>
      <c r="V9" s="41"/>
      <c r="W9" s="53"/>
      <c r="Y9" s="54"/>
    </row>
    <row r="10" spans="1:25" x14ac:dyDescent="0.2">
      <c r="A10" s="9"/>
      <c r="B10" s="9"/>
      <c r="C10" s="9"/>
      <c r="D10" s="9"/>
      <c r="E10" s="9"/>
      <c r="F10" s="52"/>
      <c r="G10" s="52"/>
      <c r="H10" s="52"/>
      <c r="I10" s="52"/>
      <c r="J10" s="52"/>
      <c r="T10" s="41"/>
      <c r="U10" s="41"/>
      <c r="V10" s="41"/>
      <c r="W10" s="53"/>
      <c r="Y10" s="54"/>
    </row>
    <row r="11" spans="1:25" x14ac:dyDescent="0.2">
      <c r="A11" s="9"/>
      <c r="B11" s="9"/>
      <c r="C11" s="9"/>
      <c r="D11" s="9"/>
      <c r="E11" s="9"/>
      <c r="F11" s="52"/>
      <c r="G11" s="52"/>
      <c r="H11" s="52"/>
      <c r="I11" s="52"/>
      <c r="J11" s="52"/>
      <c r="T11" s="41"/>
      <c r="U11" s="41"/>
      <c r="V11" s="41"/>
      <c r="W11" s="53"/>
      <c r="Y11" s="54"/>
    </row>
    <row r="12" spans="1:25" x14ac:dyDescent="0.2">
      <c r="A12" s="9"/>
      <c r="B12" s="9"/>
      <c r="C12" s="9"/>
      <c r="D12" s="9"/>
      <c r="E12" s="9"/>
      <c r="F12" s="52"/>
      <c r="G12" s="52"/>
      <c r="H12" s="52"/>
      <c r="I12" s="52"/>
      <c r="J12" s="52"/>
      <c r="T12" s="41"/>
      <c r="U12" s="41"/>
      <c r="V12" s="41"/>
      <c r="W12" s="53"/>
      <c r="Y12" s="54"/>
    </row>
    <row r="13" spans="1:25" x14ac:dyDescent="0.2">
      <c r="A13" s="9"/>
      <c r="B13" s="9"/>
      <c r="C13" s="9"/>
      <c r="D13" s="9"/>
      <c r="E13" s="9"/>
      <c r="F13" s="52"/>
      <c r="G13" s="52"/>
      <c r="H13" s="52"/>
      <c r="I13" s="52"/>
      <c r="J13" s="52"/>
      <c r="T13" s="41"/>
      <c r="U13" s="41"/>
      <c r="V13" s="41"/>
      <c r="W13" s="53"/>
      <c r="Y13" s="54"/>
    </row>
    <row r="14" spans="1:25" x14ac:dyDescent="0.2">
      <c r="A14" s="9"/>
      <c r="B14" s="9"/>
      <c r="C14" s="9"/>
      <c r="D14" s="9"/>
      <c r="E14" s="9"/>
      <c r="F14" s="52"/>
      <c r="G14" s="52"/>
      <c r="H14" s="52"/>
      <c r="I14" s="52"/>
      <c r="J14" s="52"/>
      <c r="T14" s="41"/>
      <c r="U14" s="41"/>
      <c r="V14" s="41"/>
      <c r="W14" s="53"/>
      <c r="Y14" s="54"/>
    </row>
    <row r="15" spans="1:25" x14ac:dyDescent="0.2">
      <c r="A15" s="9"/>
      <c r="B15" s="9"/>
      <c r="C15" s="9"/>
      <c r="D15" s="9"/>
      <c r="E15" s="9"/>
      <c r="F15" s="52"/>
      <c r="G15" s="52"/>
      <c r="H15" s="52"/>
      <c r="I15" s="52"/>
      <c r="J15" s="52"/>
      <c r="T15" s="41"/>
      <c r="U15" s="41"/>
      <c r="V15" s="41"/>
      <c r="W15" s="53"/>
      <c r="Y15" s="54"/>
    </row>
    <row r="16" spans="1:25" x14ac:dyDescent="0.2">
      <c r="A16" s="9"/>
      <c r="B16" s="9"/>
      <c r="C16" s="9"/>
      <c r="D16" s="9"/>
      <c r="E16" s="9"/>
      <c r="F16" s="52"/>
      <c r="G16" s="52"/>
      <c r="H16" s="52"/>
      <c r="I16" s="52"/>
      <c r="J16" s="52"/>
      <c r="T16" s="41"/>
      <c r="U16" s="41"/>
      <c r="V16" s="41"/>
      <c r="W16" s="53"/>
      <c r="Y16" s="54"/>
    </row>
    <row r="17" spans="1:31" x14ac:dyDescent="0.2">
      <c r="A17" s="9"/>
      <c r="B17" s="9"/>
      <c r="C17" s="9"/>
      <c r="D17" s="9"/>
      <c r="E17" s="9"/>
      <c r="F17" s="52"/>
      <c r="G17" s="52"/>
      <c r="H17" s="52"/>
      <c r="I17" s="52"/>
      <c r="J17" s="52"/>
      <c r="T17" s="41"/>
      <c r="U17" s="41"/>
      <c r="V17" s="41"/>
      <c r="W17" s="53"/>
      <c r="Y17" s="54"/>
    </row>
    <row r="18" spans="1:31" x14ac:dyDescent="0.2">
      <c r="A18" s="9"/>
      <c r="B18" s="9"/>
      <c r="C18" s="9"/>
      <c r="D18" s="9"/>
      <c r="E18" s="9"/>
      <c r="F18" s="52"/>
      <c r="G18" s="52"/>
      <c r="H18" s="52"/>
      <c r="I18" s="52"/>
      <c r="J18" s="52"/>
      <c r="T18" s="41"/>
      <c r="U18" s="41"/>
      <c r="V18" s="41"/>
      <c r="W18" s="53"/>
      <c r="Y18" s="54"/>
    </row>
    <row r="19" spans="1:31" x14ac:dyDescent="0.2">
      <c r="A19" s="2" t="s">
        <v>193</v>
      </c>
      <c r="B19" s="9" t="str">
        <f>Index!D15</f>
        <v>Authors' calculations based on household surveys (circa 2010).</v>
      </c>
      <c r="C19" s="9"/>
      <c r="D19" s="9"/>
      <c r="E19" s="9"/>
      <c r="F19" s="52"/>
      <c r="G19" s="52"/>
      <c r="H19" s="52"/>
      <c r="I19" s="52"/>
      <c r="J19" s="52"/>
      <c r="T19" s="41"/>
      <c r="U19" s="41"/>
      <c r="V19" s="41"/>
      <c r="W19" s="41"/>
      <c r="X19" s="41"/>
      <c r="Y19" s="41"/>
    </row>
    <row r="20" spans="1:31" x14ac:dyDescent="0.2">
      <c r="A20" s="2" t="s">
        <v>205</v>
      </c>
      <c r="B20" s="9" t="str">
        <f>Index!E15</f>
        <v>LAC-19 corresponds to the weighted average for the 19 countries analyzed.</v>
      </c>
      <c r="C20" s="9"/>
      <c r="D20" s="9"/>
      <c r="E20" s="9"/>
      <c r="T20" s="41"/>
      <c r="U20" s="41"/>
      <c r="V20" s="41"/>
      <c r="W20" s="41"/>
      <c r="X20" s="41"/>
      <c r="Y20" s="41"/>
    </row>
    <row r="21" spans="1:31" x14ac:dyDescent="0.2">
      <c r="A21" s="9"/>
      <c r="B21" s="9"/>
      <c r="C21" s="9"/>
      <c r="D21" s="9"/>
      <c r="E21" s="9"/>
      <c r="T21" s="41"/>
      <c r="U21" s="41"/>
      <c r="V21" s="41"/>
      <c r="W21" s="41"/>
      <c r="X21" s="41"/>
      <c r="Y21" s="41"/>
    </row>
    <row r="22" spans="1:31" x14ac:dyDescent="0.2">
      <c r="A22" s="9"/>
      <c r="B22" s="9"/>
      <c r="C22" s="9"/>
      <c r="D22" s="9"/>
      <c r="E22" s="9"/>
      <c r="T22" s="41"/>
      <c r="U22" s="41"/>
      <c r="V22" s="41"/>
      <c r="W22" s="41"/>
      <c r="X22" s="41"/>
      <c r="Y22" s="41"/>
    </row>
    <row r="24" spans="1:31" x14ac:dyDescent="0.2">
      <c r="A24" s="66" t="s">
        <v>249</v>
      </c>
      <c r="B24" s="66" t="s">
        <v>129</v>
      </c>
      <c r="C24" s="66" t="s">
        <v>134</v>
      </c>
      <c r="D24" s="66" t="s">
        <v>180</v>
      </c>
      <c r="X24" s="55"/>
      <c r="Y24" s="34"/>
      <c r="AE24" s="1">
        <v>5302268</v>
      </c>
    </row>
    <row r="25" spans="1:31" x14ac:dyDescent="0.2">
      <c r="A25" s="1" t="s">
        <v>110</v>
      </c>
      <c r="B25" s="1">
        <v>2009</v>
      </c>
      <c r="C25" s="56">
        <v>15.5082</v>
      </c>
      <c r="D25" s="56">
        <v>44.732367307971273</v>
      </c>
      <c r="F25" s="35"/>
      <c r="X25" s="55"/>
      <c r="AE25" s="33">
        <v>702937</v>
      </c>
    </row>
    <row r="26" spans="1:31" x14ac:dyDescent="0.2">
      <c r="A26" s="1" t="s">
        <v>108</v>
      </c>
      <c r="B26" s="1">
        <v>2010</v>
      </c>
      <c r="C26" s="56">
        <v>17.244200000000003</v>
      </c>
      <c r="D26" s="56">
        <v>44.732367307971273</v>
      </c>
      <c r="E26" s="34"/>
      <c r="F26" s="35"/>
      <c r="R26" s="54"/>
      <c r="X26" s="55"/>
      <c r="AE26" s="1">
        <v>4164437</v>
      </c>
    </row>
    <row r="27" spans="1:31" x14ac:dyDescent="0.2">
      <c r="A27" s="1" t="s">
        <v>109</v>
      </c>
      <c r="B27" s="1">
        <v>2010</v>
      </c>
      <c r="C27" s="56">
        <v>17.843800000000002</v>
      </c>
      <c r="D27" s="56">
        <v>44.732367307971273</v>
      </c>
      <c r="F27" s="35"/>
      <c r="R27" s="54"/>
      <c r="X27" s="55"/>
      <c r="Y27" s="34"/>
      <c r="AE27" s="1">
        <v>5784952</v>
      </c>
    </row>
    <row r="28" spans="1:31" x14ac:dyDescent="0.2">
      <c r="A28" s="1" t="s">
        <v>136</v>
      </c>
      <c r="B28" s="1">
        <v>2010</v>
      </c>
      <c r="C28" s="56">
        <v>18.4283</v>
      </c>
      <c r="D28" s="56">
        <v>44.732367307971273</v>
      </c>
      <c r="F28" s="35"/>
      <c r="R28" s="54"/>
      <c r="X28" s="55"/>
      <c r="AE28" s="1">
        <v>1328464</v>
      </c>
    </row>
    <row r="29" spans="1:31" x14ac:dyDescent="0.2">
      <c r="A29" s="1" t="s">
        <v>137</v>
      </c>
      <c r="B29" s="1">
        <v>2010</v>
      </c>
      <c r="C29" s="56">
        <v>18.6187</v>
      </c>
      <c r="D29" s="56">
        <v>44.732367307971273</v>
      </c>
      <c r="F29" s="35"/>
      <c r="R29" s="54"/>
      <c r="X29" s="55"/>
      <c r="AE29" s="1">
        <v>1270037</v>
      </c>
    </row>
    <row r="30" spans="1:31" x14ac:dyDescent="0.2">
      <c r="A30" s="1" t="s">
        <v>111</v>
      </c>
      <c r="B30" s="1">
        <v>2010</v>
      </c>
      <c r="C30" s="56">
        <v>18.788499999999999</v>
      </c>
      <c r="D30" s="56">
        <v>44.732367307971273</v>
      </c>
      <c r="F30" s="35"/>
      <c r="R30" s="54"/>
      <c r="X30" s="55"/>
      <c r="AE30" s="1">
        <v>1526127</v>
      </c>
    </row>
    <row r="31" spans="1:31" x14ac:dyDescent="0.2">
      <c r="A31" s="1" t="s">
        <v>112</v>
      </c>
      <c r="B31" s="1">
        <v>2010</v>
      </c>
      <c r="C31" s="56">
        <v>26.531900000000004</v>
      </c>
      <c r="D31" s="56">
        <v>44.732367307971273</v>
      </c>
      <c r="F31" s="35"/>
      <c r="R31" s="54"/>
      <c r="X31" s="55"/>
      <c r="AE31" s="33">
        <v>917324</v>
      </c>
    </row>
    <row r="32" spans="1:31" x14ac:dyDescent="0.2">
      <c r="A32" s="1" t="s">
        <v>126</v>
      </c>
      <c r="B32" s="1">
        <v>2010</v>
      </c>
      <c r="C32" s="56">
        <v>29.460799999999999</v>
      </c>
      <c r="D32" s="56">
        <v>44.732367307971273</v>
      </c>
      <c r="F32" s="35"/>
      <c r="R32" s="54"/>
      <c r="X32" s="55"/>
    </row>
    <row r="33" spans="1:31" x14ac:dyDescent="0.2">
      <c r="A33" s="1" t="s">
        <v>113</v>
      </c>
      <c r="B33" s="1">
        <v>2010</v>
      </c>
      <c r="C33" s="56">
        <v>31.487300000000001</v>
      </c>
      <c r="D33" s="56">
        <v>44.732367307971273</v>
      </c>
      <c r="E33" s="34"/>
      <c r="F33" s="35"/>
      <c r="R33" s="54"/>
      <c r="X33" s="55"/>
      <c r="Y33" s="34"/>
      <c r="AE33" s="34">
        <v>15500000</v>
      </c>
    </row>
    <row r="34" spans="1:31" x14ac:dyDescent="0.2">
      <c r="A34" s="1" t="s">
        <v>114</v>
      </c>
      <c r="B34" s="1">
        <v>2012</v>
      </c>
      <c r="C34" s="56">
        <v>34.64</v>
      </c>
      <c r="D34" s="56">
        <v>44.732367307971273</v>
      </c>
      <c r="F34" s="35"/>
      <c r="R34" s="54"/>
      <c r="X34" s="55"/>
      <c r="AE34" s="33">
        <v>467478</v>
      </c>
    </row>
    <row r="35" spans="1:31" x14ac:dyDescent="0.2">
      <c r="A35" s="1" t="s">
        <v>115</v>
      </c>
      <c r="B35" s="1">
        <v>2010</v>
      </c>
      <c r="C35" s="56">
        <v>34.698</v>
      </c>
      <c r="D35" s="56">
        <v>44.732367307971273</v>
      </c>
      <c r="E35" s="34"/>
      <c r="F35" s="35"/>
      <c r="R35" s="54"/>
      <c r="X35" s="55"/>
      <c r="AE35" s="33">
        <v>856709</v>
      </c>
    </row>
    <row r="36" spans="1:31" x14ac:dyDescent="0.2">
      <c r="A36" s="1" t="s">
        <v>116</v>
      </c>
      <c r="B36" s="1">
        <v>2010</v>
      </c>
      <c r="C36" s="56">
        <v>41.155000000000001</v>
      </c>
      <c r="D36" s="56">
        <v>44.732367307971273</v>
      </c>
      <c r="E36" s="34"/>
      <c r="F36" s="35"/>
      <c r="R36" s="54"/>
      <c r="X36" s="55"/>
      <c r="Y36" s="34"/>
      <c r="AE36" s="1">
        <v>2524345</v>
      </c>
    </row>
    <row r="37" spans="1:31" x14ac:dyDescent="0.2">
      <c r="A37" s="1" t="s">
        <v>128</v>
      </c>
      <c r="B37" s="1">
        <v>2010</v>
      </c>
      <c r="C37" s="56">
        <v>41.341372041290903</v>
      </c>
      <c r="D37" s="56">
        <v>44.732367307971273</v>
      </c>
      <c r="F37" s="35"/>
      <c r="R37" s="54"/>
      <c r="X37" s="55"/>
      <c r="AE37" s="33">
        <v>479904</v>
      </c>
    </row>
    <row r="38" spans="1:31" x14ac:dyDescent="0.2">
      <c r="A38" s="1" t="s">
        <v>117</v>
      </c>
      <c r="B38" s="1">
        <v>2010</v>
      </c>
      <c r="C38" s="56">
        <v>51.0929</v>
      </c>
      <c r="D38" s="56">
        <v>44.732367307971273</v>
      </c>
      <c r="E38" s="34"/>
      <c r="F38" s="35"/>
      <c r="R38" s="54"/>
      <c r="X38" s="55"/>
      <c r="AE38" s="33">
        <v>681067</v>
      </c>
    </row>
    <row r="39" spans="1:31" x14ac:dyDescent="0.2">
      <c r="A39" s="1" t="s">
        <v>119</v>
      </c>
      <c r="B39" s="1">
        <v>2010</v>
      </c>
      <c r="C39" s="56">
        <v>52.924899999999994</v>
      </c>
      <c r="D39" s="56">
        <v>44.732367307971273</v>
      </c>
      <c r="F39" s="35"/>
      <c r="R39" s="54"/>
      <c r="X39" s="55"/>
      <c r="AE39" s="1">
        <v>1075598</v>
      </c>
    </row>
    <row r="40" spans="1:31" x14ac:dyDescent="0.2">
      <c r="A40" s="1" t="s">
        <v>118</v>
      </c>
      <c r="B40" s="1">
        <v>2011</v>
      </c>
      <c r="C40" s="56">
        <v>60.930700000000002</v>
      </c>
      <c r="D40" s="56">
        <v>44.732367307971273</v>
      </c>
      <c r="E40" s="34"/>
      <c r="F40" s="35"/>
      <c r="R40" s="54"/>
    </row>
    <row r="41" spans="1:31" x14ac:dyDescent="0.2">
      <c r="A41" s="1" t="s">
        <v>120</v>
      </c>
      <c r="B41" s="1">
        <v>2011</v>
      </c>
      <c r="C41" s="56">
        <v>69.678700000000006</v>
      </c>
      <c r="D41" s="56">
        <v>44.732367307971273</v>
      </c>
      <c r="F41" s="35"/>
      <c r="R41" s="54"/>
    </row>
    <row r="42" spans="1:31" x14ac:dyDescent="0.2">
      <c r="A42" s="1" t="s">
        <v>121</v>
      </c>
      <c r="B42" s="1">
        <v>2010</v>
      </c>
      <c r="C42" s="56">
        <v>70.80149999999999</v>
      </c>
      <c r="D42" s="56">
        <v>44.732367307971273</v>
      </c>
      <c r="F42" s="35"/>
      <c r="R42" s="54"/>
    </row>
    <row r="43" spans="1:31" x14ac:dyDescent="0.2">
      <c r="A43" s="67" t="s">
        <v>122</v>
      </c>
      <c r="B43" s="57">
        <v>2010</v>
      </c>
      <c r="C43" s="68">
        <v>70.900800000000004</v>
      </c>
      <c r="D43" s="68">
        <v>44.732367307971273</v>
      </c>
      <c r="F43" s="35"/>
      <c r="R43" s="54"/>
    </row>
    <row r="44" spans="1:31" x14ac:dyDescent="0.2">
      <c r="C44" s="36"/>
      <c r="D44" s="34"/>
      <c r="E44" s="34"/>
      <c r="I44" s="55"/>
      <c r="R44" s="54"/>
    </row>
    <row r="45" spans="1:31" x14ac:dyDescent="0.2">
      <c r="R45" s="54"/>
    </row>
    <row r="46" spans="1:31" x14ac:dyDescent="0.2">
      <c r="A46" s="2"/>
    </row>
    <row r="48" spans="1:31" x14ac:dyDescent="0.2">
      <c r="B48" s="52"/>
      <c r="C48" s="52"/>
      <c r="D48" s="52"/>
    </row>
    <row r="49" spans="2:31" x14ac:dyDescent="0.2">
      <c r="B49" s="52"/>
      <c r="C49" s="52"/>
      <c r="D49" s="52"/>
    </row>
    <row r="51" spans="2:31" x14ac:dyDescent="0.2">
      <c r="I51" s="55"/>
      <c r="X51" s="55"/>
      <c r="Y51" s="34"/>
      <c r="AE51" s="34">
        <v>50100000</v>
      </c>
    </row>
    <row r="52" spans="2:31" x14ac:dyDescent="0.2">
      <c r="R52" s="54"/>
    </row>
    <row r="53" spans="2:31" x14ac:dyDescent="0.2">
      <c r="R53" s="54"/>
    </row>
    <row r="54" spans="2:31" x14ac:dyDescent="0.2">
      <c r="R54" s="54"/>
      <c r="X54" s="55"/>
      <c r="Y54" s="34"/>
      <c r="AE54" s="1">
        <v>4854368</v>
      </c>
    </row>
  </sheetData>
  <sortState ref="A25:F43">
    <sortCondition ref="C25:C43"/>
  </sortState>
  <conditionalFormatting sqref="W6">
    <cfRule type="expression" dxfId="2" priority="2">
      <formula>ISNA(W6)</formula>
    </cfRule>
  </conditionalFormatting>
  <conditionalFormatting sqref="W2:W18">
    <cfRule type="expression" dxfId="1" priority="1">
      <formula>ISNA(W2)</formula>
    </cfRule>
  </conditionalFormatting>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26"/>
  <sheetViews>
    <sheetView workbookViewId="0">
      <selection activeCell="B24" sqref="B24"/>
    </sheetView>
  </sheetViews>
  <sheetFormatPr defaultColWidth="11.42578125" defaultRowHeight="12.75" x14ac:dyDescent="0.2"/>
  <cols>
    <col min="1" max="1" width="9.28515625" style="7" customWidth="1"/>
    <col min="2" max="2" width="13" style="7" customWidth="1"/>
    <col min="3" max="3" width="15.28515625" style="7" customWidth="1"/>
    <col min="4" max="8" width="6.7109375" style="7" customWidth="1"/>
    <col min="9" max="9" width="2.7109375" style="7" customWidth="1"/>
    <col min="10" max="15" width="6.7109375" style="7" customWidth="1"/>
    <col min="16" max="16" width="2.140625" style="7" customWidth="1"/>
    <col min="17" max="17" width="6.7109375" style="7" customWidth="1"/>
    <col min="18" max="19" width="6.42578125" style="7" customWidth="1"/>
    <col min="20" max="16384" width="11.42578125" style="7"/>
  </cols>
  <sheetData>
    <row r="2" spans="1:26" x14ac:dyDescent="0.2">
      <c r="A2" s="7" t="s">
        <v>219</v>
      </c>
      <c r="B2" s="7" t="str">
        <f>Index!C20</f>
        <v>Poverty rate by age and country (as a %): 2010</v>
      </c>
    </row>
    <row r="3" spans="1:26" ht="13.5" thickBot="1" x14ac:dyDescent="0.25">
      <c r="B3" s="18" t="s">
        <v>220</v>
      </c>
      <c r="C3" s="19" t="s">
        <v>250</v>
      </c>
      <c r="D3" s="19" t="s">
        <v>100</v>
      </c>
      <c r="E3" s="19" t="s">
        <v>99</v>
      </c>
      <c r="F3" s="19" t="s">
        <v>98</v>
      </c>
      <c r="G3" s="19" t="s">
        <v>102</v>
      </c>
      <c r="H3" s="19" t="s">
        <v>101</v>
      </c>
    </row>
    <row r="4" spans="1:26" ht="13.5" thickTop="1" x14ac:dyDescent="0.2">
      <c r="B4" s="7" t="s">
        <v>117</v>
      </c>
      <c r="C4" s="8">
        <v>11</v>
      </c>
      <c r="D4" s="8" t="s">
        <v>96</v>
      </c>
      <c r="E4" s="8" t="s">
        <v>77</v>
      </c>
      <c r="F4" s="8">
        <v>8</v>
      </c>
      <c r="G4" s="8" t="s">
        <v>97</v>
      </c>
      <c r="H4" s="8" t="s">
        <v>107</v>
      </c>
      <c r="I4" s="8"/>
    </row>
    <row r="5" spans="1:26" x14ac:dyDescent="0.2">
      <c r="B5" s="7" t="s">
        <v>110</v>
      </c>
      <c r="C5" s="8">
        <v>35</v>
      </c>
      <c r="D5" s="8" t="s">
        <v>93</v>
      </c>
      <c r="E5" s="8" t="s">
        <v>92</v>
      </c>
      <c r="F5" s="8" t="s">
        <v>91</v>
      </c>
      <c r="G5" s="8" t="s">
        <v>95</v>
      </c>
      <c r="H5" s="8" t="s">
        <v>94</v>
      </c>
      <c r="I5" s="8"/>
    </row>
    <row r="6" spans="1:26" x14ac:dyDescent="0.2">
      <c r="B6" s="7" t="s">
        <v>118</v>
      </c>
      <c r="C6" s="8" t="s">
        <v>17</v>
      </c>
      <c r="D6" s="8" t="s">
        <v>89</v>
      </c>
      <c r="E6" s="8" t="s">
        <v>88</v>
      </c>
      <c r="F6" s="8" t="s">
        <v>69</v>
      </c>
      <c r="G6" s="8" t="s">
        <v>83</v>
      </c>
      <c r="H6" s="8" t="s">
        <v>90</v>
      </c>
      <c r="I6" s="8"/>
    </row>
    <row r="7" spans="1:26" x14ac:dyDescent="0.2">
      <c r="B7" s="7" t="s">
        <v>120</v>
      </c>
      <c r="C7" s="8" t="s">
        <v>106</v>
      </c>
      <c r="D7" s="8" t="s">
        <v>85</v>
      </c>
      <c r="E7" s="8" t="s">
        <v>84</v>
      </c>
      <c r="F7" s="8" t="s">
        <v>83</v>
      </c>
      <c r="G7" s="8" t="s">
        <v>87</v>
      </c>
      <c r="H7" s="8" t="s">
        <v>86</v>
      </c>
      <c r="I7" s="8"/>
    </row>
    <row r="8" spans="1:26" x14ac:dyDescent="0.2">
      <c r="B8" s="7" t="s">
        <v>113</v>
      </c>
      <c r="C8" s="8" t="s">
        <v>82</v>
      </c>
      <c r="D8" s="8" t="s">
        <v>79</v>
      </c>
      <c r="E8" s="8" t="s">
        <v>78</v>
      </c>
      <c r="F8" s="8">
        <v>31</v>
      </c>
      <c r="G8" s="8" t="s">
        <v>81</v>
      </c>
      <c r="H8" s="8" t="s">
        <v>80</v>
      </c>
      <c r="I8" s="8"/>
    </row>
    <row r="9" spans="1:26" x14ac:dyDescent="0.2">
      <c r="B9" s="7" t="s">
        <v>122</v>
      </c>
      <c r="C9" s="8" t="s">
        <v>77</v>
      </c>
      <c r="D9" s="8" t="s">
        <v>75</v>
      </c>
      <c r="E9" s="8" t="s">
        <v>74</v>
      </c>
      <c r="F9" s="8" t="s">
        <v>73</v>
      </c>
      <c r="G9" s="8">
        <v>17</v>
      </c>
      <c r="H9" s="8" t="s">
        <v>76</v>
      </c>
      <c r="I9" s="8"/>
    </row>
    <row r="10" spans="1:26" x14ac:dyDescent="0.2">
      <c r="B10" s="7" t="s">
        <v>114</v>
      </c>
      <c r="C10" s="8" t="s">
        <v>28</v>
      </c>
      <c r="D10" s="8" t="s">
        <v>27</v>
      </c>
      <c r="E10" s="8" t="s">
        <v>26</v>
      </c>
      <c r="F10" s="8">
        <v>14</v>
      </c>
      <c r="G10" s="8">
        <v>16</v>
      </c>
      <c r="H10" s="8">
        <v>15.6</v>
      </c>
      <c r="I10" s="8"/>
      <c r="U10" s="14"/>
      <c r="V10" s="14"/>
      <c r="W10" s="14"/>
      <c r="X10" s="14"/>
      <c r="Y10" s="14"/>
      <c r="Z10" s="14"/>
    </row>
    <row r="11" spans="1:26" x14ac:dyDescent="0.2">
      <c r="B11" s="7" t="s">
        <v>112</v>
      </c>
      <c r="C11" s="8" t="s">
        <v>72</v>
      </c>
      <c r="D11" s="8">
        <v>24</v>
      </c>
      <c r="E11" s="8" t="s">
        <v>70</v>
      </c>
      <c r="F11" s="8" t="s">
        <v>69</v>
      </c>
      <c r="G11" s="8" t="s">
        <v>71</v>
      </c>
      <c r="H11" s="8" t="s">
        <v>36</v>
      </c>
      <c r="I11" s="8"/>
      <c r="U11" s="14"/>
      <c r="V11" s="14"/>
      <c r="W11" s="14"/>
      <c r="X11" s="14"/>
      <c r="Y11" s="14"/>
      <c r="Z11" s="14"/>
    </row>
    <row r="12" spans="1:26" x14ac:dyDescent="0.2">
      <c r="B12" s="7" t="s">
        <v>126</v>
      </c>
      <c r="C12" s="8" t="s">
        <v>68</v>
      </c>
      <c r="D12" s="8" t="s">
        <v>65</v>
      </c>
      <c r="E12" s="8" t="s">
        <v>64</v>
      </c>
      <c r="F12" s="8" t="s">
        <v>63</v>
      </c>
      <c r="G12" s="8" t="s">
        <v>67</v>
      </c>
      <c r="H12" s="8" t="s">
        <v>66</v>
      </c>
      <c r="I12" s="8"/>
      <c r="U12" s="14"/>
      <c r="V12" s="14"/>
      <c r="W12" s="14"/>
      <c r="X12" s="14"/>
      <c r="Y12" s="14"/>
      <c r="Z12" s="14"/>
    </row>
    <row r="13" spans="1:26" x14ac:dyDescent="0.2">
      <c r="B13" s="7" t="s">
        <v>136</v>
      </c>
      <c r="C13" s="8" t="s">
        <v>62</v>
      </c>
      <c r="D13" s="8" t="s">
        <v>59</v>
      </c>
      <c r="E13" s="8" t="s">
        <v>58</v>
      </c>
      <c r="F13" s="8" t="s">
        <v>57</v>
      </c>
      <c r="G13" s="8" t="s">
        <v>61</v>
      </c>
      <c r="H13" s="8" t="s">
        <v>60</v>
      </c>
      <c r="I13" s="8"/>
      <c r="U13" s="14"/>
      <c r="V13" s="14"/>
      <c r="W13" s="14"/>
      <c r="X13" s="14"/>
      <c r="Y13" s="14"/>
      <c r="Z13" s="14"/>
    </row>
    <row r="14" spans="1:26" x14ac:dyDescent="0.2">
      <c r="B14" s="7" t="s">
        <v>137</v>
      </c>
      <c r="C14" s="8" t="s">
        <v>56</v>
      </c>
      <c r="D14" s="8" t="s">
        <v>53</v>
      </c>
      <c r="E14" s="8" t="s">
        <v>52</v>
      </c>
      <c r="F14" s="8" t="s">
        <v>51</v>
      </c>
      <c r="G14" s="8" t="s">
        <v>55</v>
      </c>
      <c r="H14" s="8" t="s">
        <v>54</v>
      </c>
      <c r="I14" s="8"/>
      <c r="U14" s="14"/>
      <c r="V14" s="14"/>
      <c r="W14" s="14"/>
      <c r="X14" s="14"/>
      <c r="Y14" s="14"/>
      <c r="Z14" s="14"/>
    </row>
    <row r="15" spans="1:26" x14ac:dyDescent="0.2">
      <c r="B15" s="7" t="s">
        <v>115</v>
      </c>
      <c r="C15" s="8" t="s">
        <v>50</v>
      </c>
      <c r="D15" s="8" t="s">
        <v>17</v>
      </c>
      <c r="E15" s="8" t="s">
        <v>47</v>
      </c>
      <c r="F15" s="8" t="s">
        <v>46</v>
      </c>
      <c r="G15" s="8" t="s">
        <v>49</v>
      </c>
      <c r="H15" s="8" t="s">
        <v>48</v>
      </c>
      <c r="I15" s="8"/>
      <c r="U15" s="14"/>
      <c r="V15" s="14"/>
      <c r="W15" s="14"/>
      <c r="X15" s="14"/>
      <c r="Y15" s="14"/>
      <c r="Z15" s="14"/>
    </row>
    <row r="16" spans="1:26" x14ac:dyDescent="0.2">
      <c r="B16" s="7" t="s">
        <v>111</v>
      </c>
      <c r="C16" s="8" t="s">
        <v>45</v>
      </c>
      <c r="D16" s="8" t="s">
        <v>43</v>
      </c>
      <c r="E16" s="8" t="s">
        <v>42</v>
      </c>
      <c r="F16" s="8" t="s">
        <v>41</v>
      </c>
      <c r="G16" s="8" t="s">
        <v>44</v>
      </c>
      <c r="H16" s="8" t="s">
        <v>44</v>
      </c>
      <c r="I16" s="8"/>
      <c r="U16" s="14"/>
      <c r="V16" s="14"/>
      <c r="W16" s="14"/>
      <c r="X16" s="14"/>
      <c r="Y16" s="14"/>
      <c r="Z16" s="14"/>
    </row>
    <row r="17" spans="1:26" x14ac:dyDescent="0.2">
      <c r="B17" s="7" t="s">
        <v>119</v>
      </c>
      <c r="C17" s="8" t="s">
        <v>40</v>
      </c>
      <c r="D17" s="8" t="s">
        <v>39</v>
      </c>
      <c r="E17" s="8" t="s">
        <v>38</v>
      </c>
      <c r="F17" s="8" t="s">
        <v>26</v>
      </c>
      <c r="G17" s="8">
        <v>17</v>
      </c>
      <c r="H17" s="8" t="s">
        <v>17</v>
      </c>
      <c r="I17" s="8"/>
      <c r="U17" s="14"/>
      <c r="V17" s="14"/>
      <c r="W17" s="14"/>
      <c r="X17" s="14"/>
      <c r="Y17" s="14"/>
      <c r="Z17" s="14"/>
    </row>
    <row r="18" spans="1:26" x14ac:dyDescent="0.2">
      <c r="B18" s="7" t="s">
        <v>109</v>
      </c>
      <c r="C18" s="8" t="s">
        <v>30</v>
      </c>
      <c r="D18" s="8" t="s">
        <v>35</v>
      </c>
      <c r="E18" s="8" t="s">
        <v>34</v>
      </c>
      <c r="F18" s="8" t="s">
        <v>33</v>
      </c>
      <c r="G18" s="8" t="s">
        <v>37</v>
      </c>
      <c r="H18" s="8" t="s">
        <v>36</v>
      </c>
      <c r="I18" s="8"/>
      <c r="U18" s="14"/>
      <c r="V18" s="14"/>
      <c r="W18" s="14"/>
      <c r="X18" s="14"/>
      <c r="Y18" s="14"/>
      <c r="Z18" s="14"/>
    </row>
    <row r="19" spans="1:26" x14ac:dyDescent="0.2">
      <c r="B19" s="7" t="s">
        <v>108</v>
      </c>
      <c r="C19" s="8" t="s">
        <v>32</v>
      </c>
      <c r="D19" s="8">
        <v>36</v>
      </c>
      <c r="E19" s="8" t="s">
        <v>30</v>
      </c>
      <c r="F19" s="8" t="s">
        <v>29</v>
      </c>
      <c r="G19" s="8" t="s">
        <v>31</v>
      </c>
      <c r="H19" s="8" t="s">
        <v>29</v>
      </c>
      <c r="I19" s="8"/>
      <c r="U19" s="14"/>
      <c r="V19" s="14"/>
      <c r="W19" s="14"/>
      <c r="X19" s="14"/>
      <c r="Y19" s="14"/>
      <c r="Z19" s="14"/>
    </row>
    <row r="20" spans="1:26" x14ac:dyDescent="0.2">
      <c r="B20" s="7" t="s">
        <v>121</v>
      </c>
      <c r="C20" s="8" t="s">
        <v>25</v>
      </c>
      <c r="D20" s="8" t="s">
        <v>22</v>
      </c>
      <c r="E20" s="8" t="s">
        <v>21</v>
      </c>
      <c r="F20" s="8" t="s">
        <v>20</v>
      </c>
      <c r="G20" s="8" t="s">
        <v>24</v>
      </c>
      <c r="H20" s="8" t="s">
        <v>23</v>
      </c>
      <c r="I20" s="8"/>
    </row>
    <row r="21" spans="1:26" x14ac:dyDescent="0.2">
      <c r="B21" s="7" t="s">
        <v>116</v>
      </c>
      <c r="C21" s="8" t="s">
        <v>18</v>
      </c>
      <c r="D21" s="8" t="s">
        <v>15</v>
      </c>
      <c r="E21" s="8" t="s">
        <v>14</v>
      </c>
      <c r="F21" s="8" t="s">
        <v>13</v>
      </c>
      <c r="G21" s="8" t="s">
        <v>17</v>
      </c>
      <c r="H21" s="8" t="s">
        <v>16</v>
      </c>
      <c r="I21" s="8"/>
    </row>
    <row r="22" spans="1:26" x14ac:dyDescent="0.2">
      <c r="B22" s="20" t="s">
        <v>221</v>
      </c>
      <c r="C22" s="21" t="s">
        <v>105</v>
      </c>
      <c r="D22" s="21" t="s">
        <v>91</v>
      </c>
      <c r="E22" s="21">
        <v>20</v>
      </c>
      <c r="F22" s="21" t="s">
        <v>34</v>
      </c>
      <c r="G22" s="21" t="s">
        <v>104</v>
      </c>
      <c r="H22" s="21" t="s">
        <v>103</v>
      </c>
      <c r="I22" s="8"/>
    </row>
    <row r="23" spans="1:26" x14ac:dyDescent="0.2">
      <c r="T23" s="10"/>
      <c r="U23" s="10"/>
    </row>
    <row r="24" spans="1:26" x14ac:dyDescent="0.2">
      <c r="A24" s="7" t="s">
        <v>193</v>
      </c>
      <c r="B24" s="7" t="str">
        <f>+Index!D20</f>
        <v>Cotlear (2011).</v>
      </c>
      <c r="T24" s="10"/>
      <c r="U24" s="10"/>
    </row>
    <row r="25" spans="1:26" x14ac:dyDescent="0.2">
      <c r="A25" s="7" t="s">
        <v>218</v>
      </c>
      <c r="B25" s="7" t="str">
        <f>+Index!E20</f>
        <v>Poverty line US$2.5/day at PPP. LAC-18 corresponds to the weighted average for the 18 countries in the table.</v>
      </c>
      <c r="T25" s="10"/>
      <c r="U25" s="10"/>
    </row>
    <row r="26" spans="1:26" x14ac:dyDescent="0.2">
      <c r="T26" s="10"/>
      <c r="U26" s="10"/>
    </row>
  </sheetData>
  <pageMargins left="0.75" right="0.75" top="1" bottom="1" header="0" footer="0"/>
  <pageSetup orientation="portrait" verticalDpi="0" r:id="rId1"/>
  <headerFooter alignWithMargins="0"/>
  <ignoredErrors>
    <ignoredError sqref="D4:F21 C6:C21 D22:F22 C22 G4:H2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U33"/>
  <sheetViews>
    <sheetView workbookViewId="0">
      <selection activeCell="B33" sqref="B33:G33"/>
    </sheetView>
  </sheetViews>
  <sheetFormatPr defaultColWidth="11.42578125" defaultRowHeight="12.75" x14ac:dyDescent="0.2"/>
  <cols>
    <col min="1" max="1" width="9.5703125" style="7" customWidth="1"/>
    <col min="2" max="2" width="19.5703125" style="7" bestFit="1" customWidth="1"/>
    <col min="3" max="4" width="6.7109375" style="7" customWidth="1"/>
    <col min="5" max="5" width="6.140625" style="7" customWidth="1"/>
    <col min="6" max="6" width="1.42578125" style="7" customWidth="1"/>
    <col min="7" max="8" width="6.7109375" style="7" customWidth="1"/>
    <col min="9" max="9" width="2.7109375" style="7" customWidth="1"/>
    <col min="10" max="13" width="6.7109375" style="7" customWidth="1"/>
    <col min="14" max="15" width="4.85546875" style="7" customWidth="1"/>
    <col min="16" max="16" width="2.140625" style="7" customWidth="1"/>
    <col min="17" max="17" width="6.7109375" style="7" customWidth="1"/>
    <col min="18" max="19" width="6.42578125" style="7" customWidth="1"/>
    <col min="20" max="21" width="11.42578125" style="7"/>
    <col min="22" max="22" width="4.28515625" style="7" customWidth="1"/>
    <col min="23" max="16384" width="11.42578125" style="7"/>
  </cols>
  <sheetData>
    <row r="1" spans="1:21" x14ac:dyDescent="0.2">
      <c r="T1" s="10"/>
      <c r="U1" s="10"/>
    </row>
    <row r="2" spans="1:21" x14ac:dyDescent="0.2">
      <c r="A2" s="7" t="s">
        <v>184</v>
      </c>
      <c r="B2" s="7" t="str">
        <f>Index!C16</f>
        <v>Poverty rate by age: country comparisons, 2010</v>
      </c>
      <c r="T2" s="10"/>
      <c r="U2" s="10"/>
    </row>
    <row r="3" spans="1:21" x14ac:dyDescent="0.2">
      <c r="B3" s="7" t="s">
        <v>187</v>
      </c>
      <c r="H3" s="7" t="s">
        <v>189</v>
      </c>
      <c r="P3" s="7" t="s">
        <v>188</v>
      </c>
    </row>
    <row r="24" spans="1:7" x14ac:dyDescent="0.2">
      <c r="A24" s="7" t="s">
        <v>193</v>
      </c>
      <c r="B24" s="7" t="str">
        <f>Index!D16</f>
        <v>Authors' calculations based on Cotlear data (2011).</v>
      </c>
    </row>
    <row r="25" spans="1:7" x14ac:dyDescent="0.2">
      <c r="A25" s="7" t="s">
        <v>205</v>
      </c>
      <c r="B25" s="7" t="str">
        <f>Index!E16</f>
        <v>Coverage refers to the percentage of adults 65 and older that draw a pension.</v>
      </c>
    </row>
    <row r="27" spans="1:7" x14ac:dyDescent="0.2">
      <c r="B27" s="69" t="s">
        <v>12</v>
      </c>
      <c r="C27" s="69" t="s">
        <v>100</v>
      </c>
      <c r="D27" s="69" t="s">
        <v>99</v>
      </c>
      <c r="E27" s="69" t="s">
        <v>98</v>
      </c>
      <c r="F27" s="69" t="s">
        <v>102</v>
      </c>
      <c r="G27" s="69" t="s">
        <v>101</v>
      </c>
    </row>
    <row r="28" spans="1:7" x14ac:dyDescent="0.2">
      <c r="B28" s="11" t="s">
        <v>1</v>
      </c>
      <c r="C28" s="12">
        <v>45.7</v>
      </c>
      <c r="D28" s="12">
        <v>30.1</v>
      </c>
      <c r="E28" s="12">
        <v>31.3</v>
      </c>
      <c r="F28" s="12">
        <v>35.6</v>
      </c>
      <c r="G28" s="12">
        <v>37.1</v>
      </c>
    </row>
    <row r="29" spans="1:7" x14ac:dyDescent="0.2">
      <c r="B29" s="13" t="s">
        <v>19</v>
      </c>
      <c r="C29" s="12">
        <v>27.3</v>
      </c>
      <c r="D29" s="12">
        <v>17.5</v>
      </c>
      <c r="E29" s="12">
        <v>15.5</v>
      </c>
      <c r="F29" s="12">
        <v>18.2</v>
      </c>
      <c r="G29" s="12">
        <v>19.399999999999999</v>
      </c>
    </row>
    <row r="30" spans="1:7" x14ac:dyDescent="0.2">
      <c r="B30" s="13" t="s">
        <v>191</v>
      </c>
      <c r="C30" s="12">
        <v>18.2</v>
      </c>
      <c r="D30" s="12">
        <v>11.8</v>
      </c>
      <c r="E30" s="12">
        <v>10.199999999999999</v>
      </c>
      <c r="F30" s="12">
        <v>19.899999999999999</v>
      </c>
      <c r="G30" s="12">
        <v>21.9</v>
      </c>
    </row>
    <row r="31" spans="1:7" x14ac:dyDescent="0.2">
      <c r="B31" s="13" t="s">
        <v>190</v>
      </c>
      <c r="C31" s="12">
        <v>31.8</v>
      </c>
      <c r="D31" s="12">
        <v>18.3</v>
      </c>
      <c r="E31" s="12">
        <v>13.8</v>
      </c>
      <c r="F31" s="12">
        <v>4.2</v>
      </c>
      <c r="G31" s="12">
        <v>3.5</v>
      </c>
    </row>
    <row r="32" spans="1:7" x14ac:dyDescent="0.2">
      <c r="B32" s="13" t="s">
        <v>11</v>
      </c>
      <c r="C32" s="12">
        <v>44.5</v>
      </c>
      <c r="D32" s="12">
        <v>28.4</v>
      </c>
      <c r="E32" s="12">
        <v>30.7</v>
      </c>
      <c r="F32" s="12">
        <v>26.6</v>
      </c>
      <c r="G32" s="12">
        <v>25.3</v>
      </c>
    </row>
    <row r="33" spans="2:7" x14ac:dyDescent="0.2">
      <c r="B33" s="70" t="s">
        <v>0</v>
      </c>
      <c r="C33" s="71">
        <v>19.2</v>
      </c>
      <c r="D33" s="71">
        <v>11.6</v>
      </c>
      <c r="E33" s="72">
        <v>8</v>
      </c>
      <c r="F33" s="71">
        <v>4.9000000000000004</v>
      </c>
      <c r="G33" s="72">
        <v>3.7</v>
      </c>
    </row>
  </sheetData>
  <pageMargins left="0.75" right="0.75" top="1" bottom="1" header="0" footer="0"/>
  <pageSetup orientation="portrait" verticalDpi="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7"/>
  <sheetViews>
    <sheetView workbookViewId="0">
      <selection activeCell="C37" sqref="A37:C37"/>
    </sheetView>
  </sheetViews>
  <sheetFormatPr defaultRowHeight="12.75" x14ac:dyDescent="0.2"/>
  <cols>
    <col min="1" max="1" width="10" style="1" customWidth="1"/>
    <col min="2" max="16384" width="9.140625" style="1"/>
  </cols>
  <sheetData>
    <row r="2" spans="1:2" x14ac:dyDescent="0.2">
      <c r="A2" s="1" t="s">
        <v>196</v>
      </c>
      <c r="B2" s="30" t="str">
        <f>Index!C17</f>
        <v>Public spending on non-contributory pensions (as a % of GDP)</v>
      </c>
    </row>
    <row r="18" spans="1:6" x14ac:dyDescent="0.2">
      <c r="A18" s="1" t="s">
        <v>193</v>
      </c>
      <c r="B18" s="1" t="str">
        <f>Index!D17</f>
        <v>Authors' calculations based on HelpAge data (2012).</v>
      </c>
    </row>
    <row r="21" spans="1:6" ht="38.25" x14ac:dyDescent="0.2">
      <c r="A21" s="73" t="s">
        <v>12</v>
      </c>
      <c r="B21" s="74" t="s">
        <v>124</v>
      </c>
      <c r="C21" s="73"/>
      <c r="D21" s="28"/>
      <c r="E21" s="28"/>
      <c r="F21" s="28"/>
    </row>
    <row r="22" spans="1:6" x14ac:dyDescent="0.2">
      <c r="A22" s="32" t="s">
        <v>113</v>
      </c>
      <c r="B22" s="31">
        <v>1.9000000000000001E-4</v>
      </c>
      <c r="C22" s="49">
        <f>+B22*100</f>
        <v>1.9E-2</v>
      </c>
      <c r="D22" s="29"/>
      <c r="E22" s="29"/>
      <c r="F22" s="29"/>
    </row>
    <row r="23" spans="1:6" x14ac:dyDescent="0.2">
      <c r="A23" s="32" t="s">
        <v>126</v>
      </c>
      <c r="B23" s="31">
        <v>3.5850797416633716E-4</v>
      </c>
      <c r="C23" s="49">
        <f t="shared" ref="C23:C37" si="0">+B23*100</f>
        <v>3.5850797416633717E-2</v>
      </c>
      <c r="D23" s="29"/>
      <c r="E23" s="29"/>
      <c r="F23" s="29"/>
    </row>
    <row r="24" spans="1:6" x14ac:dyDescent="0.2">
      <c r="A24" s="32" t="s">
        <v>128</v>
      </c>
      <c r="B24" s="31">
        <v>4.2197946264476793E-4</v>
      </c>
      <c r="C24" s="49">
        <f t="shared" si="0"/>
        <v>4.2197946264476795E-2</v>
      </c>
      <c r="D24" s="29"/>
      <c r="E24" s="29"/>
      <c r="F24" s="29"/>
    </row>
    <row r="25" spans="1:6" x14ac:dyDescent="0.2">
      <c r="A25" s="32" t="s">
        <v>130</v>
      </c>
      <c r="B25" s="31">
        <v>8.2839980183304436E-4</v>
      </c>
      <c r="C25" s="49">
        <f t="shared" si="0"/>
        <v>8.2839980183304435E-2</v>
      </c>
      <c r="D25" s="29"/>
      <c r="E25" s="29"/>
      <c r="F25" s="29"/>
    </row>
    <row r="26" spans="1:6" x14ac:dyDescent="0.2">
      <c r="A26" s="32" t="s">
        <v>115</v>
      </c>
      <c r="B26" s="31">
        <v>1.0904343325765999E-3</v>
      </c>
      <c r="C26" s="49">
        <f t="shared" si="0"/>
        <v>0.10904343325765999</v>
      </c>
      <c r="D26" s="29"/>
      <c r="E26" s="29"/>
      <c r="F26" s="29"/>
    </row>
    <row r="27" spans="1:6" x14ac:dyDescent="0.2">
      <c r="A27" s="32" t="s">
        <v>122</v>
      </c>
      <c r="B27" s="31">
        <v>1.8E-3</v>
      </c>
      <c r="C27" s="49">
        <f t="shared" si="0"/>
        <v>0.18</v>
      </c>
      <c r="D27" s="29"/>
      <c r="E27" s="29"/>
      <c r="F27" s="29"/>
    </row>
    <row r="28" spans="1:6" x14ac:dyDescent="0.2">
      <c r="A28" s="32" t="s">
        <v>125</v>
      </c>
      <c r="B28" s="31">
        <v>1.8159735001840301E-3</v>
      </c>
      <c r="C28" s="49">
        <f t="shared" si="0"/>
        <v>0.18159735001840302</v>
      </c>
      <c r="D28" s="29"/>
      <c r="E28" s="29"/>
      <c r="F28" s="29"/>
    </row>
    <row r="29" spans="1:6" ht="15" customHeight="1" x14ac:dyDescent="0.2">
      <c r="A29" s="32" t="s">
        <v>117</v>
      </c>
      <c r="B29" s="31">
        <v>2.3E-3</v>
      </c>
      <c r="C29" s="49">
        <f t="shared" si="0"/>
        <v>0.22999999999999998</v>
      </c>
      <c r="D29" s="29"/>
      <c r="E29" s="29"/>
      <c r="F29" s="29"/>
    </row>
    <row r="30" spans="1:6" x14ac:dyDescent="0.2">
      <c r="A30" s="32" t="s">
        <v>131</v>
      </c>
      <c r="B30" s="31">
        <v>3.0000000000000001E-3</v>
      </c>
      <c r="C30" s="49">
        <f t="shared" si="0"/>
        <v>0.3</v>
      </c>
      <c r="D30" s="29"/>
      <c r="E30" s="29"/>
      <c r="F30" s="29"/>
    </row>
    <row r="31" spans="1:6" x14ac:dyDescent="0.2">
      <c r="A31" s="32" t="s">
        <v>112</v>
      </c>
      <c r="B31" s="31">
        <v>3.112785030221069E-3</v>
      </c>
      <c r="C31" s="49">
        <f t="shared" si="0"/>
        <v>0.31127850302210691</v>
      </c>
      <c r="D31" s="29"/>
      <c r="E31" s="29"/>
      <c r="F31" s="29"/>
    </row>
    <row r="32" spans="1:6" ht="15" customHeight="1" x14ac:dyDescent="0.2">
      <c r="A32" s="32" t="s">
        <v>127</v>
      </c>
      <c r="B32" s="31">
        <v>5.8095484770510734E-3</v>
      </c>
      <c r="C32" s="49">
        <f t="shared" si="0"/>
        <v>0.5809548477051073</v>
      </c>
      <c r="D32" s="29"/>
      <c r="E32" s="29"/>
      <c r="F32" s="29"/>
    </row>
    <row r="33" spans="1:8" x14ac:dyDescent="0.2">
      <c r="A33" s="32" t="s">
        <v>121</v>
      </c>
      <c r="B33" s="31">
        <v>6.1999999999999998E-3</v>
      </c>
      <c r="C33" s="49">
        <f t="shared" si="0"/>
        <v>0.62</v>
      </c>
      <c r="D33" s="29"/>
      <c r="E33" s="29"/>
      <c r="F33" s="29"/>
    </row>
    <row r="34" spans="1:8" x14ac:dyDescent="0.2">
      <c r="A34" s="32" t="s">
        <v>132</v>
      </c>
      <c r="B34" s="31">
        <v>6.7025303867403315E-3</v>
      </c>
      <c r="C34" s="49">
        <f t="shared" si="0"/>
        <v>0.67025303867403319</v>
      </c>
      <c r="D34" s="29"/>
      <c r="E34" s="29"/>
      <c r="F34" s="29"/>
    </row>
    <row r="35" spans="1:8" ht="12.75" customHeight="1" x14ac:dyDescent="0.2">
      <c r="A35" s="32" t="s">
        <v>120</v>
      </c>
      <c r="B35" s="31">
        <v>8.9999999999999993E-3</v>
      </c>
      <c r="C35" s="49">
        <f t="shared" si="0"/>
        <v>0.89999999999999991</v>
      </c>
      <c r="D35" s="29"/>
      <c r="E35" s="29"/>
      <c r="F35" s="29"/>
    </row>
    <row r="36" spans="1:8" ht="12.75" customHeight="1" x14ac:dyDescent="0.2">
      <c r="A36" s="32" t="s">
        <v>133</v>
      </c>
      <c r="B36" s="31">
        <v>9.2999999999999992E-3</v>
      </c>
      <c r="C36" s="49">
        <f t="shared" si="0"/>
        <v>0.92999999999999994</v>
      </c>
      <c r="D36" s="29"/>
      <c r="E36" s="29"/>
      <c r="F36" s="29"/>
    </row>
    <row r="37" spans="1:8" x14ac:dyDescent="0.2">
      <c r="A37" s="75" t="s">
        <v>110</v>
      </c>
      <c r="B37" s="76">
        <v>1.0571905221583251E-2</v>
      </c>
      <c r="C37" s="77">
        <f t="shared" si="0"/>
        <v>1.0571905221583251</v>
      </c>
      <c r="D37" s="29"/>
      <c r="E37" s="29"/>
      <c r="F37" s="29"/>
    </row>
    <row r="38" spans="1:8" x14ac:dyDescent="0.2">
      <c r="A38" s="29"/>
      <c r="B38" s="30"/>
      <c r="C38" s="29"/>
      <c r="D38" s="29"/>
      <c r="E38" s="29"/>
      <c r="F38" s="29"/>
    </row>
    <row r="39" spans="1:8" x14ac:dyDescent="0.2">
      <c r="A39" s="29"/>
      <c r="C39" s="29"/>
      <c r="D39" s="29"/>
      <c r="E39" s="29"/>
      <c r="F39" s="29"/>
    </row>
    <row r="40" spans="1:8" ht="12.75" customHeight="1" x14ac:dyDescent="0.2">
      <c r="A40" s="29"/>
      <c r="B40" s="30"/>
      <c r="C40" s="29"/>
      <c r="D40" s="29"/>
      <c r="E40" s="29"/>
      <c r="F40" s="29"/>
    </row>
    <row r="41" spans="1:8" x14ac:dyDescent="0.2">
      <c r="A41" s="29"/>
      <c r="B41" s="30"/>
      <c r="C41" s="29"/>
      <c r="D41" s="29"/>
      <c r="E41" s="29"/>
      <c r="F41" s="29"/>
    </row>
    <row r="42" spans="1:8" x14ac:dyDescent="0.2">
      <c r="A42" s="29"/>
      <c r="B42" s="30"/>
      <c r="C42" s="29"/>
      <c r="D42" s="29"/>
      <c r="E42" s="29"/>
      <c r="F42" s="29"/>
    </row>
    <row r="43" spans="1:8" ht="15" customHeight="1" x14ac:dyDescent="0.2">
      <c r="A43" s="29"/>
      <c r="B43" s="30"/>
      <c r="C43" s="29"/>
      <c r="D43" s="29"/>
      <c r="E43" s="29"/>
      <c r="F43" s="29"/>
    </row>
    <row r="44" spans="1:8" x14ac:dyDescent="0.2">
      <c r="A44" s="29"/>
      <c r="B44" s="30"/>
      <c r="C44" s="29"/>
      <c r="D44" s="29"/>
      <c r="E44" s="29"/>
      <c r="F44" s="29"/>
    </row>
    <row r="45" spans="1:8" x14ac:dyDescent="0.2">
      <c r="A45" s="29"/>
      <c r="B45" s="30"/>
      <c r="C45" s="29"/>
      <c r="D45" s="29"/>
      <c r="E45" s="29"/>
      <c r="F45" s="29"/>
      <c r="G45" s="29"/>
      <c r="H45" s="29"/>
    </row>
    <row r="46" spans="1:8" x14ac:dyDescent="0.2">
      <c r="A46" s="29"/>
      <c r="B46" s="30"/>
      <c r="C46" s="29"/>
      <c r="D46" s="29"/>
      <c r="E46" s="29"/>
      <c r="F46" s="29"/>
      <c r="G46" s="29"/>
      <c r="H46" s="29"/>
    </row>
    <row r="47" spans="1:8" x14ac:dyDescent="0.2">
      <c r="A47" s="29"/>
      <c r="B47" s="30"/>
      <c r="C47" s="29"/>
      <c r="D47" s="29"/>
      <c r="E47" s="29"/>
      <c r="F47" s="29"/>
      <c r="G47" s="29"/>
      <c r="H47" s="29"/>
    </row>
  </sheetData>
  <conditionalFormatting sqref="A45:H47 A21:F38 A40:F44 A39 C39:F39 B2">
    <cfRule type="cellIs" dxfId="0" priority="1" stopIfTrue="1" operator="equal">
      <formula>"no data"</formula>
    </cfRule>
  </conditionalFormatting>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75"/>
  <sheetViews>
    <sheetView zoomScaleNormal="100" workbookViewId="0">
      <selection activeCell="G31" sqref="G31"/>
    </sheetView>
  </sheetViews>
  <sheetFormatPr defaultColWidth="9.140625" defaultRowHeight="12.75" x14ac:dyDescent="0.2"/>
  <cols>
    <col min="1" max="1" width="10.28515625" style="39" customWidth="1"/>
    <col min="2" max="2" width="13.7109375" style="39" customWidth="1"/>
    <col min="3" max="16384" width="9.140625" style="39"/>
  </cols>
  <sheetData>
    <row r="2" spans="1:2" x14ac:dyDescent="0.2">
      <c r="A2" s="39" t="s">
        <v>197</v>
      </c>
      <c r="B2" s="39" t="str">
        <f>Index!C18</f>
        <v>Change in GDP per capita, factor accumulation and productivity: United States vs. LAC 1960–2006</v>
      </c>
    </row>
    <row r="23" spans="1:4" x14ac:dyDescent="0.2">
      <c r="A23" s="39" t="s">
        <v>193</v>
      </c>
      <c r="B23" s="39" t="str">
        <f>Index!D18</f>
        <v>Pagés (2010).</v>
      </c>
    </row>
    <row r="24" spans="1:4" x14ac:dyDescent="0.2">
      <c r="A24" s="39" t="s">
        <v>205</v>
      </c>
      <c r="B24" s="39" t="str">
        <f>+Index!E18</f>
        <v>TFP is the total factor productivity that measures the efficiency of the economy.</v>
      </c>
    </row>
    <row r="29" spans="1:4" ht="38.25" x14ac:dyDescent="0.2">
      <c r="A29" s="78"/>
      <c r="B29" s="79" t="s">
        <v>202</v>
      </c>
      <c r="C29" s="78" t="s">
        <v>203</v>
      </c>
    </row>
    <row r="30" spans="1:4" x14ac:dyDescent="0.2">
      <c r="A30" s="39">
        <v>1960</v>
      </c>
      <c r="B30" s="39">
        <v>1</v>
      </c>
      <c r="C30" s="39">
        <v>1</v>
      </c>
      <c r="D30" s="80">
        <v>1</v>
      </c>
    </row>
    <row r="31" spans="1:4" x14ac:dyDescent="0.2">
      <c r="A31" s="39">
        <v>1961</v>
      </c>
      <c r="B31" s="39">
        <v>1.0118860000000001</v>
      </c>
      <c r="C31" s="39">
        <v>1.0100549999999999</v>
      </c>
      <c r="D31" s="80">
        <v>1</v>
      </c>
    </row>
    <row r="32" spans="1:4" x14ac:dyDescent="0.2">
      <c r="A32" s="39">
        <v>1962</v>
      </c>
      <c r="B32" s="39">
        <v>1.0175129999999999</v>
      </c>
      <c r="C32" s="39">
        <v>1.013406</v>
      </c>
      <c r="D32" s="80">
        <v>1</v>
      </c>
    </row>
    <row r="33" spans="1:15" x14ac:dyDescent="0.2">
      <c r="A33" s="39">
        <v>1963</v>
      </c>
      <c r="B33" s="39">
        <v>1.018535</v>
      </c>
      <c r="C33" s="39">
        <v>1.01241</v>
      </c>
      <c r="D33" s="80">
        <v>1</v>
      </c>
    </row>
    <row r="34" spans="1:15" x14ac:dyDescent="0.2">
      <c r="A34" s="39">
        <v>1964</v>
      </c>
      <c r="B34" s="39">
        <v>1.0162249999999999</v>
      </c>
      <c r="C34" s="39">
        <v>1.009279</v>
      </c>
      <c r="D34" s="80">
        <v>1</v>
      </c>
    </row>
    <row r="35" spans="1:15" x14ac:dyDescent="0.2">
      <c r="A35" s="39">
        <v>1965</v>
      </c>
      <c r="B35" s="39">
        <v>1.0123519999999999</v>
      </c>
      <c r="C35" s="39">
        <v>1.0053049999999999</v>
      </c>
      <c r="D35" s="80">
        <v>1</v>
      </c>
    </row>
    <row r="36" spans="1:15" x14ac:dyDescent="0.2">
      <c r="A36" s="39">
        <v>1966</v>
      </c>
      <c r="B36" s="39">
        <v>1.0106200000000001</v>
      </c>
      <c r="C36" s="39">
        <v>1.003145</v>
      </c>
      <c r="D36" s="80">
        <v>1</v>
      </c>
    </row>
    <row r="37" spans="1:15" x14ac:dyDescent="0.2">
      <c r="A37" s="39">
        <v>1967</v>
      </c>
      <c r="B37" s="39">
        <v>1.013493</v>
      </c>
      <c r="C37" s="39">
        <v>1.006378</v>
      </c>
      <c r="D37" s="80">
        <v>1</v>
      </c>
    </row>
    <row r="38" spans="1:15" x14ac:dyDescent="0.2">
      <c r="A38" s="39">
        <v>1968</v>
      </c>
      <c r="B38" s="39">
        <v>1.0211790000000001</v>
      </c>
      <c r="C38" s="39">
        <v>1.0157910000000001</v>
      </c>
      <c r="D38" s="80">
        <v>1</v>
      </c>
    </row>
    <row r="39" spans="1:15" x14ac:dyDescent="0.2">
      <c r="A39" s="39">
        <v>1969</v>
      </c>
      <c r="B39" s="39">
        <v>1.033471</v>
      </c>
      <c r="C39" s="39">
        <v>1.031342</v>
      </c>
      <c r="D39" s="80">
        <v>1</v>
      </c>
    </row>
    <row r="40" spans="1:15" x14ac:dyDescent="0.2">
      <c r="A40" s="39">
        <v>1970</v>
      </c>
      <c r="B40" s="39">
        <v>1.0481579999999999</v>
      </c>
      <c r="C40" s="39">
        <v>1.051596</v>
      </c>
      <c r="D40" s="80">
        <v>1</v>
      </c>
    </row>
    <row r="41" spans="1:15" x14ac:dyDescent="0.2">
      <c r="A41" s="39">
        <v>1971</v>
      </c>
      <c r="B41" s="39">
        <v>1.061426</v>
      </c>
      <c r="C41" s="39">
        <v>1.0732079999999999</v>
      </c>
      <c r="D41" s="80">
        <v>1</v>
      </c>
    </row>
    <row r="42" spans="1:15" x14ac:dyDescent="0.2">
      <c r="A42" s="39">
        <v>1972</v>
      </c>
      <c r="B42" s="39">
        <v>1.07209</v>
      </c>
      <c r="C42" s="39">
        <v>1.095564</v>
      </c>
      <c r="D42" s="80">
        <v>1</v>
      </c>
    </row>
    <row r="43" spans="1:15" x14ac:dyDescent="0.2">
      <c r="A43" s="39">
        <v>1973</v>
      </c>
      <c r="B43" s="39">
        <v>1.0807530000000001</v>
      </c>
      <c r="C43" s="39">
        <v>1.1193379999999999</v>
      </c>
      <c r="D43" s="80">
        <v>1</v>
      </c>
    </row>
    <row r="44" spans="1:15" x14ac:dyDescent="0.2">
      <c r="A44" s="39">
        <v>1974</v>
      </c>
      <c r="B44" s="39">
        <v>1.0895919999999999</v>
      </c>
      <c r="C44" s="39">
        <v>1.1435820000000001</v>
      </c>
      <c r="D44" s="80">
        <v>1</v>
      </c>
      <c r="O44" s="50"/>
    </row>
    <row r="45" spans="1:15" x14ac:dyDescent="0.2">
      <c r="A45" s="39">
        <v>1975</v>
      </c>
      <c r="B45" s="39">
        <v>1.098474</v>
      </c>
      <c r="C45" s="39">
        <v>1.1643790000000001</v>
      </c>
      <c r="D45" s="80">
        <v>1</v>
      </c>
      <c r="O45" s="50"/>
    </row>
    <row r="46" spans="1:15" x14ac:dyDescent="0.2">
      <c r="A46" s="39">
        <v>1976</v>
      </c>
      <c r="B46" s="39">
        <v>1.1076589999999999</v>
      </c>
      <c r="C46" s="39">
        <v>1.180069</v>
      </c>
      <c r="D46" s="80">
        <v>1</v>
      </c>
    </row>
    <row r="47" spans="1:15" x14ac:dyDescent="0.2">
      <c r="A47" s="39">
        <v>1977</v>
      </c>
      <c r="B47" s="39">
        <v>1.1179479999999999</v>
      </c>
      <c r="C47" s="39">
        <v>1.192434</v>
      </c>
      <c r="D47" s="80">
        <v>1</v>
      </c>
    </row>
    <row r="48" spans="1:15" x14ac:dyDescent="0.2">
      <c r="A48" s="39">
        <v>1978</v>
      </c>
      <c r="B48" s="39">
        <v>1.131284</v>
      </c>
      <c r="C48" s="39">
        <v>1.203659</v>
      </c>
      <c r="D48" s="80">
        <v>1</v>
      </c>
    </row>
    <row r="49" spans="1:4" x14ac:dyDescent="0.2">
      <c r="A49" s="39">
        <v>1979</v>
      </c>
      <c r="B49" s="39">
        <v>1.146871</v>
      </c>
      <c r="C49" s="39">
        <v>1.2134320000000001</v>
      </c>
      <c r="D49" s="80">
        <v>1</v>
      </c>
    </row>
    <row r="50" spans="1:4" x14ac:dyDescent="0.2">
      <c r="A50" s="39">
        <v>1980</v>
      </c>
      <c r="B50" s="39">
        <v>1.160317</v>
      </c>
      <c r="C50" s="39">
        <v>1.2146669999999999</v>
      </c>
      <c r="D50" s="80">
        <v>1</v>
      </c>
    </row>
    <row r="51" spans="1:4" x14ac:dyDescent="0.2">
      <c r="A51" s="39">
        <v>1981</v>
      </c>
      <c r="B51" s="39">
        <v>1.1655150000000001</v>
      </c>
      <c r="C51" s="39">
        <v>1.198861</v>
      </c>
      <c r="D51" s="80">
        <v>1</v>
      </c>
    </row>
    <row r="52" spans="1:4" x14ac:dyDescent="0.2">
      <c r="A52" s="39">
        <v>1982</v>
      </c>
      <c r="B52" s="39">
        <v>1.1611180000000001</v>
      </c>
      <c r="C52" s="39">
        <v>1.167681</v>
      </c>
      <c r="D52" s="80">
        <v>1</v>
      </c>
    </row>
    <row r="53" spans="1:4" x14ac:dyDescent="0.2">
      <c r="A53" s="39">
        <v>1983</v>
      </c>
      <c r="B53" s="39">
        <v>1.146204</v>
      </c>
      <c r="C53" s="39">
        <v>1.126824</v>
      </c>
      <c r="D53" s="80">
        <v>1</v>
      </c>
    </row>
    <row r="54" spans="1:4" x14ac:dyDescent="0.2">
      <c r="A54" s="39">
        <v>1984</v>
      </c>
      <c r="B54" s="39">
        <v>1.1258589999999999</v>
      </c>
      <c r="C54" s="39">
        <v>1.0870299999999999</v>
      </c>
      <c r="D54" s="80">
        <v>1</v>
      </c>
    </row>
    <row r="55" spans="1:4" x14ac:dyDescent="0.2">
      <c r="A55" s="39">
        <v>1985</v>
      </c>
      <c r="B55" s="39">
        <v>1.1064290000000001</v>
      </c>
      <c r="C55" s="39">
        <v>1.054019</v>
      </c>
      <c r="D55" s="80">
        <v>1</v>
      </c>
    </row>
    <row r="56" spans="1:4" x14ac:dyDescent="0.2">
      <c r="A56" s="39">
        <v>1986</v>
      </c>
      <c r="B56" s="39">
        <v>1.091045</v>
      </c>
      <c r="C56" s="39">
        <v>1.0270859999999999</v>
      </c>
      <c r="D56" s="80">
        <v>1</v>
      </c>
    </row>
    <row r="57" spans="1:4" x14ac:dyDescent="0.2">
      <c r="A57" s="39">
        <v>1987</v>
      </c>
      <c r="B57" s="39">
        <v>1.0799449999999999</v>
      </c>
      <c r="C57" s="39">
        <v>1.0028459999999999</v>
      </c>
      <c r="D57" s="80">
        <v>1</v>
      </c>
    </row>
    <row r="58" spans="1:4" x14ac:dyDescent="0.2">
      <c r="A58" s="39">
        <v>1988</v>
      </c>
      <c r="B58" s="39">
        <v>1.0724860000000001</v>
      </c>
      <c r="C58" s="39">
        <v>0.97943349999999996</v>
      </c>
      <c r="D58" s="80">
        <v>1</v>
      </c>
    </row>
    <row r="59" spans="1:4" x14ac:dyDescent="0.2">
      <c r="A59" s="39">
        <v>1989</v>
      </c>
      <c r="B59" s="39">
        <v>1.068128</v>
      </c>
      <c r="C59" s="39">
        <v>0.95836259999999995</v>
      </c>
      <c r="D59" s="80">
        <v>1</v>
      </c>
    </row>
    <row r="60" spans="1:4" x14ac:dyDescent="0.2">
      <c r="A60" s="39">
        <v>1990</v>
      </c>
      <c r="B60" s="39">
        <v>1.066128</v>
      </c>
      <c r="C60" s="39">
        <v>0.94081409999999999</v>
      </c>
      <c r="D60" s="80">
        <v>1</v>
      </c>
    </row>
    <row r="61" spans="1:4" x14ac:dyDescent="0.2">
      <c r="A61" s="39">
        <v>1991</v>
      </c>
      <c r="B61" s="39">
        <v>1.0644359999999999</v>
      </c>
      <c r="C61" s="39">
        <v>0.92730239999999997</v>
      </c>
      <c r="D61" s="80">
        <v>1</v>
      </c>
    </row>
    <row r="62" spans="1:4" x14ac:dyDescent="0.2">
      <c r="A62" s="39">
        <v>1992</v>
      </c>
      <c r="B62" s="39">
        <v>1.061267</v>
      </c>
      <c r="C62" s="39">
        <v>0.91511989999999999</v>
      </c>
      <c r="D62" s="80">
        <v>1</v>
      </c>
    </row>
    <row r="63" spans="1:4" x14ac:dyDescent="0.2">
      <c r="A63" s="39">
        <v>1993</v>
      </c>
      <c r="B63" s="39">
        <v>1.0573840000000001</v>
      </c>
      <c r="C63" s="39">
        <v>0.9028697</v>
      </c>
      <c r="D63" s="80">
        <v>1</v>
      </c>
    </row>
    <row r="64" spans="1:4" x14ac:dyDescent="0.2">
      <c r="A64" s="39">
        <v>1994</v>
      </c>
      <c r="B64" s="39">
        <v>1.053275</v>
      </c>
      <c r="C64" s="39">
        <v>0.88959840000000001</v>
      </c>
      <c r="D64" s="80">
        <v>1</v>
      </c>
    </row>
    <row r="65" spans="1:4" x14ac:dyDescent="0.2">
      <c r="A65" s="39">
        <v>1995</v>
      </c>
      <c r="B65" s="39">
        <v>1.048899</v>
      </c>
      <c r="C65" s="39">
        <v>0.87504040000000005</v>
      </c>
      <c r="D65" s="80">
        <v>1</v>
      </c>
    </row>
    <row r="66" spans="1:4" x14ac:dyDescent="0.2">
      <c r="A66" s="39">
        <v>1996</v>
      </c>
      <c r="B66" s="39">
        <v>1.043914</v>
      </c>
      <c r="C66" s="39">
        <v>0.86010900000000001</v>
      </c>
      <c r="D66" s="80">
        <v>1</v>
      </c>
    </row>
    <row r="67" spans="1:4" x14ac:dyDescent="0.2">
      <c r="A67" s="39">
        <v>1997</v>
      </c>
      <c r="B67" s="39">
        <v>1.038422</v>
      </c>
      <c r="C67" s="39">
        <v>0.84446730000000003</v>
      </c>
      <c r="D67" s="80">
        <v>1</v>
      </c>
    </row>
    <row r="68" spans="1:4" x14ac:dyDescent="0.2">
      <c r="A68" s="39">
        <v>1998</v>
      </c>
      <c r="B68" s="39">
        <v>1.0336050000000001</v>
      </c>
      <c r="C68" s="39">
        <v>0.82818119999999995</v>
      </c>
      <c r="D68" s="80">
        <v>1</v>
      </c>
    </row>
    <row r="69" spans="1:4" x14ac:dyDescent="0.2">
      <c r="A69" s="39">
        <v>1999</v>
      </c>
      <c r="B69" s="39">
        <v>1.0311539999999999</v>
      </c>
      <c r="C69" s="39">
        <v>0.81254119999999996</v>
      </c>
      <c r="D69" s="80">
        <v>1</v>
      </c>
    </row>
    <row r="70" spans="1:4" x14ac:dyDescent="0.2">
      <c r="A70" s="39">
        <v>2000</v>
      </c>
      <c r="B70" s="39">
        <v>1.0320450000000001</v>
      </c>
      <c r="C70" s="39">
        <v>0.79919059999999997</v>
      </c>
      <c r="D70" s="80">
        <v>1</v>
      </c>
    </row>
    <row r="71" spans="1:4" x14ac:dyDescent="0.2">
      <c r="A71" s="39">
        <v>2001</v>
      </c>
      <c r="B71" s="39">
        <v>1.0357989999999999</v>
      </c>
      <c r="C71" s="39">
        <v>0.78846320000000003</v>
      </c>
      <c r="D71" s="80">
        <v>1</v>
      </c>
    </row>
    <row r="72" spans="1:4" x14ac:dyDescent="0.2">
      <c r="A72" s="39">
        <v>2002</v>
      </c>
      <c r="B72" s="39">
        <v>1.041261</v>
      </c>
      <c r="C72" s="39">
        <v>0.78112789999999999</v>
      </c>
      <c r="D72" s="80">
        <v>1</v>
      </c>
    </row>
    <row r="73" spans="1:4" x14ac:dyDescent="0.2">
      <c r="A73" s="39">
        <v>2003</v>
      </c>
      <c r="B73" s="39">
        <v>1.047166</v>
      </c>
      <c r="C73" s="39">
        <v>0.77821169999999995</v>
      </c>
      <c r="D73" s="80">
        <v>1</v>
      </c>
    </row>
    <row r="74" spans="1:4" x14ac:dyDescent="0.2">
      <c r="A74" s="39">
        <v>2004</v>
      </c>
      <c r="B74" s="39">
        <v>1.053005</v>
      </c>
      <c r="C74" s="39">
        <v>0.77881299999999998</v>
      </c>
      <c r="D74" s="80">
        <v>1</v>
      </c>
    </row>
    <row r="75" spans="1:4" x14ac:dyDescent="0.2">
      <c r="A75" s="78">
        <v>2005</v>
      </c>
      <c r="B75" s="78">
        <v>1.058603</v>
      </c>
      <c r="C75" s="78">
        <v>0.78067399999999998</v>
      </c>
      <c r="D75" s="80">
        <v>1</v>
      </c>
    </row>
  </sheetData>
  <pageMargins left="0.75" right="0.75" top="1" bottom="1" header="0.5" footer="0.5"/>
  <pageSetup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3"/>
  <sheetViews>
    <sheetView workbookViewId="0">
      <selection activeCell="D31" sqref="D31"/>
    </sheetView>
  </sheetViews>
  <sheetFormatPr defaultRowHeight="12.75" x14ac:dyDescent="0.2"/>
  <cols>
    <col min="1" max="1" width="10.7109375" style="41" customWidth="1"/>
    <col min="2" max="2" width="28.85546875" style="41" bestFit="1" customWidth="1"/>
    <col min="3" max="16384" width="9.140625" style="41"/>
  </cols>
  <sheetData>
    <row r="2" spans="1:8" x14ac:dyDescent="0.2">
      <c r="A2" s="41" t="s">
        <v>233</v>
      </c>
      <c r="B2" s="41" t="str">
        <f>+Index!C21</f>
        <v>Analysis of the impact of pensions on poverty and inequalities in selected LAC countries</v>
      </c>
    </row>
    <row r="3" spans="1:8" x14ac:dyDescent="0.2">
      <c r="B3" s="89"/>
      <c r="C3" s="46" t="s">
        <v>0</v>
      </c>
      <c r="D3" s="46" t="s">
        <v>11</v>
      </c>
      <c r="E3" s="46" t="s">
        <v>190</v>
      </c>
      <c r="F3" s="46" t="s">
        <v>191</v>
      </c>
      <c r="G3" s="46" t="s">
        <v>241</v>
      </c>
      <c r="H3" s="46" t="s">
        <v>139</v>
      </c>
    </row>
    <row r="4" spans="1:8" ht="13.5" thickBot="1" x14ac:dyDescent="0.25">
      <c r="B4" s="90"/>
      <c r="C4" s="51" t="s">
        <v>240</v>
      </c>
      <c r="D4" s="51" t="s">
        <v>240</v>
      </c>
      <c r="E4" s="51" t="s">
        <v>240</v>
      </c>
      <c r="F4" s="51" t="s">
        <v>240</v>
      </c>
      <c r="G4" s="51" t="s">
        <v>240</v>
      </c>
      <c r="H4" s="51" t="s">
        <v>240</v>
      </c>
    </row>
    <row r="5" spans="1:8" ht="13.5" thickTop="1" x14ac:dyDescent="0.2">
      <c r="B5" s="42" t="s">
        <v>234</v>
      </c>
      <c r="C5" s="43" t="s">
        <v>140</v>
      </c>
      <c r="D5" s="43" t="s">
        <v>141</v>
      </c>
      <c r="E5" s="43" t="s">
        <v>142</v>
      </c>
      <c r="F5" s="43" t="s">
        <v>143</v>
      </c>
      <c r="G5" s="43" t="s">
        <v>144</v>
      </c>
      <c r="H5" s="43" t="s">
        <v>145</v>
      </c>
    </row>
    <row r="6" spans="1:8" x14ac:dyDescent="0.2">
      <c r="B6" s="44" t="s">
        <v>235</v>
      </c>
      <c r="C6" s="43" t="s">
        <v>146</v>
      </c>
      <c r="D6" s="43" t="s">
        <v>147</v>
      </c>
      <c r="E6" s="45" t="s">
        <v>148</v>
      </c>
      <c r="F6" s="43" t="s">
        <v>149</v>
      </c>
      <c r="G6" s="43" t="s">
        <v>147</v>
      </c>
      <c r="H6" s="43" t="s">
        <v>150</v>
      </c>
    </row>
    <row r="7" spans="1:8" x14ac:dyDescent="0.2">
      <c r="B7" s="42" t="s">
        <v>236</v>
      </c>
      <c r="C7" s="43" t="s">
        <v>151</v>
      </c>
      <c r="D7" s="43" t="s">
        <v>147</v>
      </c>
      <c r="E7" s="45" t="s">
        <v>152</v>
      </c>
      <c r="F7" s="43" t="s">
        <v>153</v>
      </c>
      <c r="G7" s="43" t="s">
        <v>154</v>
      </c>
      <c r="H7" s="43" t="s">
        <v>155</v>
      </c>
    </row>
    <row r="8" spans="1:8" x14ac:dyDescent="0.2">
      <c r="B8" s="42" t="s">
        <v>237</v>
      </c>
      <c r="C8" s="43" t="s">
        <v>156</v>
      </c>
      <c r="D8" s="43" t="s">
        <v>157</v>
      </c>
      <c r="E8" s="43" t="s">
        <v>158</v>
      </c>
      <c r="F8" s="43" t="s">
        <v>159</v>
      </c>
      <c r="G8" s="43" t="s">
        <v>160</v>
      </c>
      <c r="H8" s="43" t="s">
        <v>161</v>
      </c>
    </row>
    <row r="9" spans="1:8" x14ac:dyDescent="0.2">
      <c r="B9" s="42" t="s">
        <v>238</v>
      </c>
      <c r="C9" s="43" t="s">
        <v>162</v>
      </c>
      <c r="D9" s="43">
        <v>20</v>
      </c>
      <c r="E9" s="43" t="s">
        <v>163</v>
      </c>
      <c r="F9" s="43" t="s">
        <v>164</v>
      </c>
      <c r="G9" s="43" t="s">
        <v>165</v>
      </c>
      <c r="H9" s="43" t="s">
        <v>166</v>
      </c>
    </row>
    <row r="10" spans="1:8" x14ac:dyDescent="0.2">
      <c r="B10" s="42" t="s">
        <v>239</v>
      </c>
      <c r="C10" s="43">
        <v>13</v>
      </c>
      <c r="D10" s="43" t="s">
        <v>167</v>
      </c>
      <c r="E10" s="43" t="s">
        <v>168</v>
      </c>
      <c r="F10" s="43" t="s">
        <v>169</v>
      </c>
      <c r="G10" s="43" t="s">
        <v>170</v>
      </c>
      <c r="H10" s="43" t="s">
        <v>171</v>
      </c>
    </row>
    <row r="11" spans="1:8" x14ac:dyDescent="0.2">
      <c r="B11" s="47" t="s">
        <v>237</v>
      </c>
      <c r="C11" s="48" t="s">
        <v>172</v>
      </c>
      <c r="D11" s="48" t="s">
        <v>173</v>
      </c>
      <c r="E11" s="48" t="s">
        <v>174</v>
      </c>
      <c r="F11" s="48" t="s">
        <v>175</v>
      </c>
      <c r="G11" s="48" t="s">
        <v>176</v>
      </c>
      <c r="H11" s="48" t="s">
        <v>177</v>
      </c>
    </row>
    <row r="12" spans="1:8" x14ac:dyDescent="0.2">
      <c r="A12" s="41" t="s">
        <v>193</v>
      </c>
      <c r="B12" s="41" t="str">
        <f>+Index!D21</f>
        <v>Lustig, Pessino and Scott (2013).</v>
      </c>
    </row>
    <row r="13" spans="1:8" ht="65.25" customHeight="1" x14ac:dyDescent="0.2">
      <c r="A13" s="41" t="s">
        <v>205</v>
      </c>
      <c r="B13" s="91" t="str">
        <f>+Index!E21</f>
        <v>Poverty as a percentage is measured based on the international poverty line of US$2.50/day, according to the purchasing power parity (PPP). For Argentina, the Gini pre-retirement/poverty % is for net market income (i.e. market income minus income taxes and social security contributions). For the other countries, the Gini/poverty index is for market income. For definitions and methodology see Lustig, Nora and Sean Higgins (2013).</v>
      </c>
      <c r="C13" s="91"/>
      <c r="D13" s="91"/>
      <c r="E13" s="91"/>
      <c r="F13" s="91"/>
      <c r="G13" s="91"/>
      <c r="H13" s="91"/>
    </row>
  </sheetData>
  <mergeCells count="2">
    <mergeCell ref="B3:B4"/>
    <mergeCell ref="B13:H13"/>
  </mergeCells>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H44"/>
  <sheetViews>
    <sheetView zoomScaleNormal="100" workbookViewId="0">
      <selection activeCell="A2" sqref="A2:H22"/>
    </sheetView>
  </sheetViews>
  <sheetFormatPr defaultRowHeight="12.75" x14ac:dyDescent="0.2"/>
  <cols>
    <col min="1" max="1" width="9.140625" style="1" customWidth="1"/>
    <col min="2" max="2" width="11.85546875" style="1" customWidth="1"/>
    <col min="3" max="3" width="3.140625" style="1" customWidth="1"/>
    <col min="4" max="6" width="9.140625" style="1"/>
    <col min="7" max="7" width="15.28515625" style="1" customWidth="1"/>
    <col min="8" max="16384" width="9.140625" style="1"/>
  </cols>
  <sheetData>
    <row r="2" spans="1:8" x14ac:dyDescent="0.2">
      <c r="A2" s="1" t="s">
        <v>227</v>
      </c>
      <c r="B2" s="2" t="str">
        <f>Index!C22</f>
        <v>Social spending in the region as a percentage of GDP, 2009</v>
      </c>
    </row>
    <row r="3" spans="1:8" ht="13.5" thickBot="1" x14ac:dyDescent="0.25">
      <c r="B3" s="40" t="s">
        <v>123</v>
      </c>
      <c r="C3" s="22"/>
      <c r="D3" s="23" t="s">
        <v>2</v>
      </c>
      <c r="E3" s="23" t="s">
        <v>228</v>
      </c>
      <c r="F3" s="23" t="s">
        <v>229</v>
      </c>
      <c r="G3" s="24" t="s">
        <v>230</v>
      </c>
      <c r="H3" s="25" t="s">
        <v>231</v>
      </c>
    </row>
    <row r="4" spans="1:8" ht="13.5" thickTop="1" x14ac:dyDescent="0.2">
      <c r="B4" s="15" t="s">
        <v>117</v>
      </c>
      <c r="C4" s="3" t="s">
        <v>3</v>
      </c>
      <c r="D4" s="37">
        <v>27.78</v>
      </c>
      <c r="E4" s="37">
        <v>6.68</v>
      </c>
      <c r="F4" s="37">
        <v>6.21</v>
      </c>
      <c r="G4" s="37">
        <v>12.87</v>
      </c>
      <c r="H4" s="37">
        <v>2.0200000000000014</v>
      </c>
    </row>
    <row r="5" spans="1:8" x14ac:dyDescent="0.2">
      <c r="B5" s="16" t="s">
        <v>110</v>
      </c>
      <c r="C5" s="4" t="s">
        <v>4</v>
      </c>
      <c r="D5" s="37">
        <v>18.420000000000002</v>
      </c>
      <c r="E5" s="37">
        <v>8.01</v>
      </c>
      <c r="F5" s="37">
        <v>3.21</v>
      </c>
      <c r="G5" s="37">
        <v>5.73</v>
      </c>
      <c r="H5" s="37">
        <v>1.4700000000000015</v>
      </c>
    </row>
    <row r="6" spans="1:8" x14ac:dyDescent="0.2">
      <c r="B6" s="16" t="s">
        <v>118</v>
      </c>
      <c r="C6" s="4" t="s">
        <v>3</v>
      </c>
      <c r="D6" s="37">
        <v>27.06</v>
      </c>
      <c r="E6" s="37">
        <v>5.88</v>
      </c>
      <c r="F6" s="37">
        <v>5.21</v>
      </c>
      <c r="G6" s="37">
        <v>14.07</v>
      </c>
      <c r="H6" s="37">
        <v>1.8999999999999986</v>
      </c>
    </row>
    <row r="7" spans="1:8" x14ac:dyDescent="0.2">
      <c r="B7" s="16" t="s">
        <v>120</v>
      </c>
      <c r="C7" s="4" t="s">
        <v>5</v>
      </c>
      <c r="D7" s="37">
        <v>16.73</v>
      </c>
      <c r="E7" s="37">
        <v>4.6900000000000004</v>
      </c>
      <c r="F7" s="37">
        <v>4.07</v>
      </c>
      <c r="G7" s="37">
        <v>7.52</v>
      </c>
      <c r="H7" s="37">
        <v>0.44999999999999929</v>
      </c>
    </row>
    <row r="8" spans="1:8" x14ac:dyDescent="0.2">
      <c r="B8" s="16" t="s">
        <v>113</v>
      </c>
      <c r="C8" s="4" t="s">
        <v>5</v>
      </c>
      <c r="D8" s="37">
        <v>14.45</v>
      </c>
      <c r="E8" s="37">
        <v>3.07</v>
      </c>
      <c r="F8" s="37">
        <v>1.92</v>
      </c>
      <c r="G8" s="37">
        <v>8.5500000000000007</v>
      </c>
      <c r="H8" s="37">
        <v>0.90999999999999837</v>
      </c>
    </row>
    <row r="9" spans="1:8" x14ac:dyDescent="0.2">
      <c r="B9" s="16" t="s">
        <v>122</v>
      </c>
      <c r="C9" s="4" t="s">
        <v>6</v>
      </c>
      <c r="D9" s="37">
        <v>22.44</v>
      </c>
      <c r="E9" s="37">
        <v>7.02</v>
      </c>
      <c r="F9" s="37">
        <v>6.64</v>
      </c>
      <c r="G9" s="37">
        <v>6.43</v>
      </c>
      <c r="H9" s="37">
        <v>2.3500000000000014</v>
      </c>
    </row>
    <row r="10" spans="1:8" x14ac:dyDescent="0.2">
      <c r="B10" s="16" t="s">
        <v>112</v>
      </c>
      <c r="C10" s="4" t="s">
        <v>5</v>
      </c>
      <c r="D10" s="37">
        <v>9.35</v>
      </c>
      <c r="E10" s="37">
        <v>5.42</v>
      </c>
      <c r="F10" s="37">
        <v>1.77</v>
      </c>
      <c r="G10" s="37">
        <v>1.71</v>
      </c>
      <c r="H10" s="37">
        <v>0.44999999999999973</v>
      </c>
    </row>
    <row r="11" spans="1:8" x14ac:dyDescent="0.2">
      <c r="B11" s="16" t="s">
        <v>126</v>
      </c>
      <c r="C11" s="4" t="s">
        <v>4</v>
      </c>
      <c r="D11" s="37">
        <v>13.01</v>
      </c>
      <c r="E11" s="37">
        <v>3.85</v>
      </c>
      <c r="F11" s="37">
        <v>4.09</v>
      </c>
      <c r="G11" s="37">
        <v>4.33</v>
      </c>
      <c r="H11" s="37">
        <v>0.74000000000000021</v>
      </c>
    </row>
    <row r="12" spans="1:8" x14ac:dyDescent="0.2">
      <c r="B12" s="16" t="s">
        <v>136</v>
      </c>
      <c r="C12" s="4" t="s">
        <v>7</v>
      </c>
      <c r="D12" s="37">
        <v>8.07</v>
      </c>
      <c r="E12" s="37">
        <v>3.47</v>
      </c>
      <c r="F12" s="37">
        <v>1.4</v>
      </c>
      <c r="G12" s="37">
        <v>1.18</v>
      </c>
      <c r="H12" s="37">
        <v>2.0199999999999996</v>
      </c>
    </row>
    <row r="13" spans="1:8" x14ac:dyDescent="0.2">
      <c r="B13" s="16" t="s">
        <v>137</v>
      </c>
      <c r="C13" s="4" t="s">
        <v>5</v>
      </c>
      <c r="D13" s="37">
        <v>12.22</v>
      </c>
      <c r="E13" s="37">
        <v>8.01</v>
      </c>
      <c r="F13" s="37">
        <v>3.5</v>
      </c>
      <c r="G13" s="37">
        <v>0.71</v>
      </c>
      <c r="H13" s="37">
        <v>8.8817841970012523E-16</v>
      </c>
    </row>
    <row r="14" spans="1:8" x14ac:dyDescent="0.2">
      <c r="B14" s="16" t="s">
        <v>128</v>
      </c>
      <c r="C14" s="4" t="s">
        <v>5</v>
      </c>
      <c r="D14" s="37">
        <v>10.67</v>
      </c>
      <c r="E14" s="37">
        <v>6.57</v>
      </c>
      <c r="F14" s="37">
        <v>2.68</v>
      </c>
      <c r="G14" s="37">
        <v>0.54</v>
      </c>
      <c r="H14" s="37">
        <v>0.87999999999999945</v>
      </c>
    </row>
    <row r="15" spans="1:8" x14ac:dyDescent="0.2">
      <c r="B15" s="16" t="s">
        <v>115</v>
      </c>
      <c r="C15" s="4" t="s">
        <v>8</v>
      </c>
      <c r="D15" s="37">
        <v>11.22</v>
      </c>
      <c r="E15" s="37">
        <v>3.92</v>
      </c>
      <c r="F15" s="37">
        <v>2.81</v>
      </c>
      <c r="G15" s="37">
        <v>2.99</v>
      </c>
      <c r="H15" s="37">
        <v>1.5</v>
      </c>
    </row>
    <row r="16" spans="1:8" x14ac:dyDescent="0.2">
      <c r="B16" s="16" t="s">
        <v>119</v>
      </c>
      <c r="C16" s="4" t="s">
        <v>5</v>
      </c>
      <c r="D16" s="37">
        <v>10.53</v>
      </c>
      <c r="E16" s="37">
        <v>3.96</v>
      </c>
      <c r="F16" s="37">
        <v>2.23</v>
      </c>
      <c r="G16" s="37">
        <v>1.58</v>
      </c>
      <c r="H16" s="37">
        <v>2.76</v>
      </c>
    </row>
    <row r="17" spans="1:8" x14ac:dyDescent="0.2">
      <c r="B17" s="16" t="s">
        <v>109</v>
      </c>
      <c r="C17" s="4" t="s">
        <v>9</v>
      </c>
      <c r="D17" s="37">
        <v>11.01</v>
      </c>
      <c r="E17" s="37">
        <v>4.66</v>
      </c>
      <c r="F17" s="37">
        <v>2.2799999999999998</v>
      </c>
      <c r="G17" s="37">
        <v>3.86</v>
      </c>
      <c r="H17" s="37">
        <v>0.21000000000000041</v>
      </c>
    </row>
    <row r="18" spans="1:8" ht="15" customHeight="1" x14ac:dyDescent="0.2">
      <c r="B18" s="16" t="s">
        <v>108</v>
      </c>
      <c r="C18" s="4" t="s">
        <v>10</v>
      </c>
      <c r="D18" s="37">
        <v>10.01</v>
      </c>
      <c r="E18" s="37">
        <v>3.19</v>
      </c>
      <c r="F18" s="37">
        <v>1.6</v>
      </c>
      <c r="G18" s="37">
        <v>3.31</v>
      </c>
      <c r="H18" s="37">
        <v>1.9100000000000006</v>
      </c>
    </row>
    <row r="19" spans="1:8" x14ac:dyDescent="0.2">
      <c r="B19" s="16" t="s">
        <v>114</v>
      </c>
      <c r="C19" s="4" t="s">
        <v>5</v>
      </c>
      <c r="D19" s="37">
        <v>7.73</v>
      </c>
      <c r="E19" s="37">
        <v>2.44</v>
      </c>
      <c r="F19" s="37">
        <v>1.4</v>
      </c>
      <c r="G19" s="37">
        <v>2.19</v>
      </c>
      <c r="H19" s="37">
        <v>1.7000000000000011</v>
      </c>
    </row>
    <row r="20" spans="1:8" x14ac:dyDescent="0.2">
      <c r="B20" s="26" t="s">
        <v>121</v>
      </c>
      <c r="C20" s="27" t="s">
        <v>3</v>
      </c>
      <c r="D20" s="38">
        <v>23.32</v>
      </c>
      <c r="E20" s="38">
        <v>5.15</v>
      </c>
      <c r="F20" s="38">
        <v>4.92</v>
      </c>
      <c r="G20" s="38">
        <v>11.57</v>
      </c>
      <c r="H20" s="38">
        <v>1.6800000000000015</v>
      </c>
    </row>
    <row r="21" spans="1:8" x14ac:dyDescent="0.2">
      <c r="A21" s="1" t="s">
        <v>193</v>
      </c>
      <c r="B21" s="1" t="str">
        <f>Index!D22</f>
        <v>ECLAC (2012).</v>
      </c>
      <c r="C21" s="6"/>
    </row>
    <row r="22" spans="1:8" ht="38.25" customHeight="1" x14ac:dyDescent="0.2">
      <c r="A22" s="65" t="s">
        <v>232</v>
      </c>
      <c r="B22" s="92" t="str">
        <f>Index!E22</f>
        <v>a/ Consolidated government. b/ Refers to the non-financial public sector. c/ Refers to the central government. d/ Total public sector. e/ Central administration.f/ Budgetary public sector. g/ Refers to budgetary central government.</v>
      </c>
      <c r="C22" s="92"/>
      <c r="D22" s="92"/>
      <c r="E22" s="92"/>
      <c r="F22" s="92"/>
      <c r="G22" s="92"/>
      <c r="H22" s="92"/>
    </row>
    <row r="25" spans="1:8" x14ac:dyDescent="0.2">
      <c r="B25" s="5"/>
    </row>
    <row r="27" spans="1:8" x14ac:dyDescent="0.2">
      <c r="B27" s="63"/>
    </row>
    <row r="28" spans="1:8" x14ac:dyDescent="0.2">
      <c r="B28" s="63"/>
    </row>
    <row r="29" spans="1:8" x14ac:dyDescent="0.2">
      <c r="B29" s="63"/>
    </row>
    <row r="30" spans="1:8" x14ac:dyDescent="0.2">
      <c r="B30" s="63"/>
    </row>
    <row r="31" spans="1:8" x14ac:dyDescent="0.2">
      <c r="B31" s="63"/>
    </row>
    <row r="32" spans="1:8" x14ac:dyDescent="0.2">
      <c r="B32" s="63"/>
    </row>
    <row r="33" spans="2:4" x14ac:dyDescent="0.2">
      <c r="B33" s="63"/>
    </row>
    <row r="34" spans="2:4" x14ac:dyDescent="0.2">
      <c r="B34" s="63"/>
    </row>
    <row r="35" spans="2:4" x14ac:dyDescent="0.2">
      <c r="B35" s="63"/>
    </row>
    <row r="44" spans="2:4" x14ac:dyDescent="0.2">
      <c r="D44" s="64"/>
    </row>
  </sheetData>
  <mergeCells count="1">
    <mergeCell ref="B22:H22"/>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Index</vt:lpstr>
      <vt:lpstr>D1.1</vt:lpstr>
      <vt:lpstr>1.1</vt:lpstr>
      <vt:lpstr>T1.1</vt:lpstr>
      <vt:lpstr>1.2</vt:lpstr>
      <vt:lpstr>1.3</vt:lpstr>
      <vt:lpstr>1.4</vt:lpstr>
      <vt:lpstr>T1.1.1</vt:lpstr>
      <vt:lpstr>T1.2</vt:lpstr>
    </vt:vector>
  </TitlesOfParts>
  <Company>Inter-American Development 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Inter-American Development Bank</dc:creator>
  <cp:lastModifiedBy>MLO</cp:lastModifiedBy>
  <dcterms:created xsi:type="dcterms:W3CDTF">2013-04-23T16:19:39Z</dcterms:created>
  <dcterms:modified xsi:type="dcterms:W3CDTF">2015-12-16T16:45:03Z</dcterms:modified>
</cp:coreProperties>
</file>