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aguz\Downloads\"/>
    </mc:Choice>
  </mc:AlternateContent>
  <xr:revisionPtr revIDLastSave="0" documentId="13_ncr:1_{2219E636-D58F-4425-A24B-569772AD5780}" xr6:coauthVersionLast="47" xr6:coauthVersionMax="47" xr10:uidLastSave="{00000000-0000-0000-0000-000000000000}"/>
  <bookViews>
    <workbookView xWindow="13065" yWindow="-16320" windowWidth="29040" windowHeight="15720" tabRatio="833" xr2:uid="{00000000-000D-0000-FFFF-FFFF00000000}"/>
  </bookViews>
  <sheets>
    <sheet name="ÍNDICE" sheetId="66" r:id="rId1"/>
    <sheet name="UL" sheetId="67" r:id="rId2"/>
    <sheet name="Oferta - T1" sheetId="68" r:id="rId3"/>
    <sheet name="ULN" sheetId="69" r:id="rId4"/>
    <sheet name="Oferta - T2" sheetId="70" r:id="rId5"/>
    <sheet name="Oferta - T3" sheetId="71" r:id="rId6"/>
    <sheet name="Oferta - T4" sheetId="72" r:id="rId7"/>
    <sheet name="Oferta - T5" sheetId="73" r:id="rId8"/>
    <sheet name="Oferta - T6" sheetId="74" r:id="rId9"/>
    <sheet name="Oferta - T7" sheetId="75" r:id="rId10"/>
    <sheet name="Oferta - T8" sheetId="76" r:id="rId11"/>
    <sheet name="Oferta - T9" sheetId="77" r:id="rId12"/>
    <sheet name="ULM" sheetId="78" r:id="rId13"/>
    <sheet name="Oferta - T10" sheetId="79" r:id="rId14"/>
    <sheet name="Oferta - T11" sheetId="80" r:id="rId15"/>
    <sheet name="Oferta - T12" sheetId="81" r:id="rId16"/>
    <sheet name="Oferta - T13" sheetId="82" r:id="rId17"/>
    <sheet name="Oferta - T14" sheetId="83" r:id="rId18"/>
    <sheet name="Oferta - T15" sheetId="84" r:id="rId19"/>
    <sheet name="Oferta - T16" sheetId="85" r:id="rId20"/>
    <sheet name="Oferta - T17" sheetId="86" r:id="rId21"/>
    <sheet name="ULT" sheetId="87" r:id="rId22"/>
    <sheet name="Oferta - T18" sheetId="88" r:id="rId23"/>
    <sheet name="Oferta - T19" sheetId="89" r:id="rId24"/>
    <sheet name="Oferta - T20" sheetId="90" r:id="rId25"/>
    <sheet name="Oferta - T21" sheetId="91" r:id="rId26"/>
    <sheet name="Oferta - T22" sheetId="92" r:id="rId27"/>
    <sheet name="Oferta - T23" sheetId="93" r:id="rId28"/>
    <sheet name="Oferta - T24" sheetId="94" r:id="rId29"/>
    <sheet name="Oferta - T25" sheetId="95" r:id="rId30"/>
    <sheet name="UT" sheetId="96" r:id="rId31"/>
    <sheet name="Oferta - T26" sheetId="110" r:id="rId32"/>
    <sheet name="UTN" sheetId="98" r:id="rId33"/>
    <sheet name="Oferta - T27" sheetId="111" r:id="rId34"/>
    <sheet name="Oferta - T28" sheetId="112" r:id="rId35"/>
    <sheet name="Oferta - T29" sheetId="113" r:id="rId36"/>
    <sheet name="UTM" sheetId="102" r:id="rId37"/>
    <sheet name="Oferta - T30" sheetId="114" r:id="rId38"/>
    <sheet name="Oferta - T31" sheetId="115" r:id="rId39"/>
    <sheet name="Oferta - T32" sheetId="116" r:id="rId40"/>
    <sheet name="UTT" sheetId="106" r:id="rId41"/>
    <sheet name="Oferta - T33" sheetId="117" r:id="rId42"/>
    <sheet name="Oferta - T34" sheetId="119" r:id="rId43"/>
    <sheet name="Oferta - T35" sheetId="118" r:id="rId44"/>
  </sheets>
  <definedNames>
    <definedName name="_xlnm._FilterDatabase" localSheetId="39" hidden="1">'Oferta - T32'!$A$3:$C$13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70" l="1"/>
  <c r="C18" i="112" l="1"/>
  <c r="C13" i="68"/>
  <c r="C41" i="119" l="1"/>
  <c r="B41" i="119"/>
  <c r="A41" i="119"/>
  <c r="C40" i="119"/>
  <c r="B40" i="119"/>
  <c r="A40" i="119"/>
  <c r="C39" i="119"/>
  <c r="B39" i="119"/>
  <c r="A39" i="119"/>
  <c r="C38" i="119"/>
  <c r="B38" i="119"/>
  <c r="A38" i="119"/>
  <c r="C37" i="119"/>
  <c r="B37" i="119"/>
  <c r="A37" i="119"/>
  <c r="C36" i="119"/>
  <c r="B36" i="119"/>
  <c r="A36" i="119"/>
  <c r="C35" i="119"/>
  <c r="B35" i="119"/>
  <c r="A35" i="119"/>
  <c r="C34" i="119"/>
  <c r="B34" i="119"/>
  <c r="A34" i="119"/>
  <c r="C33" i="119"/>
  <c r="B33" i="119"/>
  <c r="A33" i="119"/>
  <c r="C32" i="119"/>
  <c r="B32" i="119"/>
  <c r="A32" i="119"/>
  <c r="C31" i="119"/>
  <c r="B31" i="119"/>
  <c r="A31" i="119"/>
  <c r="C27" i="119"/>
  <c r="A27" i="119"/>
  <c r="C26" i="119"/>
  <c r="A26" i="119"/>
  <c r="C25" i="119"/>
  <c r="A25" i="119"/>
  <c r="C24" i="119"/>
  <c r="A24" i="119"/>
  <c r="C23" i="119"/>
  <c r="A23" i="119"/>
  <c r="C22" i="119"/>
  <c r="A22" i="119"/>
  <c r="C21" i="119"/>
  <c r="A21" i="119"/>
  <c r="C20" i="119"/>
  <c r="A20" i="119"/>
  <c r="C19" i="119"/>
  <c r="A19" i="119"/>
  <c r="C18" i="119"/>
  <c r="A18" i="119"/>
  <c r="C17" i="119"/>
  <c r="B17" i="119"/>
  <c r="A17" i="119"/>
  <c r="A10" i="117"/>
  <c r="B10" i="117"/>
  <c r="C10" i="117"/>
  <c r="A11" i="117"/>
  <c r="C11" i="117"/>
  <c r="A12" i="117"/>
  <c r="C12" i="117"/>
  <c r="A13" i="117"/>
  <c r="C13" i="117"/>
  <c r="A17" i="117"/>
  <c r="B17" i="117"/>
  <c r="C17" i="117"/>
  <c r="A18" i="117"/>
  <c r="B18" i="117"/>
  <c r="C18" i="117"/>
  <c r="A19" i="117"/>
  <c r="B19" i="117"/>
  <c r="C19" i="117"/>
  <c r="A20" i="117"/>
  <c r="B20" i="117"/>
  <c r="C20" i="117"/>
  <c r="C41" i="115"/>
  <c r="B41" i="115"/>
  <c r="A41" i="115"/>
  <c r="C40" i="115"/>
  <c r="B40" i="115"/>
  <c r="A40" i="115"/>
  <c r="C39" i="115"/>
  <c r="B39" i="115"/>
  <c r="A39" i="115"/>
  <c r="C38" i="115"/>
  <c r="B38" i="115"/>
  <c r="A38" i="115"/>
  <c r="C37" i="115"/>
  <c r="B37" i="115"/>
  <c r="A37" i="115"/>
  <c r="C36" i="115"/>
  <c r="B36" i="115"/>
  <c r="A36" i="115"/>
  <c r="C35" i="115"/>
  <c r="B35" i="115"/>
  <c r="A35" i="115"/>
  <c r="C34" i="115"/>
  <c r="B34" i="115"/>
  <c r="A34" i="115"/>
  <c r="C33" i="115"/>
  <c r="B33" i="115"/>
  <c r="A33" i="115"/>
  <c r="C32" i="115"/>
  <c r="B32" i="115"/>
  <c r="A32" i="115"/>
  <c r="C31" i="115"/>
  <c r="B31" i="115"/>
  <c r="A31" i="115"/>
  <c r="C27" i="115"/>
  <c r="A27" i="115"/>
  <c r="C26" i="115"/>
  <c r="A26" i="115"/>
  <c r="C25" i="115"/>
  <c r="A25" i="115"/>
  <c r="C24" i="115"/>
  <c r="A24" i="115"/>
  <c r="C23" i="115"/>
  <c r="A23" i="115"/>
  <c r="C22" i="115"/>
  <c r="A22" i="115"/>
  <c r="C21" i="115"/>
  <c r="A21" i="115"/>
  <c r="C20" i="115"/>
  <c r="A20" i="115"/>
  <c r="C19" i="115"/>
  <c r="A19" i="115"/>
  <c r="C18" i="115"/>
  <c r="A18" i="115"/>
  <c r="C17" i="115"/>
  <c r="B17" i="115"/>
  <c r="A17" i="115"/>
  <c r="C20" i="114"/>
  <c r="B20" i="114"/>
  <c r="A20" i="114"/>
  <c r="C19" i="114"/>
  <c r="B19" i="114"/>
  <c r="A19" i="114"/>
  <c r="C18" i="114"/>
  <c r="B18" i="114"/>
  <c r="A18" i="114"/>
  <c r="C17" i="114"/>
  <c r="B17" i="114"/>
  <c r="A17" i="114"/>
  <c r="C13" i="114"/>
  <c r="A13" i="114"/>
  <c r="C12" i="114"/>
  <c r="A12" i="114"/>
  <c r="C11" i="114"/>
  <c r="A11" i="114"/>
  <c r="C10" i="114"/>
  <c r="B10" i="114"/>
  <c r="A10" i="114"/>
  <c r="C41" i="112"/>
  <c r="B41" i="112"/>
  <c r="A41" i="112"/>
  <c r="C40" i="112"/>
  <c r="B40" i="112"/>
  <c r="A40" i="112"/>
  <c r="C39" i="112"/>
  <c r="B39" i="112"/>
  <c r="A39" i="112"/>
  <c r="C38" i="112"/>
  <c r="B38" i="112"/>
  <c r="A38" i="112"/>
  <c r="C37" i="112"/>
  <c r="B37" i="112"/>
  <c r="A37" i="112"/>
  <c r="C36" i="112"/>
  <c r="B36" i="112"/>
  <c r="A36" i="112"/>
  <c r="C35" i="112"/>
  <c r="B35" i="112"/>
  <c r="A35" i="112"/>
  <c r="C34" i="112"/>
  <c r="B34" i="112"/>
  <c r="A34" i="112"/>
  <c r="C33" i="112"/>
  <c r="B33" i="112"/>
  <c r="A33" i="112"/>
  <c r="C32" i="112"/>
  <c r="B32" i="112"/>
  <c r="A32" i="112"/>
  <c r="C31" i="112"/>
  <c r="B31" i="112"/>
  <c r="A31" i="112"/>
  <c r="C27" i="112"/>
  <c r="A27" i="112"/>
  <c r="C26" i="112"/>
  <c r="A26" i="112"/>
  <c r="C25" i="112"/>
  <c r="A25" i="112"/>
  <c r="C24" i="112"/>
  <c r="A24" i="112"/>
  <c r="A23" i="112"/>
  <c r="C22" i="112"/>
  <c r="A22" i="112"/>
  <c r="C21" i="112"/>
  <c r="A21" i="112"/>
  <c r="C20" i="112"/>
  <c r="A20" i="112"/>
  <c r="C19" i="112"/>
  <c r="A19" i="112"/>
  <c r="A18" i="112"/>
  <c r="C17" i="112"/>
  <c r="B17" i="112"/>
  <c r="A17" i="112"/>
  <c r="C20" i="111"/>
  <c r="B20" i="111"/>
  <c r="A20" i="111"/>
  <c r="C19" i="111"/>
  <c r="B19" i="111"/>
  <c r="A19" i="111"/>
  <c r="C18" i="111"/>
  <c r="B18" i="111"/>
  <c r="A18" i="111"/>
  <c r="C17" i="111"/>
  <c r="B17" i="111"/>
  <c r="A17" i="111"/>
  <c r="C13" i="111"/>
  <c r="A13" i="111"/>
  <c r="C12" i="111"/>
  <c r="A12" i="111"/>
  <c r="C11" i="111"/>
  <c r="A11" i="111"/>
  <c r="C10" i="111"/>
  <c r="B10" i="111"/>
  <c r="A10" i="111"/>
  <c r="A26" i="110"/>
  <c r="A25" i="110"/>
  <c r="A24" i="110"/>
  <c r="A23" i="110"/>
  <c r="A22" i="110"/>
  <c r="C21" i="110"/>
  <c r="B21" i="110"/>
  <c r="A21" i="110"/>
  <c r="A17" i="110"/>
  <c r="A16" i="110"/>
  <c r="C15" i="110"/>
  <c r="A15" i="110"/>
  <c r="C14" i="110"/>
  <c r="A14" i="110"/>
  <c r="C13" i="110"/>
  <c r="A13" i="110"/>
  <c r="C12" i="110"/>
  <c r="B12" i="110"/>
  <c r="A12" i="110"/>
  <c r="C7" i="110"/>
  <c r="C8" i="110" s="1"/>
  <c r="C26" i="110" l="1"/>
  <c r="C24" i="110"/>
  <c r="C22" i="110"/>
  <c r="C25" i="110"/>
  <c r="C23" i="110"/>
  <c r="T111" i="95" l="1"/>
  <c r="S111" i="95"/>
  <c r="R111" i="95"/>
  <c r="Q111" i="95"/>
  <c r="P111" i="95"/>
  <c r="O111" i="95"/>
  <c r="N111" i="95"/>
  <c r="M111" i="95"/>
  <c r="L111" i="95"/>
  <c r="K111" i="95"/>
  <c r="J111" i="95"/>
  <c r="I111" i="95"/>
  <c r="H111" i="95"/>
  <c r="G111" i="95"/>
  <c r="F111" i="95"/>
  <c r="E111" i="95"/>
  <c r="D111" i="95"/>
  <c r="C111" i="95"/>
  <c r="F111" i="94"/>
  <c r="E111" i="94"/>
  <c r="D111" i="94"/>
  <c r="C111" i="94"/>
  <c r="D110" i="93"/>
  <c r="C110" i="93"/>
  <c r="D93" i="92"/>
  <c r="C93" i="92"/>
  <c r="D26" i="91"/>
  <c r="C26" i="91"/>
  <c r="C41" i="89"/>
  <c r="B41" i="89"/>
  <c r="A41" i="89"/>
  <c r="C40" i="89"/>
  <c r="B40" i="89"/>
  <c r="A40" i="89"/>
  <c r="C39" i="89"/>
  <c r="B39" i="89"/>
  <c r="A39" i="89"/>
  <c r="C38" i="89"/>
  <c r="B38" i="89"/>
  <c r="A38" i="89"/>
  <c r="C37" i="89"/>
  <c r="B37" i="89"/>
  <c r="A37" i="89"/>
  <c r="C36" i="89"/>
  <c r="B36" i="89"/>
  <c r="A36" i="89"/>
  <c r="C35" i="89"/>
  <c r="B35" i="89"/>
  <c r="A35" i="89"/>
  <c r="C34" i="89"/>
  <c r="B34" i="89"/>
  <c r="A34" i="89"/>
  <c r="C33" i="89"/>
  <c r="B33" i="89"/>
  <c r="A33" i="89"/>
  <c r="C32" i="89"/>
  <c r="B32" i="89"/>
  <c r="A32" i="89"/>
  <c r="C31" i="89"/>
  <c r="B31" i="89"/>
  <c r="A31" i="89"/>
  <c r="C27" i="89"/>
  <c r="A27" i="89"/>
  <c r="C26" i="89"/>
  <c r="A26" i="89"/>
  <c r="C25" i="89"/>
  <c r="A25" i="89"/>
  <c r="C24" i="89"/>
  <c r="A24" i="89"/>
  <c r="C23" i="89"/>
  <c r="A23" i="89"/>
  <c r="C22" i="89"/>
  <c r="A22" i="89"/>
  <c r="C21" i="89"/>
  <c r="A21" i="89"/>
  <c r="C20" i="89"/>
  <c r="A20" i="89"/>
  <c r="C19" i="89"/>
  <c r="A19" i="89"/>
  <c r="C18" i="89"/>
  <c r="A18" i="89"/>
  <c r="C17" i="89"/>
  <c r="B17" i="89"/>
  <c r="A17" i="89"/>
  <c r="C20" i="88"/>
  <c r="B20" i="88"/>
  <c r="A20" i="88"/>
  <c r="C19" i="88"/>
  <c r="B19" i="88"/>
  <c r="A19" i="88"/>
  <c r="C18" i="88"/>
  <c r="B18" i="88"/>
  <c r="A18" i="88"/>
  <c r="C17" i="88"/>
  <c r="B17" i="88"/>
  <c r="A17" i="88"/>
  <c r="C13" i="88"/>
  <c r="A13" i="88"/>
  <c r="C12" i="88"/>
  <c r="A12" i="88"/>
  <c r="C11" i="88"/>
  <c r="A11" i="88"/>
  <c r="C10" i="88"/>
  <c r="B10" i="88"/>
  <c r="A10" i="88"/>
  <c r="T116" i="86"/>
  <c r="S116" i="86"/>
  <c r="R116" i="86"/>
  <c r="Q116" i="86"/>
  <c r="P116" i="86"/>
  <c r="O116" i="86"/>
  <c r="N116" i="86"/>
  <c r="M116" i="86"/>
  <c r="L116" i="86"/>
  <c r="K116" i="86"/>
  <c r="J116" i="86"/>
  <c r="I116" i="86"/>
  <c r="H116" i="86"/>
  <c r="G116" i="86"/>
  <c r="F116" i="86"/>
  <c r="E116" i="86"/>
  <c r="D116" i="86"/>
  <c r="C116" i="86"/>
  <c r="F116" i="85"/>
  <c r="E116" i="85"/>
  <c r="D116" i="85"/>
  <c r="C116" i="85"/>
  <c r="D115" i="84"/>
  <c r="C115" i="84"/>
  <c r="D93" i="83"/>
  <c r="C93" i="83"/>
  <c r="D26" i="82"/>
  <c r="C26" i="82"/>
  <c r="C41" i="80"/>
  <c r="B41" i="80"/>
  <c r="A41" i="80"/>
  <c r="C40" i="80"/>
  <c r="B40" i="80"/>
  <c r="A40" i="80"/>
  <c r="C39" i="80"/>
  <c r="B39" i="80"/>
  <c r="A39" i="80"/>
  <c r="C38" i="80"/>
  <c r="B38" i="80"/>
  <c r="A38" i="80"/>
  <c r="C37" i="80"/>
  <c r="B37" i="80"/>
  <c r="A37" i="80"/>
  <c r="C36" i="80"/>
  <c r="B36" i="80"/>
  <c r="A36" i="80"/>
  <c r="C35" i="80"/>
  <c r="B35" i="80"/>
  <c r="A35" i="80"/>
  <c r="C34" i="80"/>
  <c r="B34" i="80"/>
  <c r="A34" i="80"/>
  <c r="C33" i="80"/>
  <c r="B33" i="80"/>
  <c r="A33" i="80"/>
  <c r="C32" i="80"/>
  <c r="B32" i="80"/>
  <c r="A32" i="80"/>
  <c r="C31" i="80"/>
  <c r="B31" i="80"/>
  <c r="A31" i="80"/>
  <c r="C27" i="80"/>
  <c r="A27" i="80"/>
  <c r="C26" i="80"/>
  <c r="A26" i="80"/>
  <c r="C25" i="80"/>
  <c r="A25" i="80"/>
  <c r="C24" i="80"/>
  <c r="A24" i="80"/>
  <c r="C23" i="80"/>
  <c r="A23" i="80"/>
  <c r="C22" i="80"/>
  <c r="A22" i="80"/>
  <c r="C21" i="80"/>
  <c r="A21" i="80"/>
  <c r="C20" i="80"/>
  <c r="A20" i="80"/>
  <c r="C19" i="80"/>
  <c r="A19" i="80"/>
  <c r="C18" i="80"/>
  <c r="A18" i="80"/>
  <c r="C17" i="80"/>
  <c r="B17" i="80"/>
  <c r="A17" i="80"/>
  <c r="C20" i="79"/>
  <c r="B20" i="79"/>
  <c r="A20" i="79"/>
  <c r="C19" i="79"/>
  <c r="B19" i="79"/>
  <c r="A19" i="79"/>
  <c r="C18" i="79"/>
  <c r="B18" i="79"/>
  <c r="A18" i="79"/>
  <c r="C17" i="79"/>
  <c r="B17" i="79"/>
  <c r="A17" i="79"/>
  <c r="C13" i="79"/>
  <c r="A13" i="79"/>
  <c r="C12" i="79"/>
  <c r="A12" i="79"/>
  <c r="C11" i="79"/>
  <c r="A11" i="79"/>
  <c r="C10" i="79"/>
  <c r="B10" i="79"/>
  <c r="A10" i="79"/>
  <c r="T114" i="77"/>
  <c r="S114" i="77"/>
  <c r="R114" i="77"/>
  <c r="Q114" i="77"/>
  <c r="P114" i="77"/>
  <c r="O114" i="77"/>
  <c r="N114" i="77"/>
  <c r="M114" i="77"/>
  <c r="L114" i="77"/>
  <c r="K114" i="77"/>
  <c r="J114" i="77"/>
  <c r="I114" i="77"/>
  <c r="H114" i="77"/>
  <c r="G114" i="77"/>
  <c r="F114" i="77"/>
  <c r="E114" i="77"/>
  <c r="D114" i="77"/>
  <c r="C114" i="77"/>
  <c r="F114" i="76"/>
  <c r="E114" i="76"/>
  <c r="D114" i="76"/>
  <c r="C114" i="76"/>
  <c r="D113" i="75"/>
  <c r="C113" i="75"/>
  <c r="D92" i="74"/>
  <c r="C92" i="74"/>
  <c r="D26" i="73"/>
  <c r="C26" i="73"/>
  <c r="C41" i="71"/>
  <c r="B41" i="71"/>
  <c r="A41" i="71"/>
  <c r="C40" i="71"/>
  <c r="B40" i="71"/>
  <c r="A40" i="71"/>
  <c r="C39" i="71"/>
  <c r="B39" i="71"/>
  <c r="A39" i="71"/>
  <c r="C38" i="71"/>
  <c r="B38" i="71"/>
  <c r="A38" i="71"/>
  <c r="C37" i="71"/>
  <c r="B37" i="71"/>
  <c r="A37" i="71"/>
  <c r="C36" i="71"/>
  <c r="B36" i="71"/>
  <c r="A36" i="71"/>
  <c r="C35" i="71"/>
  <c r="B35" i="71"/>
  <c r="A35" i="71"/>
  <c r="C34" i="71"/>
  <c r="B34" i="71"/>
  <c r="A34" i="71"/>
  <c r="C33" i="71"/>
  <c r="B33" i="71"/>
  <c r="A33" i="71"/>
  <c r="C32" i="71"/>
  <c r="B32" i="71"/>
  <c r="A32" i="71"/>
  <c r="C31" i="71"/>
  <c r="B31" i="71"/>
  <c r="A31" i="71"/>
  <c r="C27" i="71"/>
  <c r="A27" i="71"/>
  <c r="C26" i="71"/>
  <c r="A26" i="71"/>
  <c r="C25" i="71"/>
  <c r="A25" i="71"/>
  <c r="C24" i="71"/>
  <c r="A24" i="71"/>
  <c r="C23" i="71"/>
  <c r="A23" i="71"/>
  <c r="C22" i="71"/>
  <c r="A22" i="71"/>
  <c r="C21" i="71"/>
  <c r="A21" i="71"/>
  <c r="C20" i="71"/>
  <c r="A20" i="71"/>
  <c r="C19" i="71"/>
  <c r="A19" i="71"/>
  <c r="C18" i="71"/>
  <c r="A18" i="71"/>
  <c r="C17" i="71"/>
  <c r="B17" i="71"/>
  <c r="A17" i="71"/>
  <c r="C20" i="70"/>
  <c r="B20" i="70"/>
  <c r="A20" i="70"/>
  <c r="C19" i="70"/>
  <c r="B19" i="70"/>
  <c r="A19" i="70"/>
  <c r="C18" i="70"/>
  <c r="B18" i="70"/>
  <c r="A18" i="70"/>
  <c r="C17" i="70"/>
  <c r="B17" i="70"/>
  <c r="A17" i="70"/>
  <c r="C13" i="70"/>
  <c r="A13" i="70"/>
  <c r="C12" i="70"/>
  <c r="A12" i="70"/>
  <c r="C11" i="70"/>
  <c r="C10" i="70"/>
  <c r="B10" i="70"/>
  <c r="A10" i="70"/>
  <c r="A26" i="68"/>
  <c r="A25" i="68"/>
  <c r="A24" i="68"/>
  <c r="A23" i="68"/>
  <c r="A22" i="68"/>
  <c r="C21" i="68"/>
  <c r="B21" i="68"/>
  <c r="A21" i="68"/>
  <c r="A17" i="68"/>
  <c r="A16" i="68"/>
  <c r="C15" i="68"/>
  <c r="A15" i="68"/>
  <c r="C14" i="68"/>
  <c r="A14" i="68"/>
  <c r="A13" i="68"/>
  <c r="C12" i="68"/>
  <c r="B12" i="68"/>
  <c r="A12" i="68"/>
  <c r="C7" i="68"/>
  <c r="C8" i="68" s="1"/>
  <c r="C23" i="68" l="1"/>
  <c r="C22" i="68"/>
  <c r="C26" i="68"/>
  <c r="C25" i="68"/>
  <c r="C24" i="68"/>
</calcChain>
</file>

<file path=xl/sharedStrings.xml><?xml version="1.0" encoding="utf-8"?>
<sst xmlns="http://schemas.openxmlformats.org/spreadsheetml/2006/main" count="3050" uniqueCount="239">
  <si>
    <t>N</t>
  </si>
  <si>
    <t>Total</t>
  </si>
  <si>
    <t>Otros</t>
  </si>
  <si>
    <t>Departamento</t>
  </si>
  <si>
    <t>-</t>
  </si>
  <si>
    <t>Índice</t>
  </si>
  <si>
    <t>Tabla  1.   Estudiantes de formación superior universitaria según tipo de matrícula</t>
  </si>
  <si>
    <t>Tabla  2.   Estudiantes nuevos según tipo de universidad (pública/ privada)</t>
  </si>
  <si>
    <t xml:space="preserve">Tabla  3.   Estudiantes nuevos según departamento </t>
  </si>
  <si>
    <t>Tabla  4.   Estudiantes nuevos según facultad</t>
  </si>
  <si>
    <t>Tabla  5.   Estudiantes nuevos según facultad y tipo de universidad</t>
  </si>
  <si>
    <t>Tabla  6.   Estudiantes nuevos según facultad y departamento</t>
  </si>
  <si>
    <t>Tabla  7.   Estudiantes nuevos según facultad y carrera</t>
  </si>
  <si>
    <t>Tabla  8.   Estudiantes nuevos según facultad, carrera y tipo de universidad</t>
  </si>
  <si>
    <t>Tabla  9.   Estudiantes nuevos según facultad, carrera y departamento</t>
  </si>
  <si>
    <t>Tabla  10.   Estudiantes matriculados según tipo de universidad (pública/ privada)</t>
  </si>
  <si>
    <t xml:space="preserve">Tabla  11.   Estudiantes matriculados según departamento </t>
  </si>
  <si>
    <t>Tabla  12.   Estudiantes matriculados según facultad</t>
  </si>
  <si>
    <t>Tabla  13.   Estudiantes matriculados según facultad y tipo de universidad</t>
  </si>
  <si>
    <t>Tabla  14.   Estudiantes matriculados según facultad y departamento</t>
  </si>
  <si>
    <t>Tabla  15.   Estudiantes matriculados según facultad y carrera</t>
  </si>
  <si>
    <t>Tabla  16.   Estudiantes matriculados según facultad, carrera y tipo de universidad</t>
  </si>
  <si>
    <t>Tabla  17.   Estudiantes matriculados según facultad, carrera y departamento</t>
  </si>
  <si>
    <t>Tabla  18.   Estudiantes titulados según tipo de universidad (pública/ privada)</t>
  </si>
  <si>
    <t xml:space="preserve">Tabla  19.   Estudiantes titulados según departamento </t>
  </si>
  <si>
    <t>Tabla  20.   Estudiantes titulados según facultad</t>
  </si>
  <si>
    <t>Tabla  21.   Estudiantes titulados según facultad y tipo de universidad</t>
  </si>
  <si>
    <t>Tabla  22.   Estudiantes titulados según facultad y departamento</t>
  </si>
  <si>
    <t>Tabla  23.   Estudiantes titulados según facultad y carrera</t>
  </si>
  <si>
    <t>Tabla  24.   Estudiantes titulados según facultad, carrera y tipo de universidad</t>
  </si>
  <si>
    <t>Tabla  25.   Estudiantes titulados según facultad, carrera y departamento</t>
  </si>
  <si>
    <t xml:space="preserve">Tabla  26.   Estudiantes de formación técnica de universidades </t>
  </si>
  <si>
    <t>Tabla  27.   Estudiantes nuevos según tipo de universidad (pública/ privada)</t>
  </si>
  <si>
    <t xml:space="preserve">Tabla  28.   Estudiantes nuevos según departamento </t>
  </si>
  <si>
    <t>Tabla  29.   Estudiantes nuevos según facultad</t>
  </si>
  <si>
    <t>Tabla  30.   Estudiantes matriculados según tipo de universidad (pública/ privada)</t>
  </si>
  <si>
    <t xml:space="preserve">Tabla  31.   Estudiantes matriculados según departamento </t>
  </si>
  <si>
    <t>Tabla  32.   Estudiantes matriculados según facultad</t>
  </si>
  <si>
    <t>Tabla  33.   Estudiantes titulados según tipo de universidad (pública/ privada)</t>
  </si>
  <si>
    <t xml:space="preserve">Tabla  34.   Estudiantes titulados según departamento </t>
  </si>
  <si>
    <t>Tabla  35.   Estudiantes titulados según facultad</t>
  </si>
  <si>
    <t>EVOLUCIÓN DE FORMACIÓN SUPERIOR UNIVERSITARIA A NIVEL DE LICENCIATURA</t>
  </si>
  <si>
    <t>Tipo de matrícula</t>
  </si>
  <si>
    <t>2020</t>
  </si>
  <si>
    <t>2021</t>
  </si>
  <si>
    <t>Nuevos</t>
  </si>
  <si>
    <t>Matriculados sin nuevos</t>
  </si>
  <si>
    <t>Titulados</t>
  </si>
  <si>
    <t>Educación universitaria incompleta</t>
  </si>
  <si>
    <t>Crecimiento</t>
  </si>
  <si>
    <t>Composición</t>
  </si>
  <si>
    <t>EVOLUCIÓN DE ESTUDIANTES NUEVOS DE UNIVERSIDADES A NIVEL DE LICENCIATURA</t>
  </si>
  <si>
    <t>Tabla  2.   Estudiantes nuevos a nivel licenciatura según tipo de universidad (pública/ privada)</t>
  </si>
  <si>
    <t>Tipo</t>
  </si>
  <si>
    <t>1. Pública</t>
  </si>
  <si>
    <t>2. Privada</t>
  </si>
  <si>
    <t>Tabla  3.   Estudiantes nuevos a nivel licenciatura según departamento</t>
  </si>
  <si>
    <t>1. Chuquisaca</t>
  </si>
  <si>
    <t>2. La Paz</t>
  </si>
  <si>
    <t>3. Cochabamba</t>
  </si>
  <si>
    <t>4. Oruro</t>
  </si>
  <si>
    <t>5. Potosí</t>
  </si>
  <si>
    <t>6. Tarija</t>
  </si>
  <si>
    <t>7. Santa Cruz</t>
  </si>
  <si>
    <t>8. Beni</t>
  </si>
  <si>
    <t>9. Pando</t>
  </si>
  <si>
    <t>Tabla  4.   Estudiantes nuevos a nivel licenciatura según facultad</t>
  </si>
  <si>
    <t>Área</t>
  </si>
  <si>
    <t>2. Arquitectura, Urbanismo y Arte</t>
  </si>
  <si>
    <t>4. Ciencias Básicas y Naturales</t>
  </si>
  <si>
    <t>5. Ciencias de la Comunicación</t>
  </si>
  <si>
    <t>7. Ciencias de la Salud</t>
  </si>
  <si>
    <t>9. Ciencias Sociales</t>
  </si>
  <si>
    <t>10. Ingeniería y Tecnología</t>
  </si>
  <si>
    <t>11. Otros Oficios</t>
  </si>
  <si>
    <t>Tabla  5.   Estudiantes nuevos a nivel licenciatura según facultad y tipo de universidad</t>
  </si>
  <si>
    <t>Tabla  6.   Estudiantes nuevos a nivel licenciatura según facultad y departamento</t>
  </si>
  <si>
    <t>Tabla  7.   Estudiantes nuevos a nivel licenciatura según facultad y carrera</t>
  </si>
  <si>
    <t>Carrera</t>
  </si>
  <si>
    <t>Arquitectura y Construcción</t>
  </si>
  <si>
    <t>Artes Plásticas</t>
  </si>
  <si>
    <t>Diseño Gráfico</t>
  </si>
  <si>
    <t>Diseño de Interiores</t>
  </si>
  <si>
    <t>Diseño Industrial</t>
  </si>
  <si>
    <t>Arte Musical</t>
  </si>
  <si>
    <t>Planificación Territorial</t>
  </si>
  <si>
    <t>Diseño de Modas</t>
  </si>
  <si>
    <t>Diseño Digital</t>
  </si>
  <si>
    <t>Dirección de Cine</t>
  </si>
  <si>
    <t>Agronomía</t>
  </si>
  <si>
    <t>3. Ciencias Agrícolas Pecuarias y Forestales</t>
  </si>
  <si>
    <t>Agropecuaria</t>
  </si>
  <si>
    <t>Agrícola</t>
  </si>
  <si>
    <t>Agroindustrial</t>
  </si>
  <si>
    <t>Forestal y Maderera</t>
  </si>
  <si>
    <t>Veterinaria y Zootecnia</t>
  </si>
  <si>
    <t>Ciencias ambientales</t>
  </si>
  <si>
    <t xml:space="preserve">Desarrollo </t>
  </si>
  <si>
    <t>General Ciencias Básicas y Naturales</t>
  </si>
  <si>
    <t>Estadística</t>
  </si>
  <si>
    <t>Física</t>
  </si>
  <si>
    <t>Matemática</t>
  </si>
  <si>
    <t>Biología</t>
  </si>
  <si>
    <t>Química</t>
  </si>
  <si>
    <t>General Ciencias de la Comunicación</t>
  </si>
  <si>
    <t>Comunicación Social y Periodismo</t>
  </si>
  <si>
    <t>Comunicación Corporativa</t>
  </si>
  <si>
    <t>Relaciones Públicas</t>
  </si>
  <si>
    <t>Producción Audiovisual</t>
  </si>
  <si>
    <t>Hotelería y Turismo</t>
  </si>
  <si>
    <t>6. Ciencias de la Educación Y Humanidades</t>
  </si>
  <si>
    <t>Ciencias de la Educación</t>
  </si>
  <si>
    <t>Idiomas</t>
  </si>
  <si>
    <t>Educación Parvulario</t>
  </si>
  <si>
    <t>Gastronomía</t>
  </si>
  <si>
    <t>Historia</t>
  </si>
  <si>
    <t>Teología</t>
  </si>
  <si>
    <t>Psicología</t>
  </si>
  <si>
    <t>Literatura</t>
  </si>
  <si>
    <t>Pedagogía</t>
  </si>
  <si>
    <t>Filosofía</t>
  </si>
  <si>
    <t>Psicomotricidad, Salud y Deportes</t>
  </si>
  <si>
    <t>Bibliotecología</t>
  </si>
  <si>
    <t>Bioquímica y Farmacia</t>
  </si>
  <si>
    <t>Odontología</t>
  </si>
  <si>
    <t>Medicina</t>
  </si>
  <si>
    <t>Enfermería</t>
  </si>
  <si>
    <t>Fisioterapia</t>
  </si>
  <si>
    <t>Nutrición</t>
  </si>
  <si>
    <t>Fonoaudiología</t>
  </si>
  <si>
    <t>Tecnología Médica</t>
  </si>
  <si>
    <t>Administración de empresas</t>
  </si>
  <si>
    <t>8. Ciencias Económicas Financieras y Administrativas</t>
  </si>
  <si>
    <t>Finanzas</t>
  </si>
  <si>
    <t>Auditoria</t>
  </si>
  <si>
    <t>Contabilidad</t>
  </si>
  <si>
    <t>Comercio Exterior</t>
  </si>
  <si>
    <t>Ingeniería Comercial</t>
  </si>
  <si>
    <t>Economía</t>
  </si>
  <si>
    <t>Marketing y Publicidad</t>
  </si>
  <si>
    <t>Negocios Internacionales</t>
  </si>
  <si>
    <t>Antropología</t>
  </si>
  <si>
    <t>Sociología</t>
  </si>
  <si>
    <t>Arqueología</t>
  </si>
  <si>
    <t>Ciencias Políticas</t>
  </si>
  <si>
    <t>Derecho</t>
  </si>
  <si>
    <t>Relaciones Internacionales</t>
  </si>
  <si>
    <t>Trabajo Social</t>
  </si>
  <si>
    <t>Ambiental</t>
  </si>
  <si>
    <t>Informática</t>
  </si>
  <si>
    <t>Civil</t>
  </si>
  <si>
    <t>Electromecánica</t>
  </si>
  <si>
    <t>Mecánica</t>
  </si>
  <si>
    <t>Industrial</t>
  </si>
  <si>
    <t>Alimentos</t>
  </si>
  <si>
    <t>Telecomunicaciones</t>
  </si>
  <si>
    <t>Geografía y Geodesia</t>
  </si>
  <si>
    <t>Mecatrónica</t>
  </si>
  <si>
    <t>Producción</t>
  </si>
  <si>
    <t>Sistemas</t>
  </si>
  <si>
    <t>Aeronáutica</t>
  </si>
  <si>
    <t>Biomédica</t>
  </si>
  <si>
    <t>Metalurgia</t>
  </si>
  <si>
    <t>Gas y petróleo</t>
  </si>
  <si>
    <t>Eléctrica</t>
  </si>
  <si>
    <t>Bioingeniería</t>
  </si>
  <si>
    <t>Electrónica</t>
  </si>
  <si>
    <t>Sonido</t>
  </si>
  <si>
    <t>Hidrológica</t>
  </si>
  <si>
    <t>Energía</t>
  </si>
  <si>
    <t>Recursos Naturales y Ecología</t>
  </si>
  <si>
    <t>Geológica</t>
  </si>
  <si>
    <t>Liderazgo Pastoral</t>
  </si>
  <si>
    <t>Administración Policial</t>
  </si>
  <si>
    <t>Investigación Criminal</t>
  </si>
  <si>
    <t>Orden y Seguridad</t>
  </si>
  <si>
    <t>Tabla  8.   Estudiantes nuevos a nivel licenciatura según facultad, carrera y tipo de universidad</t>
  </si>
  <si>
    <t>Tabla  9.   Estudiantes nuevos a nivel licenciatura según facultad, carrera y departamento</t>
  </si>
  <si>
    <t>EVOLUCIÓN DE ESTUDIANTES MATRICULADOS DE UNIVERSIDADES A NIVEL DE LICENCIATURA</t>
  </si>
  <si>
    <t>Tabla  10.   Estudiantes matriculados a nivel licenciatura según tipo de universidad (pública/ privada)</t>
  </si>
  <si>
    <t>Tabla  11.   Estudiantes matriculados a nivel licenciatura según departamento</t>
  </si>
  <si>
    <t>Tabla  12.   Estudiantes matriculados a nivel licenciatura según facultad</t>
  </si>
  <si>
    <t>Tabla  13.   Estudiantes matriculados a nivel licenciatura según facultad y tipo de universidad</t>
  </si>
  <si>
    <t>Tabla  15.   Estudiantes matriculados a nivel licenciatura según facultad y carrera</t>
  </si>
  <si>
    <t>Teatro</t>
  </si>
  <si>
    <t>General Ciencias Sociales</t>
  </si>
  <si>
    <t>Tabla  16.   Estudiantes matriculados a nivel licenciatura según facultad, carrera y tipo de universidad</t>
  </si>
  <si>
    <t>Tabla  17.   Estudiantes matriculados a nivel licenciatura según facultad, carrera y departamento</t>
  </si>
  <si>
    <t>EVOLUCIÓN DE ESTUDIANTES TITULADOS DE UNIVERSIDADES A NIVEL DE LICENCIATURA</t>
  </si>
  <si>
    <t>Tabla  18.   Estudiantes titulados a nivel licenciatura según tipo de universidad (pública/ privada)</t>
  </si>
  <si>
    <t>Tabla  19.   Estudiantes titulados a nivel licenciatura según departamento</t>
  </si>
  <si>
    <t>Tabla  20.   Estudiantes titulados a nivel licenciatura según facultad</t>
  </si>
  <si>
    <t>Tabla  21.   Estudiantes titulados a nivel licenciatura según facultad y tipo de universidad</t>
  </si>
  <si>
    <t>Tabla  22.   Estudiantes titulados a nivel licenciatura según facultad y departamento</t>
  </si>
  <si>
    <t>Tabla  23.   Estudiantes titulados a nivel licenciatura según facultad y carrera</t>
  </si>
  <si>
    <t>Tabla  24.   Estudiantes titulados a nivel licenciatura según facultad, carrera y tipo de universidad</t>
  </si>
  <si>
    <t>Tabla  25.   Estudiantes titulados a nivel licenciatura según facultad, carrera y departamento</t>
  </si>
  <si>
    <t>EVOLUCIÓN DE FORMACIÓN SUPERIOR UNIVERSITARIA A NIVEL TÉCNICO</t>
  </si>
  <si>
    <t>Tabla  26.   Estudiantes de formación técnica de universidades</t>
  </si>
  <si>
    <t>EVOLUCIÓN DE ESTUDIANTES NUEVOS DE UNIVERSIDADES A NIVEL TÉCNICO</t>
  </si>
  <si>
    <t>Tabla  28.   Estudiantes nuevos a nivel técnico   según departamento</t>
  </si>
  <si>
    <t>Tabla  29.   Estudiantes nuevos a nivel técnico según facultad</t>
  </si>
  <si>
    <t>EVOLUCIÓN DE ESTUDIANTES MATRICULADOS DE UNIVERSIDADES A NIVEL TÉCNICO</t>
  </si>
  <si>
    <t>Tabla  30.   Estudiantes  matriculados a nivel técnico  según tipo de universidad (pública/ privada)</t>
  </si>
  <si>
    <t>Tabla  31.   Estudiantes  matriculados a nivel técnico  según departamento</t>
  </si>
  <si>
    <t>EVOLUCIÓN DE ESTUDIANTES TITULADOS DE UNIVERSIDADES A NIVEL TÉCNICO</t>
  </si>
  <si>
    <t>Tabla  33.   Estudiantes titulados a nivel técnico  según tipo de universidad (pública/ privada)</t>
  </si>
  <si>
    <t>Tabla  34.   Estudiantes titulados a nivel técnico según departamento</t>
  </si>
  <si>
    <t>Tabla  35.   Estudiantes titulados a nivel técnico según facultad</t>
  </si>
  <si>
    <t xml:space="preserve"> </t>
  </si>
  <si>
    <t>Tabla  14.   Estudiantes matriculados a nivel licenciatura según departamento y facultad</t>
  </si>
  <si>
    <t>Tabla  27.   Estudiantes nuevos a nivel técnico  según tipo de universidad (pública/ privada)</t>
  </si>
  <si>
    <t>Tabla  32.   Estudiantes  matriculados a nivel técnico según facultad</t>
  </si>
  <si>
    <t>Universidad Privada</t>
  </si>
  <si>
    <t>Universidad Pública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</si>
  <si>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</si>
  <si>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</si>
  <si>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</si>
  <si>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</si>
  <si>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</si>
  <si>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</si>
  <si>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</si>
  <si>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</si>
  <si>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</si>
  <si>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Arquitectura, Urbanismo y Arte</t>
  </si>
  <si>
    <t>Ciencias Agrícolas, Pecuarias y Forestales</t>
  </si>
  <si>
    <t>Ciencias Básicas y Naturales</t>
  </si>
  <si>
    <t>Ciencias de la Comunicación</t>
  </si>
  <si>
    <t>Ciencias de la Educación y Humanidades</t>
  </si>
  <si>
    <t>Ciencias de la Salud</t>
  </si>
  <si>
    <t>Ciencias Económicas, Financieras y Administrativas</t>
  </si>
  <si>
    <t>Ciencias Sociales</t>
  </si>
  <si>
    <t>Ingeniería y Tecnología</t>
  </si>
  <si>
    <t>Otros Oficios</t>
  </si>
  <si>
    <t>UniversidadPública</t>
  </si>
  <si>
    <t xml:space="preserve"> Otros Oficios</t>
  </si>
  <si>
    <t xml:space="preserve">Universidad Pública </t>
  </si>
  <si>
    <t xml:space="preserve">Universidad Privada </t>
  </si>
  <si>
    <t xml:space="preserve">ÍNDICE DE TABLAS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</si>
</sst>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1" fillId="0" borderId="0" xfId="1"/>
    <xf numFmtId="0" fontId="1" fillId="0" borderId="1" xfId="1" applyBorder="1"/>
    <xf numFmtId="0" fontId="3" fillId="0" borderId="1" xfId="1" applyFont="1" applyBorder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1" fillId="0" borderId="1" xfId="1" applyBorder="1" applyAlignment="1">
      <alignment horizontal="center"/>
    </xf>
    <xf numFmtId="9" fontId="1" fillId="0" borderId="1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0" fontId="1" fillId="0" borderId="5" xfId="1" applyBorder="1"/>
    <xf numFmtId="0" fontId="3" fillId="0" borderId="6" xfId="1" applyFont="1" applyBorder="1"/>
    <xf numFmtId="0" fontId="3" fillId="0" borderId="7" xfId="1" applyFont="1" applyBorder="1"/>
    <xf numFmtId="0" fontId="1" fillId="0" borderId="1" xfId="1" applyBorder="1" applyAlignment="1">
      <alignment horizontal="center" vertical="center" wrapText="1"/>
    </xf>
    <xf numFmtId="0" fontId="1" fillId="0" borderId="1" xfId="1" applyBorder="1"/>
    <xf numFmtId="0" fontId="1" fillId="0" borderId="3" xfId="1" applyBorder="1"/>
    <xf numFmtId="0" fontId="1" fillId="0" borderId="2" xfId="1" applyBorder="1"/>
    <xf numFmtId="0" fontId="1" fillId="0" borderId="1" xfId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L45"/>
  <sheetViews>
    <sheetView showGridLines="0" tabSelected="1" topLeftCell="C1" zoomScale="90" zoomScaleNormal="90" workbookViewId="0">
      <pane xSplit="2" topLeftCell="E1" activePane="topRight" state="frozen"/>
      <selection activeCell="C1" sqref="C1"/>
      <selection pane="topRight" activeCell="D14" sqref="D14"/>
    </sheetView>
  </sheetViews>
  <sheetFormatPr defaultColWidth="0" defaultRowHeight="14.5" x14ac:dyDescent="0.35"/>
  <cols>
    <col min="1" max="2" width="5.6328125" style="2" hidden="1" customWidth="1"/>
    <col min="3" max="3" width="5.6328125" style="2" customWidth="1"/>
    <col min="4" max="4" width="96.6328125" style="2" customWidth="1"/>
    <col min="5" max="5" width="11.453125" style="2" customWidth="1"/>
    <col min="6" max="10" width="11.453125" style="2" hidden="1" customWidth="1"/>
    <col min="11" max="11" width="30" style="2" hidden="1" customWidth="1"/>
    <col min="12" max="16384" width="11.453125" style="2" hidden="1"/>
  </cols>
  <sheetData>
    <row r="2" spans="2:12" x14ac:dyDescent="0.35">
      <c r="B2" s="1" t="s">
        <v>5</v>
      </c>
      <c r="C2" s="1"/>
    </row>
    <row r="3" spans="2:12" x14ac:dyDescent="0.35">
      <c r="B3" s="14" t="s">
        <v>0</v>
      </c>
      <c r="D3" s="4" t="s">
        <v>238</v>
      </c>
    </row>
    <row r="4" spans="2:12" x14ac:dyDescent="0.35">
      <c r="B4" s="14"/>
      <c r="D4" s="15" t="s">
        <v>41</v>
      </c>
    </row>
    <row r="5" spans="2:12" x14ac:dyDescent="0.35">
      <c r="B5" s="14">
        <v>1</v>
      </c>
      <c r="D5" s="3" t="s">
        <v>6</v>
      </c>
      <c r="L5" s="1"/>
    </row>
    <row r="6" spans="2:12" x14ac:dyDescent="0.35">
      <c r="B6" s="14">
        <v>2</v>
      </c>
      <c r="D6" s="3" t="s">
        <v>7</v>
      </c>
      <c r="L6" s="1"/>
    </row>
    <row r="7" spans="2:12" x14ac:dyDescent="0.35">
      <c r="B7" s="14">
        <v>3</v>
      </c>
      <c r="D7" s="3" t="s">
        <v>8</v>
      </c>
      <c r="L7" s="1"/>
    </row>
    <row r="8" spans="2:12" x14ac:dyDescent="0.35">
      <c r="B8" s="14">
        <v>4</v>
      </c>
      <c r="D8" s="3" t="s">
        <v>9</v>
      </c>
    </row>
    <row r="9" spans="2:12" x14ac:dyDescent="0.35">
      <c r="B9" s="14">
        <v>5</v>
      </c>
      <c r="D9" s="3" t="s">
        <v>10</v>
      </c>
    </row>
    <row r="10" spans="2:12" x14ac:dyDescent="0.35">
      <c r="B10" s="14">
        <v>6</v>
      </c>
      <c r="D10" s="3" t="s">
        <v>11</v>
      </c>
    </row>
    <row r="11" spans="2:12" x14ac:dyDescent="0.35">
      <c r="B11" s="14">
        <v>7</v>
      </c>
      <c r="D11" s="3" t="s">
        <v>12</v>
      </c>
    </row>
    <row r="12" spans="2:12" x14ac:dyDescent="0.35">
      <c r="B12" s="14">
        <v>8</v>
      </c>
      <c r="D12" s="3" t="s">
        <v>13</v>
      </c>
    </row>
    <row r="13" spans="2:12" x14ac:dyDescent="0.35">
      <c r="B13" s="14">
        <v>9</v>
      </c>
      <c r="D13" s="3" t="s">
        <v>14</v>
      </c>
    </row>
    <row r="14" spans="2:12" x14ac:dyDescent="0.35">
      <c r="B14" s="14"/>
      <c r="D14" s="16" t="s">
        <v>51</v>
      </c>
    </row>
    <row r="15" spans="2:12" x14ac:dyDescent="0.35">
      <c r="B15" s="14">
        <v>10</v>
      </c>
      <c r="D15" s="3" t="s">
        <v>15</v>
      </c>
    </row>
    <row r="16" spans="2:12" x14ac:dyDescent="0.35">
      <c r="B16" s="14">
        <v>11</v>
      </c>
      <c r="D16" s="3" t="s">
        <v>16</v>
      </c>
    </row>
    <row r="17" spans="2:4" x14ac:dyDescent="0.35">
      <c r="B17" s="14">
        <v>12</v>
      </c>
      <c r="D17" s="3" t="s">
        <v>17</v>
      </c>
    </row>
    <row r="18" spans="2:4" x14ac:dyDescent="0.35">
      <c r="B18" s="14">
        <v>13</v>
      </c>
      <c r="D18" s="3" t="s">
        <v>18</v>
      </c>
    </row>
    <row r="19" spans="2:4" x14ac:dyDescent="0.35">
      <c r="B19" s="14">
        <v>14</v>
      </c>
      <c r="D19" s="3" t="s">
        <v>19</v>
      </c>
    </row>
    <row r="20" spans="2:4" x14ac:dyDescent="0.35">
      <c r="B20" s="14">
        <v>15</v>
      </c>
      <c r="D20" s="3" t="s">
        <v>20</v>
      </c>
    </row>
    <row r="21" spans="2:4" x14ac:dyDescent="0.35">
      <c r="B21" s="14">
        <v>16</v>
      </c>
      <c r="D21" s="3" t="s">
        <v>21</v>
      </c>
    </row>
    <row r="22" spans="2:4" x14ac:dyDescent="0.35">
      <c r="B22" s="14">
        <v>17</v>
      </c>
      <c r="D22" s="3" t="s">
        <v>22</v>
      </c>
    </row>
    <row r="23" spans="2:4" x14ac:dyDescent="0.35">
      <c r="B23" s="14"/>
      <c r="D23" s="16" t="s">
        <v>178</v>
      </c>
    </row>
    <row r="24" spans="2:4" x14ac:dyDescent="0.35">
      <c r="B24" s="14">
        <v>18</v>
      </c>
      <c r="D24" s="3" t="s">
        <v>23</v>
      </c>
    </row>
    <row r="25" spans="2:4" x14ac:dyDescent="0.35">
      <c r="B25" s="14">
        <v>19</v>
      </c>
      <c r="D25" s="3" t="s">
        <v>24</v>
      </c>
    </row>
    <row r="26" spans="2:4" x14ac:dyDescent="0.35">
      <c r="B26" s="14">
        <v>20</v>
      </c>
      <c r="D26" s="3" t="s">
        <v>25</v>
      </c>
    </row>
    <row r="27" spans="2:4" x14ac:dyDescent="0.35">
      <c r="B27" s="14">
        <v>21</v>
      </c>
      <c r="D27" s="3" t="s">
        <v>26</v>
      </c>
    </row>
    <row r="28" spans="2:4" x14ac:dyDescent="0.35">
      <c r="B28" s="14">
        <v>22</v>
      </c>
      <c r="D28" s="3" t="s">
        <v>27</v>
      </c>
    </row>
    <row r="29" spans="2:4" x14ac:dyDescent="0.35">
      <c r="B29" s="14">
        <v>23</v>
      </c>
      <c r="D29" s="3" t="s">
        <v>28</v>
      </c>
    </row>
    <row r="30" spans="2:4" x14ac:dyDescent="0.35">
      <c r="B30" s="14">
        <v>24</v>
      </c>
      <c r="D30" s="3" t="s">
        <v>29</v>
      </c>
    </row>
    <row r="31" spans="2:4" x14ac:dyDescent="0.35">
      <c r="B31" s="14">
        <v>25</v>
      </c>
      <c r="D31" s="3" t="s">
        <v>30</v>
      </c>
    </row>
    <row r="32" spans="2:4" x14ac:dyDescent="0.35">
      <c r="B32" s="14"/>
      <c r="D32" s="16" t="s">
        <v>188</v>
      </c>
    </row>
    <row r="33" spans="2:4" x14ac:dyDescent="0.35">
      <c r="B33" s="14">
        <v>26</v>
      </c>
      <c r="D33" s="3" t="s">
        <v>31</v>
      </c>
    </row>
    <row r="34" spans="2:4" x14ac:dyDescent="0.35">
      <c r="B34" s="14"/>
      <c r="D34" s="16" t="s">
        <v>199</v>
      </c>
    </row>
    <row r="35" spans="2:4" x14ac:dyDescent="0.35">
      <c r="B35" s="14">
        <v>27</v>
      </c>
      <c r="D35" s="3" t="s">
        <v>32</v>
      </c>
    </row>
    <row r="36" spans="2:4" x14ac:dyDescent="0.35">
      <c r="B36" s="14">
        <v>28</v>
      </c>
      <c r="D36" s="3" t="s">
        <v>33</v>
      </c>
    </row>
    <row r="37" spans="2:4" x14ac:dyDescent="0.35">
      <c r="B37" s="14">
        <v>29</v>
      </c>
      <c r="D37" s="3" t="s">
        <v>34</v>
      </c>
    </row>
    <row r="38" spans="2:4" x14ac:dyDescent="0.35">
      <c r="B38" s="14"/>
      <c r="D38" s="16" t="s">
        <v>202</v>
      </c>
    </row>
    <row r="39" spans="2:4" x14ac:dyDescent="0.35">
      <c r="B39" s="14">
        <v>30</v>
      </c>
      <c r="D39" s="3" t="s">
        <v>35</v>
      </c>
    </row>
    <row r="40" spans="2:4" x14ac:dyDescent="0.35">
      <c r="B40" s="14">
        <v>31</v>
      </c>
      <c r="D40" s="3" t="s">
        <v>36</v>
      </c>
    </row>
    <row r="41" spans="2:4" x14ac:dyDescent="0.35">
      <c r="B41" s="14">
        <v>32</v>
      </c>
      <c r="D41" s="3" t="s">
        <v>37</v>
      </c>
    </row>
    <row r="42" spans="2:4" x14ac:dyDescent="0.35">
      <c r="B42" s="14"/>
      <c r="D42" s="16" t="s">
        <v>205</v>
      </c>
    </row>
    <row r="43" spans="2:4" x14ac:dyDescent="0.35">
      <c r="B43" s="14">
        <v>33</v>
      </c>
      <c r="D43" s="3" t="s">
        <v>38</v>
      </c>
    </row>
    <row r="44" spans="2:4" x14ac:dyDescent="0.35">
      <c r="B44" s="14">
        <v>34</v>
      </c>
      <c r="D44" s="3" t="s">
        <v>39</v>
      </c>
    </row>
    <row r="45" spans="2:4" x14ac:dyDescent="0.35">
      <c r="B45" s="14">
        <v>35</v>
      </c>
      <c r="D45" s="3" t="s">
        <v>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D113"/>
  <sheetViews>
    <sheetView zoomScale="68" zoomScaleNormal="95" workbookViewId="0"/>
  </sheetViews>
  <sheetFormatPr defaultColWidth="8.81640625" defaultRowHeight="14.5" x14ac:dyDescent="0.35"/>
  <cols>
    <col min="1" max="1" width="15.453125" style="2" customWidth="1"/>
    <col min="2" max="2" width="32.81640625" style="2" customWidth="1"/>
    <col min="3" max="16384" width="8.81640625" style="2"/>
  </cols>
  <sheetData>
    <row r="1" spans="1:4" x14ac:dyDescent="0.35">
      <c r="A1" s="5" t="s">
        <v>77</v>
      </c>
    </row>
    <row r="2" spans="1:4" x14ac:dyDescent="0.35">
      <c r="A2" s="5"/>
    </row>
    <row r="3" spans="1:4" x14ac:dyDescent="0.35">
      <c r="A3" s="9" t="s">
        <v>67</v>
      </c>
      <c r="B3" s="9" t="s">
        <v>78</v>
      </c>
      <c r="C3" s="9" t="s">
        <v>43</v>
      </c>
      <c r="D3" s="9" t="s">
        <v>44</v>
      </c>
    </row>
    <row r="4" spans="1:4" x14ac:dyDescent="0.35">
      <c r="A4" s="17" t="s">
        <v>224</v>
      </c>
      <c r="B4" s="3" t="s">
        <v>79</v>
      </c>
      <c r="C4" s="9">
        <v>2822</v>
      </c>
      <c r="D4" s="9">
        <v>3095</v>
      </c>
    </row>
    <row r="5" spans="1:4" x14ac:dyDescent="0.35">
      <c r="A5" s="17" t="s">
        <v>68</v>
      </c>
      <c r="B5" s="3" t="s">
        <v>80</v>
      </c>
      <c r="C5" s="9">
        <v>251</v>
      </c>
      <c r="D5" s="9">
        <v>285</v>
      </c>
    </row>
    <row r="6" spans="1:4" x14ac:dyDescent="0.35">
      <c r="A6" s="17" t="s">
        <v>68</v>
      </c>
      <c r="B6" s="3" t="s">
        <v>81</v>
      </c>
      <c r="C6" s="9">
        <v>590</v>
      </c>
      <c r="D6" s="9">
        <v>673</v>
      </c>
    </row>
    <row r="7" spans="1:4" x14ac:dyDescent="0.35">
      <c r="A7" s="17" t="s">
        <v>68</v>
      </c>
      <c r="B7" s="3" t="s">
        <v>82</v>
      </c>
      <c r="C7" s="9">
        <v>53</v>
      </c>
      <c r="D7" s="9">
        <v>71</v>
      </c>
    </row>
    <row r="8" spans="1:4" x14ac:dyDescent="0.35">
      <c r="A8" s="17" t="s">
        <v>68</v>
      </c>
      <c r="B8" s="3" t="s">
        <v>83</v>
      </c>
      <c r="C8" s="9">
        <v>85</v>
      </c>
      <c r="D8" s="9">
        <v>120</v>
      </c>
    </row>
    <row r="9" spans="1:4" x14ac:dyDescent="0.35">
      <c r="A9" s="17" t="s">
        <v>68</v>
      </c>
      <c r="B9" s="3" t="s">
        <v>84</v>
      </c>
      <c r="C9" s="9">
        <v>147</v>
      </c>
      <c r="D9" s="9">
        <v>86</v>
      </c>
    </row>
    <row r="10" spans="1:4" x14ac:dyDescent="0.35">
      <c r="A10" s="17" t="s">
        <v>68</v>
      </c>
      <c r="B10" s="3" t="s">
        <v>85</v>
      </c>
      <c r="C10" s="9">
        <v>45</v>
      </c>
      <c r="D10" s="9">
        <v>65</v>
      </c>
    </row>
    <row r="11" spans="1:4" x14ac:dyDescent="0.35">
      <c r="A11" s="17" t="s">
        <v>68</v>
      </c>
      <c r="B11" s="3" t="s">
        <v>86</v>
      </c>
      <c r="C11" s="9">
        <v>72</v>
      </c>
      <c r="D11" s="9">
        <v>120</v>
      </c>
    </row>
    <row r="12" spans="1:4" x14ac:dyDescent="0.35">
      <c r="A12" s="17" t="s">
        <v>68</v>
      </c>
      <c r="B12" s="3" t="s">
        <v>87</v>
      </c>
      <c r="C12" s="9">
        <v>48</v>
      </c>
      <c r="D12" s="9">
        <v>61</v>
      </c>
    </row>
    <row r="13" spans="1:4" x14ac:dyDescent="0.35">
      <c r="A13" s="17" t="s">
        <v>68</v>
      </c>
      <c r="B13" s="3" t="s">
        <v>88</v>
      </c>
      <c r="C13" s="9">
        <v>89</v>
      </c>
      <c r="D13" s="9">
        <v>2</v>
      </c>
    </row>
    <row r="14" spans="1:4" x14ac:dyDescent="0.35">
      <c r="A14" s="17" t="s">
        <v>68</v>
      </c>
      <c r="B14" s="3" t="s">
        <v>1</v>
      </c>
      <c r="C14" s="9">
        <v>4202</v>
      </c>
      <c r="D14" s="9">
        <v>4578</v>
      </c>
    </row>
    <row r="15" spans="1:4" x14ac:dyDescent="0.35">
      <c r="A15" s="17" t="s">
        <v>225</v>
      </c>
      <c r="B15" s="3" t="s">
        <v>89</v>
      </c>
      <c r="C15" s="9">
        <v>1736</v>
      </c>
      <c r="D15" s="9">
        <v>1714</v>
      </c>
    </row>
    <row r="16" spans="1:4" x14ac:dyDescent="0.35">
      <c r="A16" s="17" t="s">
        <v>90</v>
      </c>
      <c r="B16" s="3" t="s">
        <v>91</v>
      </c>
      <c r="C16" s="9">
        <v>629</v>
      </c>
      <c r="D16" s="9">
        <v>892</v>
      </c>
    </row>
    <row r="17" spans="1:4" x14ac:dyDescent="0.35">
      <c r="A17" s="17" t="s">
        <v>90</v>
      </c>
      <c r="B17" s="3" t="s">
        <v>92</v>
      </c>
      <c r="C17" s="9">
        <v>75</v>
      </c>
      <c r="D17" s="9">
        <v>29</v>
      </c>
    </row>
    <row r="18" spans="1:4" x14ac:dyDescent="0.35">
      <c r="A18" s="17" t="s">
        <v>90</v>
      </c>
      <c r="B18" s="3" t="s">
        <v>93</v>
      </c>
      <c r="C18" s="9">
        <v>130</v>
      </c>
      <c r="D18" s="9">
        <v>194</v>
      </c>
    </row>
    <row r="19" spans="1:4" x14ac:dyDescent="0.35">
      <c r="A19" s="17" t="s">
        <v>90</v>
      </c>
      <c r="B19" s="3" t="s">
        <v>94</v>
      </c>
      <c r="C19" s="9">
        <v>394</v>
      </c>
      <c r="D19" s="9">
        <v>331</v>
      </c>
    </row>
    <row r="20" spans="1:4" x14ac:dyDescent="0.35">
      <c r="A20" s="17" t="s">
        <v>90</v>
      </c>
      <c r="B20" s="3" t="s">
        <v>95</v>
      </c>
      <c r="C20" s="9">
        <v>2181</v>
      </c>
      <c r="D20" s="9">
        <v>2686</v>
      </c>
    </row>
    <row r="21" spans="1:4" x14ac:dyDescent="0.35">
      <c r="A21" s="17" t="s">
        <v>90</v>
      </c>
      <c r="B21" s="3" t="s">
        <v>96</v>
      </c>
      <c r="C21" s="9">
        <v>74</v>
      </c>
      <c r="D21" s="9">
        <v>82</v>
      </c>
    </row>
    <row r="22" spans="1:4" x14ac:dyDescent="0.35">
      <c r="A22" s="17" t="s">
        <v>90</v>
      </c>
      <c r="B22" s="3" t="s">
        <v>97</v>
      </c>
      <c r="C22" s="9">
        <v>118</v>
      </c>
      <c r="D22" s="9">
        <v>183</v>
      </c>
    </row>
    <row r="23" spans="1:4" x14ac:dyDescent="0.35">
      <c r="A23" s="17" t="s">
        <v>90</v>
      </c>
      <c r="B23" s="3" t="s">
        <v>2</v>
      </c>
      <c r="C23" s="9">
        <v>69</v>
      </c>
      <c r="D23" s="9">
        <v>2</v>
      </c>
    </row>
    <row r="24" spans="1:4" x14ac:dyDescent="0.35">
      <c r="A24" s="17" t="s">
        <v>90</v>
      </c>
      <c r="B24" s="3" t="s">
        <v>1</v>
      </c>
      <c r="C24" s="9">
        <v>5406</v>
      </c>
      <c r="D24" s="9">
        <v>6113</v>
      </c>
    </row>
    <row r="25" spans="1:4" x14ac:dyDescent="0.35">
      <c r="A25" s="17" t="s">
        <v>226</v>
      </c>
      <c r="B25" s="3" t="s">
        <v>98</v>
      </c>
      <c r="C25" s="9">
        <v>1010</v>
      </c>
      <c r="D25" s="9">
        <v>1397</v>
      </c>
    </row>
    <row r="26" spans="1:4" x14ac:dyDescent="0.35">
      <c r="A26" s="17" t="s">
        <v>69</v>
      </c>
      <c r="B26" s="3" t="s">
        <v>99</v>
      </c>
      <c r="C26" s="9">
        <v>42</v>
      </c>
      <c r="D26" s="9">
        <v>68</v>
      </c>
    </row>
    <row r="27" spans="1:4" x14ac:dyDescent="0.35">
      <c r="A27" s="17" t="s">
        <v>69</v>
      </c>
      <c r="B27" s="3" t="s">
        <v>100</v>
      </c>
      <c r="C27" s="9">
        <v>158</v>
      </c>
      <c r="D27" s="9">
        <v>187</v>
      </c>
    </row>
    <row r="28" spans="1:4" x14ac:dyDescent="0.35">
      <c r="A28" s="17" t="s">
        <v>69</v>
      </c>
      <c r="B28" s="3" t="s">
        <v>101</v>
      </c>
      <c r="C28" s="9">
        <v>107</v>
      </c>
      <c r="D28" s="9">
        <v>107</v>
      </c>
    </row>
    <row r="29" spans="1:4" x14ac:dyDescent="0.35">
      <c r="A29" s="17" t="s">
        <v>69</v>
      </c>
      <c r="B29" s="3" t="s">
        <v>102</v>
      </c>
      <c r="C29" s="9">
        <v>232</v>
      </c>
      <c r="D29" s="9">
        <v>232</v>
      </c>
    </row>
    <row r="30" spans="1:4" x14ac:dyDescent="0.35">
      <c r="A30" s="17" t="s">
        <v>69</v>
      </c>
      <c r="B30" s="3" t="s">
        <v>103</v>
      </c>
      <c r="C30" s="9">
        <v>109</v>
      </c>
      <c r="D30" s="9">
        <v>94</v>
      </c>
    </row>
    <row r="31" spans="1:4" x14ac:dyDescent="0.35">
      <c r="A31" s="17" t="s">
        <v>69</v>
      </c>
      <c r="B31" s="3" t="s">
        <v>1</v>
      </c>
      <c r="C31" s="9">
        <v>1658</v>
      </c>
      <c r="D31" s="9">
        <v>2085</v>
      </c>
    </row>
    <row r="32" spans="1:4" x14ac:dyDescent="0.35">
      <c r="A32" s="17" t="s">
        <v>227</v>
      </c>
      <c r="B32" s="3" t="s">
        <v>104</v>
      </c>
      <c r="C32" s="9">
        <v>255</v>
      </c>
      <c r="D32" s="9">
        <v>349</v>
      </c>
    </row>
    <row r="33" spans="1:4" x14ac:dyDescent="0.35">
      <c r="A33" s="17" t="s">
        <v>70</v>
      </c>
      <c r="B33" s="3" t="s">
        <v>105</v>
      </c>
      <c r="C33" s="9">
        <v>2644</v>
      </c>
      <c r="D33" s="9">
        <v>2679</v>
      </c>
    </row>
    <row r="34" spans="1:4" x14ac:dyDescent="0.35">
      <c r="A34" s="17" t="s">
        <v>70</v>
      </c>
      <c r="B34" s="3" t="s">
        <v>106</v>
      </c>
      <c r="C34" s="9">
        <v>56</v>
      </c>
      <c r="D34" s="9">
        <v>68</v>
      </c>
    </row>
    <row r="35" spans="1:4" x14ac:dyDescent="0.35">
      <c r="A35" s="17" t="s">
        <v>70</v>
      </c>
      <c r="B35" s="3" t="s">
        <v>107</v>
      </c>
      <c r="C35" s="9">
        <v>15</v>
      </c>
      <c r="D35" s="9">
        <v>12</v>
      </c>
    </row>
    <row r="36" spans="1:4" x14ac:dyDescent="0.35">
      <c r="A36" s="17" t="s">
        <v>70</v>
      </c>
      <c r="B36" s="3" t="s">
        <v>108</v>
      </c>
      <c r="C36" s="9">
        <v>324</v>
      </c>
      <c r="D36" s="9">
        <v>377</v>
      </c>
    </row>
    <row r="37" spans="1:4" x14ac:dyDescent="0.35">
      <c r="A37" s="17" t="s">
        <v>70</v>
      </c>
      <c r="B37" s="3" t="s">
        <v>1</v>
      </c>
      <c r="C37" s="9">
        <v>3294</v>
      </c>
      <c r="D37" s="9">
        <v>3485</v>
      </c>
    </row>
    <row r="38" spans="1:4" x14ac:dyDescent="0.35">
      <c r="A38" s="17" t="s">
        <v>228</v>
      </c>
      <c r="B38" s="3" t="s">
        <v>109</v>
      </c>
      <c r="C38" s="9">
        <v>1527</v>
      </c>
      <c r="D38" s="9">
        <v>1452</v>
      </c>
    </row>
    <row r="39" spans="1:4" x14ac:dyDescent="0.35">
      <c r="A39" s="17" t="s">
        <v>110</v>
      </c>
      <c r="B39" s="3" t="s">
        <v>111</v>
      </c>
      <c r="C39" s="9">
        <v>2622</v>
      </c>
      <c r="D39" s="9">
        <v>2549</v>
      </c>
    </row>
    <row r="40" spans="1:4" x14ac:dyDescent="0.35">
      <c r="A40" s="17" t="s">
        <v>110</v>
      </c>
      <c r="B40" s="3" t="s">
        <v>112</v>
      </c>
      <c r="C40" s="9">
        <v>1465</v>
      </c>
      <c r="D40" s="9">
        <v>1633</v>
      </c>
    </row>
    <row r="41" spans="1:4" x14ac:dyDescent="0.35">
      <c r="A41" s="17" t="s">
        <v>110</v>
      </c>
      <c r="B41" s="3" t="s">
        <v>113</v>
      </c>
      <c r="C41" s="9">
        <v>613</v>
      </c>
      <c r="D41" s="9">
        <v>593</v>
      </c>
    </row>
    <row r="42" spans="1:4" x14ac:dyDescent="0.35">
      <c r="A42" s="17" t="s">
        <v>110</v>
      </c>
      <c r="B42" s="3" t="s">
        <v>114</v>
      </c>
      <c r="C42" s="9">
        <v>820</v>
      </c>
      <c r="D42" s="9">
        <v>826</v>
      </c>
    </row>
    <row r="43" spans="1:4" x14ac:dyDescent="0.35">
      <c r="A43" s="17" t="s">
        <v>110</v>
      </c>
      <c r="B43" s="3" t="s">
        <v>115</v>
      </c>
      <c r="C43" s="9">
        <v>226</v>
      </c>
      <c r="D43" s="9">
        <v>231</v>
      </c>
    </row>
    <row r="44" spans="1:4" x14ac:dyDescent="0.35">
      <c r="A44" s="17" t="s">
        <v>110</v>
      </c>
      <c r="B44" s="3" t="s">
        <v>116</v>
      </c>
      <c r="C44" s="9">
        <v>143</v>
      </c>
      <c r="D44" s="9">
        <v>113</v>
      </c>
    </row>
    <row r="45" spans="1:4" x14ac:dyDescent="0.35">
      <c r="A45" s="17" t="s">
        <v>110</v>
      </c>
      <c r="B45" s="3" t="s">
        <v>117</v>
      </c>
      <c r="C45" s="9">
        <v>2858</v>
      </c>
      <c r="D45" s="9">
        <v>2889</v>
      </c>
    </row>
    <row r="46" spans="1:4" x14ac:dyDescent="0.35">
      <c r="A46" s="17" t="s">
        <v>110</v>
      </c>
      <c r="B46" s="3" t="s">
        <v>118</v>
      </c>
      <c r="C46" s="9">
        <v>30</v>
      </c>
      <c r="D46" s="9">
        <v>49</v>
      </c>
    </row>
    <row r="47" spans="1:4" x14ac:dyDescent="0.35">
      <c r="A47" s="17" t="s">
        <v>110</v>
      </c>
      <c r="B47" s="3" t="s">
        <v>119</v>
      </c>
      <c r="C47" s="9">
        <v>437</v>
      </c>
      <c r="D47" s="9">
        <v>452</v>
      </c>
    </row>
    <row r="48" spans="1:4" x14ac:dyDescent="0.35">
      <c r="A48" s="17" t="s">
        <v>110</v>
      </c>
      <c r="B48" s="3" t="s">
        <v>120</v>
      </c>
      <c r="C48" s="9">
        <v>51</v>
      </c>
      <c r="D48" s="9">
        <v>60</v>
      </c>
    </row>
    <row r="49" spans="1:4" x14ac:dyDescent="0.35">
      <c r="A49" s="17" t="s">
        <v>110</v>
      </c>
      <c r="B49" s="3" t="s">
        <v>121</v>
      </c>
      <c r="C49" s="9">
        <v>552</v>
      </c>
      <c r="D49" s="9">
        <v>547</v>
      </c>
    </row>
    <row r="50" spans="1:4" x14ac:dyDescent="0.35">
      <c r="A50" s="17" t="s">
        <v>110</v>
      </c>
      <c r="B50" s="3" t="s">
        <v>122</v>
      </c>
      <c r="C50" s="9">
        <v>62</v>
      </c>
      <c r="D50" s="9">
        <v>88</v>
      </c>
    </row>
    <row r="51" spans="1:4" x14ac:dyDescent="0.35">
      <c r="A51" s="17" t="s">
        <v>110</v>
      </c>
      <c r="B51" s="3" t="s">
        <v>1</v>
      </c>
      <c r="C51" s="9">
        <v>11406</v>
      </c>
      <c r="D51" s="9">
        <v>11482</v>
      </c>
    </row>
    <row r="52" spans="1:4" x14ac:dyDescent="0.35">
      <c r="A52" s="17" t="s">
        <v>229</v>
      </c>
      <c r="B52" s="3" t="s">
        <v>123</v>
      </c>
      <c r="C52" s="9">
        <v>4414</v>
      </c>
      <c r="D52" s="9">
        <v>5552</v>
      </c>
    </row>
    <row r="53" spans="1:4" x14ac:dyDescent="0.35">
      <c r="A53" s="17" t="s">
        <v>71</v>
      </c>
      <c r="B53" s="3" t="s">
        <v>124</v>
      </c>
      <c r="C53" s="9">
        <v>2972</v>
      </c>
      <c r="D53" s="9">
        <v>3396</v>
      </c>
    </row>
    <row r="54" spans="1:4" x14ac:dyDescent="0.35">
      <c r="A54" s="17" t="s">
        <v>71</v>
      </c>
      <c r="B54" s="3" t="s">
        <v>125</v>
      </c>
      <c r="C54" s="9">
        <v>9842</v>
      </c>
      <c r="D54" s="9">
        <v>10654</v>
      </c>
    </row>
    <row r="55" spans="1:4" x14ac:dyDescent="0.35">
      <c r="A55" s="17" t="s">
        <v>71</v>
      </c>
      <c r="B55" s="3" t="s">
        <v>126</v>
      </c>
      <c r="C55" s="9">
        <v>5416</v>
      </c>
      <c r="D55" s="9">
        <v>6563</v>
      </c>
    </row>
    <row r="56" spans="1:4" x14ac:dyDescent="0.35">
      <c r="A56" s="17" t="s">
        <v>71</v>
      </c>
      <c r="B56" s="3" t="s">
        <v>127</v>
      </c>
      <c r="C56" s="9">
        <v>1957</v>
      </c>
      <c r="D56" s="9">
        <v>1853</v>
      </c>
    </row>
    <row r="57" spans="1:4" x14ac:dyDescent="0.35">
      <c r="A57" s="17" t="s">
        <v>71</v>
      </c>
      <c r="B57" s="3" t="s">
        <v>128</v>
      </c>
      <c r="C57" s="9">
        <v>586</v>
      </c>
      <c r="D57" s="9">
        <v>612</v>
      </c>
    </row>
    <row r="58" spans="1:4" x14ac:dyDescent="0.35">
      <c r="A58" s="17" t="s">
        <v>71</v>
      </c>
      <c r="B58" s="3" t="s">
        <v>129</v>
      </c>
      <c r="C58" s="9">
        <v>87</v>
      </c>
      <c r="D58" s="9">
        <v>69</v>
      </c>
    </row>
    <row r="59" spans="1:4" x14ac:dyDescent="0.35">
      <c r="A59" s="17" t="s">
        <v>71</v>
      </c>
      <c r="B59" s="3" t="s">
        <v>130</v>
      </c>
      <c r="C59" s="9">
        <v>350</v>
      </c>
      <c r="D59" s="9">
        <v>141</v>
      </c>
    </row>
    <row r="60" spans="1:4" x14ac:dyDescent="0.35">
      <c r="A60" s="17" t="s">
        <v>71</v>
      </c>
      <c r="B60" s="3" t="s">
        <v>2</v>
      </c>
      <c r="C60" s="9">
        <v>332</v>
      </c>
      <c r="D60" s="9">
        <v>427</v>
      </c>
    </row>
    <row r="61" spans="1:4" x14ac:dyDescent="0.35">
      <c r="A61" s="17" t="s">
        <v>71</v>
      </c>
      <c r="B61" s="3" t="s">
        <v>1</v>
      </c>
      <c r="C61" s="9">
        <v>25956</v>
      </c>
      <c r="D61" s="9">
        <v>29267</v>
      </c>
    </row>
    <row r="62" spans="1:4" x14ac:dyDescent="0.35">
      <c r="A62" s="17" t="s">
        <v>230</v>
      </c>
      <c r="B62" s="3" t="s">
        <v>131</v>
      </c>
      <c r="C62" s="9">
        <v>7305</v>
      </c>
      <c r="D62" s="9">
        <v>8327</v>
      </c>
    </row>
    <row r="63" spans="1:4" x14ac:dyDescent="0.35">
      <c r="A63" s="17" t="s">
        <v>132</v>
      </c>
      <c r="B63" s="3" t="s">
        <v>133</v>
      </c>
      <c r="C63" s="9">
        <v>1478</v>
      </c>
      <c r="D63" s="9">
        <v>1504</v>
      </c>
    </row>
    <row r="64" spans="1:4" x14ac:dyDescent="0.35">
      <c r="A64" s="17" t="s">
        <v>132</v>
      </c>
      <c r="B64" s="3" t="s">
        <v>134</v>
      </c>
      <c r="C64" s="9">
        <v>660</v>
      </c>
      <c r="D64" s="9">
        <v>500</v>
      </c>
    </row>
    <row r="65" spans="1:4" x14ac:dyDescent="0.35">
      <c r="A65" s="17" t="s">
        <v>132</v>
      </c>
      <c r="B65" s="3" t="s">
        <v>135</v>
      </c>
      <c r="C65" s="9">
        <v>11135</v>
      </c>
      <c r="D65" s="9">
        <v>11803</v>
      </c>
    </row>
    <row r="66" spans="1:4" x14ac:dyDescent="0.35">
      <c r="A66" s="17" t="s">
        <v>132</v>
      </c>
      <c r="B66" s="3" t="s">
        <v>136</v>
      </c>
      <c r="C66" s="9">
        <v>2289</v>
      </c>
      <c r="D66" s="9">
        <v>2702</v>
      </c>
    </row>
    <row r="67" spans="1:4" x14ac:dyDescent="0.35">
      <c r="A67" s="17" t="s">
        <v>132</v>
      </c>
      <c r="B67" s="3" t="s">
        <v>137</v>
      </c>
      <c r="C67" s="9">
        <v>6089</v>
      </c>
      <c r="D67" s="9">
        <v>5770</v>
      </c>
    </row>
    <row r="68" spans="1:4" x14ac:dyDescent="0.35">
      <c r="A68" s="17" t="s">
        <v>132</v>
      </c>
      <c r="B68" s="3" t="s">
        <v>138</v>
      </c>
      <c r="C68" s="9">
        <v>1983</v>
      </c>
      <c r="D68" s="9">
        <v>2046</v>
      </c>
    </row>
    <row r="69" spans="1:4" x14ac:dyDescent="0.35">
      <c r="A69" s="17" t="s">
        <v>132</v>
      </c>
      <c r="B69" s="3" t="s">
        <v>139</v>
      </c>
      <c r="C69" s="9">
        <v>889</v>
      </c>
      <c r="D69" s="9">
        <v>992</v>
      </c>
    </row>
    <row r="70" spans="1:4" x14ac:dyDescent="0.35">
      <c r="A70" s="17" t="s">
        <v>132</v>
      </c>
      <c r="B70" s="3" t="s">
        <v>140</v>
      </c>
      <c r="C70" s="9">
        <v>46</v>
      </c>
      <c r="D70" s="9">
        <v>16</v>
      </c>
    </row>
    <row r="71" spans="1:4" x14ac:dyDescent="0.35">
      <c r="A71" s="17" t="s">
        <v>132</v>
      </c>
      <c r="B71" s="3" t="s">
        <v>2</v>
      </c>
      <c r="C71" s="9">
        <v>377</v>
      </c>
      <c r="D71" s="9">
        <v>284</v>
      </c>
    </row>
    <row r="72" spans="1:4" x14ac:dyDescent="0.35">
      <c r="A72" s="17" t="s">
        <v>132</v>
      </c>
      <c r="B72" s="3" t="s">
        <v>1</v>
      </c>
      <c r="C72" s="9">
        <v>32251</v>
      </c>
      <c r="D72" s="9">
        <v>33944</v>
      </c>
    </row>
    <row r="73" spans="1:4" x14ac:dyDescent="0.35">
      <c r="A73" s="17" t="s">
        <v>231</v>
      </c>
      <c r="B73" s="3" t="s">
        <v>141</v>
      </c>
      <c r="C73" s="9">
        <v>144</v>
      </c>
      <c r="D73" s="9">
        <v>136</v>
      </c>
    </row>
    <row r="74" spans="1:4" x14ac:dyDescent="0.35">
      <c r="A74" s="17" t="s">
        <v>72</v>
      </c>
      <c r="B74" s="3" t="s">
        <v>142</v>
      </c>
      <c r="C74" s="9">
        <v>575</v>
      </c>
      <c r="D74" s="9">
        <v>600</v>
      </c>
    </row>
    <row r="75" spans="1:4" x14ac:dyDescent="0.35">
      <c r="A75" s="17" t="s">
        <v>72</v>
      </c>
      <c r="B75" s="3" t="s">
        <v>143</v>
      </c>
      <c r="C75" s="9">
        <v>18</v>
      </c>
      <c r="D75" s="9">
        <v>29</v>
      </c>
    </row>
    <row r="76" spans="1:4" x14ac:dyDescent="0.35">
      <c r="A76" s="17" t="s">
        <v>72</v>
      </c>
      <c r="B76" s="3" t="s">
        <v>144</v>
      </c>
      <c r="C76" s="9">
        <v>962</v>
      </c>
      <c r="D76" s="9">
        <v>1083</v>
      </c>
    </row>
    <row r="77" spans="1:4" x14ac:dyDescent="0.35">
      <c r="A77" s="17" t="s">
        <v>72</v>
      </c>
      <c r="B77" s="3" t="s">
        <v>145</v>
      </c>
      <c r="C77" s="9">
        <v>14493</v>
      </c>
      <c r="D77" s="9">
        <v>17692</v>
      </c>
    </row>
    <row r="78" spans="1:4" x14ac:dyDescent="0.35">
      <c r="A78" s="17" t="s">
        <v>72</v>
      </c>
      <c r="B78" s="3" t="s">
        <v>146</v>
      </c>
      <c r="C78" s="9">
        <v>319</v>
      </c>
      <c r="D78" s="9">
        <v>236</v>
      </c>
    </row>
    <row r="79" spans="1:4" x14ac:dyDescent="0.35">
      <c r="A79" s="17" t="s">
        <v>72</v>
      </c>
      <c r="B79" s="3" t="s">
        <v>147</v>
      </c>
      <c r="C79" s="9">
        <v>1027</v>
      </c>
      <c r="D79" s="9">
        <v>1126</v>
      </c>
    </row>
    <row r="80" spans="1:4" x14ac:dyDescent="0.35">
      <c r="A80" s="17" t="s">
        <v>72</v>
      </c>
      <c r="B80" s="3" t="s">
        <v>1</v>
      </c>
      <c r="C80" s="9">
        <v>17538</v>
      </c>
      <c r="D80" s="9">
        <v>20902</v>
      </c>
    </row>
    <row r="81" spans="1:4" x14ac:dyDescent="0.35">
      <c r="A81" s="17" t="s">
        <v>232</v>
      </c>
      <c r="B81" s="3" t="s">
        <v>148</v>
      </c>
      <c r="C81" s="9">
        <v>831</v>
      </c>
      <c r="D81" s="9">
        <v>584</v>
      </c>
    </row>
    <row r="82" spans="1:4" x14ac:dyDescent="0.35">
      <c r="A82" s="17" t="s">
        <v>73</v>
      </c>
      <c r="B82" s="3" t="s">
        <v>149</v>
      </c>
      <c r="C82" s="9">
        <v>1242</v>
      </c>
      <c r="D82" s="9">
        <v>1536</v>
      </c>
    </row>
    <row r="83" spans="1:4" x14ac:dyDescent="0.35">
      <c r="A83" s="17" t="s">
        <v>73</v>
      </c>
      <c r="B83" s="3" t="s">
        <v>150</v>
      </c>
      <c r="C83" s="9">
        <v>3571</v>
      </c>
      <c r="D83" s="9">
        <v>3651</v>
      </c>
    </row>
    <row r="84" spans="1:4" x14ac:dyDescent="0.35">
      <c r="A84" s="17" t="s">
        <v>73</v>
      </c>
      <c r="B84" s="3" t="s">
        <v>151</v>
      </c>
      <c r="C84" s="9">
        <v>710</v>
      </c>
      <c r="D84" s="9">
        <v>726</v>
      </c>
    </row>
    <row r="85" spans="1:4" x14ac:dyDescent="0.35">
      <c r="A85" s="17" t="s">
        <v>73</v>
      </c>
      <c r="B85" s="3" t="s">
        <v>152</v>
      </c>
      <c r="C85" s="9">
        <v>1425</v>
      </c>
      <c r="D85" s="9">
        <v>1657</v>
      </c>
    </row>
    <row r="86" spans="1:4" x14ac:dyDescent="0.35">
      <c r="A86" s="17" t="s">
        <v>73</v>
      </c>
      <c r="B86" s="3" t="s">
        <v>153</v>
      </c>
      <c r="C86" s="9">
        <v>2014</v>
      </c>
      <c r="D86" s="9">
        <v>2321</v>
      </c>
    </row>
    <row r="87" spans="1:4" x14ac:dyDescent="0.35">
      <c r="A87" s="17" t="s">
        <v>73</v>
      </c>
      <c r="B87" s="3" t="s">
        <v>154</v>
      </c>
      <c r="C87" s="9">
        <v>249</v>
      </c>
      <c r="D87" s="9">
        <v>224</v>
      </c>
    </row>
    <row r="88" spans="1:4" x14ac:dyDescent="0.35">
      <c r="A88" s="17" t="s">
        <v>73</v>
      </c>
      <c r="B88" s="3" t="s">
        <v>155</v>
      </c>
      <c r="C88" s="9">
        <v>419</v>
      </c>
      <c r="D88" s="9">
        <v>443</v>
      </c>
    </row>
    <row r="89" spans="1:4" x14ac:dyDescent="0.35">
      <c r="A89" s="17" t="s">
        <v>73</v>
      </c>
      <c r="B89" s="3" t="s">
        <v>156</v>
      </c>
      <c r="C89" s="9">
        <v>472</v>
      </c>
      <c r="D89" s="9">
        <v>280</v>
      </c>
    </row>
    <row r="90" spans="1:4" x14ac:dyDescent="0.35">
      <c r="A90" s="17" t="s">
        <v>73</v>
      </c>
      <c r="B90" s="3" t="s">
        <v>157</v>
      </c>
      <c r="C90" s="9">
        <v>405</v>
      </c>
      <c r="D90" s="9">
        <v>395</v>
      </c>
    </row>
    <row r="91" spans="1:4" x14ac:dyDescent="0.35">
      <c r="A91" s="17" t="s">
        <v>73</v>
      </c>
      <c r="B91" s="3" t="s">
        <v>158</v>
      </c>
      <c r="C91" s="9">
        <v>234</v>
      </c>
      <c r="D91" s="9">
        <v>182</v>
      </c>
    </row>
    <row r="92" spans="1:4" x14ac:dyDescent="0.35">
      <c r="A92" s="17" t="s">
        <v>73</v>
      </c>
      <c r="B92" s="3" t="s">
        <v>159</v>
      </c>
      <c r="C92" s="9">
        <v>4658</v>
      </c>
      <c r="D92" s="9">
        <v>5630</v>
      </c>
    </row>
    <row r="93" spans="1:4" x14ac:dyDescent="0.35">
      <c r="A93" s="17" t="s">
        <v>73</v>
      </c>
      <c r="B93" s="3" t="s">
        <v>160</v>
      </c>
      <c r="C93" s="9">
        <v>160</v>
      </c>
      <c r="D93" s="9">
        <v>178</v>
      </c>
    </row>
    <row r="94" spans="1:4" x14ac:dyDescent="0.35">
      <c r="A94" s="17" t="s">
        <v>73</v>
      </c>
      <c r="B94" s="3" t="s">
        <v>161</v>
      </c>
      <c r="C94" s="9">
        <v>150</v>
      </c>
      <c r="D94" s="9">
        <v>193</v>
      </c>
    </row>
    <row r="95" spans="1:4" x14ac:dyDescent="0.35">
      <c r="A95" s="17" t="s">
        <v>73</v>
      </c>
      <c r="B95" s="3" t="s">
        <v>162</v>
      </c>
      <c r="C95" s="9">
        <v>294</v>
      </c>
      <c r="D95" s="9">
        <v>240</v>
      </c>
    </row>
    <row r="96" spans="1:4" x14ac:dyDescent="0.35">
      <c r="A96" s="17" t="s">
        <v>73</v>
      </c>
      <c r="B96" s="3" t="s">
        <v>163</v>
      </c>
      <c r="C96" s="9">
        <v>765</v>
      </c>
      <c r="D96" s="9">
        <v>667</v>
      </c>
    </row>
    <row r="97" spans="1:4" x14ac:dyDescent="0.35">
      <c r="A97" s="17" t="s">
        <v>73</v>
      </c>
      <c r="B97" s="3" t="s">
        <v>164</v>
      </c>
      <c r="C97" s="9">
        <v>769</v>
      </c>
      <c r="D97" s="9">
        <v>692</v>
      </c>
    </row>
    <row r="98" spans="1:4" x14ac:dyDescent="0.35">
      <c r="A98" s="17" t="s">
        <v>73</v>
      </c>
      <c r="B98" s="3" t="s">
        <v>165</v>
      </c>
      <c r="C98" s="9">
        <v>43</v>
      </c>
      <c r="D98" s="9">
        <v>28</v>
      </c>
    </row>
    <row r="99" spans="1:4" x14ac:dyDescent="0.35">
      <c r="A99" s="17" t="s">
        <v>73</v>
      </c>
      <c r="B99" s="3" t="s">
        <v>166</v>
      </c>
      <c r="C99" s="9">
        <v>1004</v>
      </c>
      <c r="D99" s="9">
        <v>1028</v>
      </c>
    </row>
    <row r="100" spans="1:4" x14ac:dyDescent="0.35">
      <c r="A100" s="17" t="s">
        <v>73</v>
      </c>
      <c r="B100" s="3" t="s">
        <v>167</v>
      </c>
      <c r="C100" s="9">
        <v>119</v>
      </c>
      <c r="D100" s="9">
        <v>185</v>
      </c>
    </row>
    <row r="101" spans="1:4" x14ac:dyDescent="0.35">
      <c r="A101" s="17" t="s">
        <v>73</v>
      </c>
      <c r="B101" s="3" t="s">
        <v>168</v>
      </c>
      <c r="C101" s="9">
        <v>28</v>
      </c>
      <c r="D101" s="9">
        <v>21</v>
      </c>
    </row>
    <row r="102" spans="1:4" x14ac:dyDescent="0.35">
      <c r="A102" s="17" t="s">
        <v>73</v>
      </c>
      <c r="B102" s="3" t="s">
        <v>169</v>
      </c>
      <c r="C102" s="9">
        <v>24</v>
      </c>
      <c r="D102" s="9">
        <v>4</v>
      </c>
    </row>
    <row r="103" spans="1:4" x14ac:dyDescent="0.35">
      <c r="A103" s="17" t="s">
        <v>73</v>
      </c>
      <c r="B103" s="3" t="s">
        <v>170</v>
      </c>
      <c r="C103" s="9">
        <v>146</v>
      </c>
      <c r="D103" s="9">
        <v>113</v>
      </c>
    </row>
    <row r="104" spans="1:4" x14ac:dyDescent="0.35">
      <c r="A104" s="17" t="s">
        <v>73</v>
      </c>
      <c r="B104" s="3" t="s">
        <v>171</v>
      </c>
      <c r="C104" s="9">
        <v>204</v>
      </c>
      <c r="D104" s="9">
        <v>172</v>
      </c>
    </row>
    <row r="105" spans="1:4" x14ac:dyDescent="0.35">
      <c r="A105" s="17" t="s">
        <v>73</v>
      </c>
      <c r="B105" s="3" t="s">
        <v>103</v>
      </c>
      <c r="C105" s="9">
        <v>955</v>
      </c>
      <c r="D105" s="9">
        <v>990</v>
      </c>
    </row>
    <row r="106" spans="1:4" x14ac:dyDescent="0.35">
      <c r="A106" s="17" t="s">
        <v>73</v>
      </c>
      <c r="B106" s="3" t="s">
        <v>2</v>
      </c>
      <c r="C106" s="9">
        <v>180</v>
      </c>
      <c r="D106" s="9">
        <v>157</v>
      </c>
    </row>
    <row r="107" spans="1:4" x14ac:dyDescent="0.35">
      <c r="A107" s="17" t="s">
        <v>73</v>
      </c>
      <c r="B107" s="3" t="s">
        <v>1</v>
      </c>
      <c r="C107" s="9">
        <v>21071</v>
      </c>
      <c r="D107" s="9">
        <v>22297</v>
      </c>
    </row>
    <row r="108" spans="1:4" x14ac:dyDescent="0.35">
      <c r="A108" s="17" t="s">
        <v>233</v>
      </c>
      <c r="B108" s="3" t="s">
        <v>172</v>
      </c>
      <c r="C108" s="9">
        <v>57</v>
      </c>
      <c r="D108" s="9">
        <v>63</v>
      </c>
    </row>
    <row r="109" spans="1:4" x14ac:dyDescent="0.35">
      <c r="A109" s="17" t="s">
        <v>74</v>
      </c>
      <c r="B109" s="3" t="s">
        <v>173</v>
      </c>
      <c r="C109" s="9">
        <v>59</v>
      </c>
      <c r="D109" s="9">
        <v>0</v>
      </c>
    </row>
    <row r="110" spans="1:4" x14ac:dyDescent="0.35">
      <c r="A110" s="17" t="s">
        <v>74</v>
      </c>
      <c r="B110" s="3" t="s">
        <v>174</v>
      </c>
      <c r="C110" s="9">
        <v>120</v>
      </c>
      <c r="D110" s="9">
        <v>0</v>
      </c>
    </row>
    <row r="111" spans="1:4" x14ac:dyDescent="0.35">
      <c r="A111" s="17" t="s">
        <v>74</v>
      </c>
      <c r="B111" s="3" t="s">
        <v>175</v>
      </c>
      <c r="C111" s="9">
        <v>60</v>
      </c>
      <c r="D111" s="9">
        <v>538</v>
      </c>
    </row>
    <row r="112" spans="1:4" x14ac:dyDescent="0.35">
      <c r="A112" s="17" t="s">
        <v>74</v>
      </c>
      <c r="B112" s="3" t="s">
        <v>1</v>
      </c>
      <c r="C112" s="9">
        <v>296</v>
      </c>
      <c r="D112" s="9">
        <v>601</v>
      </c>
    </row>
    <row r="113" spans="1:4" x14ac:dyDescent="0.35">
      <c r="A113" s="18" t="s">
        <v>1</v>
      </c>
      <c r="B113" s="18"/>
      <c r="C113" s="9">
        <f>C14+C24+C31+C37+C51+C61+C72+C80+C107+C112</f>
        <v>123078</v>
      </c>
      <c r="D113" s="9">
        <f>D14+D24+D31+D37+D51+D61+D72+D80+D107+D112</f>
        <v>134754</v>
      </c>
    </row>
  </sheetData>
  <mergeCells count="11">
    <mergeCell ref="A62:A72"/>
    <mergeCell ref="A73:A80"/>
    <mergeCell ref="A81:A107"/>
    <mergeCell ref="A108:A112"/>
    <mergeCell ref="A113:B113"/>
    <mergeCell ref="A52:A61"/>
    <mergeCell ref="A4:A14"/>
    <mergeCell ref="A15:A24"/>
    <mergeCell ref="A25:A31"/>
    <mergeCell ref="A32:A37"/>
    <mergeCell ref="A38:A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114"/>
  <sheetViews>
    <sheetView zoomScale="99" zoomScaleNormal="99" workbookViewId="0"/>
  </sheetViews>
  <sheetFormatPr defaultColWidth="8.81640625" defaultRowHeight="14.5" x14ac:dyDescent="0.35"/>
  <cols>
    <col min="1" max="1" width="15.453125" style="2" customWidth="1"/>
    <col min="2" max="2" width="31.81640625" style="2" customWidth="1"/>
    <col min="3" max="16384" width="8.81640625" style="2"/>
  </cols>
  <sheetData>
    <row r="1" spans="1:6" x14ac:dyDescent="0.35">
      <c r="A1" s="5" t="s">
        <v>176</v>
      </c>
    </row>
    <row r="2" spans="1:6" x14ac:dyDescent="0.35">
      <c r="A2" s="5"/>
    </row>
    <row r="3" spans="1:6" x14ac:dyDescent="0.35">
      <c r="C3" s="21" t="s">
        <v>236</v>
      </c>
      <c r="D3" s="21"/>
      <c r="E3" s="21" t="s">
        <v>237</v>
      </c>
      <c r="F3" s="21"/>
    </row>
    <row r="4" spans="1:6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</row>
    <row r="5" spans="1:6" x14ac:dyDescent="0.35">
      <c r="A5" s="17" t="s">
        <v>224</v>
      </c>
      <c r="B5" s="3" t="s">
        <v>79</v>
      </c>
      <c r="C5" s="9">
        <v>1934</v>
      </c>
      <c r="D5" s="9">
        <v>2234</v>
      </c>
      <c r="E5" s="9">
        <v>888</v>
      </c>
      <c r="F5" s="9">
        <v>861</v>
      </c>
    </row>
    <row r="6" spans="1:6" x14ac:dyDescent="0.35">
      <c r="A6" s="17" t="s">
        <v>68</v>
      </c>
      <c r="B6" s="3" t="s">
        <v>80</v>
      </c>
      <c r="C6" s="9">
        <v>250</v>
      </c>
      <c r="D6" s="9">
        <v>279</v>
      </c>
      <c r="E6" s="9">
        <v>1</v>
      </c>
      <c r="F6" s="9">
        <v>6</v>
      </c>
    </row>
    <row r="7" spans="1:6" x14ac:dyDescent="0.35">
      <c r="A7" s="17" t="s">
        <v>68</v>
      </c>
      <c r="B7" s="3" t="s">
        <v>81</v>
      </c>
      <c r="C7" s="9">
        <v>157</v>
      </c>
      <c r="D7" s="9">
        <v>182</v>
      </c>
      <c r="E7" s="9">
        <v>433</v>
      </c>
      <c r="F7" s="9">
        <v>491</v>
      </c>
    </row>
    <row r="8" spans="1:6" x14ac:dyDescent="0.35">
      <c r="A8" s="17" t="s">
        <v>68</v>
      </c>
      <c r="B8" s="3" t="s">
        <v>82</v>
      </c>
      <c r="C8" s="9">
        <v>0</v>
      </c>
      <c r="D8" s="9">
        <v>0</v>
      </c>
      <c r="E8" s="9">
        <v>53</v>
      </c>
      <c r="F8" s="9">
        <v>71</v>
      </c>
    </row>
    <row r="9" spans="1:6" x14ac:dyDescent="0.35">
      <c r="A9" s="17" t="s">
        <v>68</v>
      </c>
      <c r="B9" s="3" t="s">
        <v>83</v>
      </c>
      <c r="C9" s="9">
        <v>70</v>
      </c>
      <c r="D9" s="9">
        <v>101</v>
      </c>
      <c r="E9" s="9">
        <v>15</v>
      </c>
      <c r="F9" s="9">
        <v>19</v>
      </c>
    </row>
    <row r="10" spans="1:6" x14ac:dyDescent="0.35">
      <c r="A10" s="17" t="s">
        <v>68</v>
      </c>
      <c r="B10" s="3" t="s">
        <v>84</v>
      </c>
      <c r="C10" s="9">
        <v>61</v>
      </c>
      <c r="D10" s="9">
        <v>34</v>
      </c>
      <c r="E10" s="9">
        <v>86</v>
      </c>
      <c r="F10" s="9">
        <v>52</v>
      </c>
    </row>
    <row r="11" spans="1:6" x14ac:dyDescent="0.35">
      <c r="A11" s="17" t="s">
        <v>68</v>
      </c>
      <c r="B11" s="3" t="s">
        <v>85</v>
      </c>
      <c r="C11" s="9">
        <v>45</v>
      </c>
      <c r="D11" s="9">
        <v>65</v>
      </c>
      <c r="E11" s="9">
        <v>0</v>
      </c>
      <c r="F11" s="9">
        <v>0</v>
      </c>
    </row>
    <row r="12" spans="1:6" x14ac:dyDescent="0.35">
      <c r="A12" s="17" t="s">
        <v>68</v>
      </c>
      <c r="B12" s="3" t="s">
        <v>86</v>
      </c>
      <c r="C12" s="9">
        <v>0</v>
      </c>
      <c r="D12" s="9">
        <v>0</v>
      </c>
      <c r="E12" s="9">
        <v>72</v>
      </c>
      <c r="F12" s="9">
        <v>120</v>
      </c>
    </row>
    <row r="13" spans="1:6" x14ac:dyDescent="0.35">
      <c r="A13" s="17" t="s">
        <v>68</v>
      </c>
      <c r="B13" s="3" t="s">
        <v>87</v>
      </c>
      <c r="C13" s="9">
        <v>0</v>
      </c>
      <c r="D13" s="9">
        <v>0</v>
      </c>
      <c r="E13" s="9">
        <v>48</v>
      </c>
      <c r="F13" s="9">
        <v>61</v>
      </c>
    </row>
    <row r="14" spans="1:6" x14ac:dyDescent="0.35">
      <c r="A14" s="17" t="s">
        <v>68</v>
      </c>
      <c r="B14" s="3" t="s">
        <v>88</v>
      </c>
      <c r="C14" s="9">
        <v>89</v>
      </c>
      <c r="D14" s="9">
        <v>2</v>
      </c>
      <c r="E14" s="9">
        <v>0</v>
      </c>
      <c r="F14" s="9">
        <v>0</v>
      </c>
    </row>
    <row r="15" spans="1:6" x14ac:dyDescent="0.35">
      <c r="A15" s="17" t="s">
        <v>68</v>
      </c>
      <c r="B15" s="3" t="s">
        <v>1</v>
      </c>
      <c r="C15" s="9">
        <v>2606</v>
      </c>
      <c r="D15" s="9">
        <v>2897</v>
      </c>
      <c r="E15" s="9">
        <v>1596</v>
      </c>
      <c r="F15" s="9">
        <v>1681</v>
      </c>
    </row>
    <row r="16" spans="1:6" x14ac:dyDescent="0.35">
      <c r="A16" s="17" t="s">
        <v>225</v>
      </c>
      <c r="B16" s="3" t="s">
        <v>89</v>
      </c>
      <c r="C16" s="9">
        <v>1528</v>
      </c>
      <c r="D16" s="9">
        <v>1447</v>
      </c>
      <c r="E16" s="9">
        <v>208</v>
      </c>
      <c r="F16" s="9">
        <v>267</v>
      </c>
    </row>
    <row r="17" spans="1:6" x14ac:dyDescent="0.35">
      <c r="A17" s="17" t="s">
        <v>90</v>
      </c>
      <c r="B17" s="3" t="s">
        <v>91</v>
      </c>
      <c r="C17" s="9">
        <v>509</v>
      </c>
      <c r="D17" s="9">
        <v>764</v>
      </c>
      <c r="E17" s="9">
        <v>120</v>
      </c>
      <c r="F17" s="9">
        <v>128</v>
      </c>
    </row>
    <row r="18" spans="1:6" x14ac:dyDescent="0.35">
      <c r="A18" s="17" t="s">
        <v>90</v>
      </c>
      <c r="B18" s="3" t="s">
        <v>92</v>
      </c>
      <c r="C18" s="9">
        <v>75</v>
      </c>
      <c r="D18" s="9">
        <v>29</v>
      </c>
      <c r="E18" s="9">
        <v>0</v>
      </c>
      <c r="F18" s="9">
        <v>0</v>
      </c>
    </row>
    <row r="19" spans="1:6" x14ac:dyDescent="0.35">
      <c r="A19" s="17" t="s">
        <v>90</v>
      </c>
      <c r="B19" s="3" t="s">
        <v>93</v>
      </c>
      <c r="C19" s="9">
        <v>50</v>
      </c>
      <c r="D19" s="9">
        <v>70</v>
      </c>
      <c r="E19" s="9">
        <v>80</v>
      </c>
      <c r="F19" s="9">
        <v>124</v>
      </c>
    </row>
    <row r="20" spans="1:6" x14ac:dyDescent="0.35">
      <c r="A20" s="17" t="s">
        <v>90</v>
      </c>
      <c r="B20" s="3" t="s">
        <v>94</v>
      </c>
      <c r="C20" s="9">
        <v>394</v>
      </c>
      <c r="D20" s="9">
        <v>331</v>
      </c>
      <c r="E20" s="9">
        <v>0</v>
      </c>
      <c r="F20" s="9">
        <v>0</v>
      </c>
    </row>
    <row r="21" spans="1:6" x14ac:dyDescent="0.35">
      <c r="A21" s="17" t="s">
        <v>90</v>
      </c>
      <c r="B21" s="3" t="s">
        <v>95</v>
      </c>
      <c r="C21" s="9">
        <v>1706</v>
      </c>
      <c r="D21" s="9">
        <v>2091</v>
      </c>
      <c r="E21" s="9">
        <v>475</v>
      </c>
      <c r="F21" s="9">
        <v>595</v>
      </c>
    </row>
    <row r="22" spans="1:6" x14ac:dyDescent="0.35">
      <c r="A22" s="17" t="s">
        <v>90</v>
      </c>
      <c r="B22" s="3" t="s">
        <v>96</v>
      </c>
      <c r="C22" s="9">
        <v>62</v>
      </c>
      <c r="D22" s="9">
        <v>74</v>
      </c>
      <c r="E22" s="9">
        <v>12</v>
      </c>
      <c r="F22" s="9">
        <v>8</v>
      </c>
    </row>
    <row r="23" spans="1:6" x14ac:dyDescent="0.35">
      <c r="A23" s="17" t="s">
        <v>90</v>
      </c>
      <c r="B23" s="3" t="s">
        <v>97</v>
      </c>
      <c r="C23" s="9">
        <v>118</v>
      </c>
      <c r="D23" s="9">
        <v>183</v>
      </c>
      <c r="E23" s="9">
        <v>0</v>
      </c>
      <c r="F23" s="9">
        <v>0</v>
      </c>
    </row>
    <row r="24" spans="1:6" x14ac:dyDescent="0.35">
      <c r="A24" s="17" t="s">
        <v>90</v>
      </c>
      <c r="B24" s="3" t="s">
        <v>2</v>
      </c>
      <c r="C24" s="9">
        <v>69</v>
      </c>
      <c r="D24" s="9">
        <v>2</v>
      </c>
      <c r="E24" s="9">
        <v>0</v>
      </c>
      <c r="F24" s="9">
        <v>0</v>
      </c>
    </row>
    <row r="25" spans="1:6" x14ac:dyDescent="0.35">
      <c r="A25" s="17" t="s">
        <v>90</v>
      </c>
      <c r="B25" s="3" t="s">
        <v>1</v>
      </c>
      <c r="C25" s="9">
        <v>4511</v>
      </c>
      <c r="D25" s="9">
        <v>4991</v>
      </c>
      <c r="E25" s="9">
        <v>895</v>
      </c>
      <c r="F25" s="9">
        <v>1122</v>
      </c>
    </row>
    <row r="26" spans="1:6" x14ac:dyDescent="0.35">
      <c r="A26" s="17" t="s">
        <v>226</v>
      </c>
      <c r="B26" s="3" t="s">
        <v>98</v>
      </c>
      <c r="C26" s="9">
        <v>0</v>
      </c>
      <c r="D26" s="9">
        <v>0</v>
      </c>
      <c r="E26" s="9">
        <v>1010</v>
      </c>
      <c r="F26" s="9">
        <v>1397</v>
      </c>
    </row>
    <row r="27" spans="1:6" x14ac:dyDescent="0.35">
      <c r="A27" s="17" t="s">
        <v>69</v>
      </c>
      <c r="B27" s="3" t="s">
        <v>99</v>
      </c>
      <c r="C27" s="9">
        <v>42</v>
      </c>
      <c r="D27" s="9">
        <v>68</v>
      </c>
      <c r="E27" s="9">
        <v>0</v>
      </c>
      <c r="F27" s="9">
        <v>0</v>
      </c>
    </row>
    <row r="28" spans="1:6" x14ac:dyDescent="0.35">
      <c r="A28" s="17" t="s">
        <v>69</v>
      </c>
      <c r="B28" s="3" t="s">
        <v>100</v>
      </c>
      <c r="C28" s="9">
        <v>158</v>
      </c>
      <c r="D28" s="9">
        <v>187</v>
      </c>
      <c r="E28" s="9">
        <v>0</v>
      </c>
      <c r="F28" s="9">
        <v>0</v>
      </c>
    </row>
    <row r="29" spans="1:6" x14ac:dyDescent="0.35">
      <c r="A29" s="17" t="s">
        <v>69</v>
      </c>
      <c r="B29" s="3" t="s">
        <v>101</v>
      </c>
      <c r="C29" s="9">
        <v>107</v>
      </c>
      <c r="D29" s="9">
        <v>107</v>
      </c>
      <c r="E29" s="9">
        <v>0</v>
      </c>
      <c r="F29" s="9">
        <v>0</v>
      </c>
    </row>
    <row r="30" spans="1:6" x14ac:dyDescent="0.35">
      <c r="A30" s="17" t="s">
        <v>69</v>
      </c>
      <c r="B30" s="3" t="s">
        <v>102</v>
      </c>
      <c r="C30" s="9">
        <v>232</v>
      </c>
      <c r="D30" s="9">
        <v>232</v>
      </c>
      <c r="E30" s="9">
        <v>0</v>
      </c>
      <c r="F30" s="9">
        <v>0</v>
      </c>
    </row>
    <row r="31" spans="1:6" x14ac:dyDescent="0.35">
      <c r="A31" s="17" t="s">
        <v>69</v>
      </c>
      <c r="B31" s="3" t="s">
        <v>103</v>
      </c>
      <c r="C31" s="9">
        <v>109</v>
      </c>
      <c r="D31" s="9">
        <v>94</v>
      </c>
      <c r="E31" s="9">
        <v>0</v>
      </c>
      <c r="F31" s="9">
        <v>0</v>
      </c>
    </row>
    <row r="32" spans="1:6" x14ac:dyDescent="0.35">
      <c r="A32" s="17" t="s">
        <v>69</v>
      </c>
      <c r="B32" s="3" t="s">
        <v>1</v>
      </c>
      <c r="C32" s="9">
        <v>648</v>
      </c>
      <c r="D32" s="9">
        <v>688</v>
      </c>
      <c r="E32" s="9">
        <v>1010</v>
      </c>
      <c r="F32" s="9">
        <v>1397</v>
      </c>
    </row>
    <row r="33" spans="1:6" x14ac:dyDescent="0.35">
      <c r="A33" s="17" t="s">
        <v>227</v>
      </c>
      <c r="B33" s="3" t="s">
        <v>104</v>
      </c>
      <c r="C33" s="9">
        <v>229</v>
      </c>
      <c r="D33" s="9">
        <v>337</v>
      </c>
      <c r="E33" s="9">
        <v>26</v>
      </c>
      <c r="F33" s="9">
        <v>12</v>
      </c>
    </row>
    <row r="34" spans="1:6" x14ac:dyDescent="0.35">
      <c r="A34" s="17" t="s">
        <v>70</v>
      </c>
      <c r="B34" s="3" t="s">
        <v>105</v>
      </c>
      <c r="C34" s="9">
        <v>1737</v>
      </c>
      <c r="D34" s="9">
        <v>1869</v>
      </c>
      <c r="E34" s="9">
        <v>907</v>
      </c>
      <c r="F34" s="9">
        <v>810</v>
      </c>
    </row>
    <row r="35" spans="1:6" x14ac:dyDescent="0.35">
      <c r="A35" s="17" t="s">
        <v>70</v>
      </c>
      <c r="B35" s="3" t="s">
        <v>106</v>
      </c>
      <c r="C35" s="9">
        <v>0</v>
      </c>
      <c r="D35" s="9">
        <v>0</v>
      </c>
      <c r="E35" s="9">
        <v>56</v>
      </c>
      <c r="F35" s="9">
        <v>68</v>
      </c>
    </row>
    <row r="36" spans="1:6" x14ac:dyDescent="0.35">
      <c r="A36" s="17" t="s">
        <v>70</v>
      </c>
      <c r="B36" s="3" t="s">
        <v>107</v>
      </c>
      <c r="C36" s="9">
        <v>0</v>
      </c>
      <c r="D36" s="9">
        <v>0</v>
      </c>
      <c r="E36" s="9">
        <v>15</v>
      </c>
      <c r="F36" s="9">
        <v>12</v>
      </c>
    </row>
    <row r="37" spans="1:6" x14ac:dyDescent="0.35">
      <c r="A37" s="17" t="s">
        <v>70</v>
      </c>
      <c r="B37" s="3" t="s">
        <v>108</v>
      </c>
      <c r="C37" s="9">
        <v>0</v>
      </c>
      <c r="D37" s="9">
        <v>0</v>
      </c>
      <c r="E37" s="9">
        <v>324</v>
      </c>
      <c r="F37" s="9">
        <v>377</v>
      </c>
    </row>
    <row r="38" spans="1:6" x14ac:dyDescent="0.35">
      <c r="A38" s="17" t="s">
        <v>70</v>
      </c>
      <c r="B38" s="3" t="s">
        <v>1</v>
      </c>
      <c r="C38" s="9">
        <v>1966</v>
      </c>
      <c r="D38" s="9">
        <v>2206</v>
      </c>
      <c r="E38" s="9">
        <v>1328</v>
      </c>
      <c r="F38" s="9">
        <v>1279</v>
      </c>
    </row>
    <row r="39" spans="1:6" x14ac:dyDescent="0.35">
      <c r="A39" s="17" t="s">
        <v>228</v>
      </c>
      <c r="B39" s="3" t="s">
        <v>109</v>
      </c>
      <c r="C39" s="9">
        <v>768</v>
      </c>
      <c r="D39" s="9">
        <v>867</v>
      </c>
      <c r="E39" s="9">
        <v>759</v>
      </c>
      <c r="F39" s="9">
        <v>585</v>
      </c>
    </row>
    <row r="40" spans="1:6" x14ac:dyDescent="0.35">
      <c r="A40" s="17" t="s">
        <v>110</v>
      </c>
      <c r="B40" s="3" t="s">
        <v>111</v>
      </c>
      <c r="C40" s="9">
        <v>2294</v>
      </c>
      <c r="D40" s="9">
        <v>2348</v>
      </c>
      <c r="E40" s="9">
        <v>328</v>
      </c>
      <c r="F40" s="9">
        <v>201</v>
      </c>
    </row>
    <row r="41" spans="1:6" x14ac:dyDescent="0.35">
      <c r="A41" s="17" t="s">
        <v>110</v>
      </c>
      <c r="B41" s="3" t="s">
        <v>112</v>
      </c>
      <c r="C41" s="9">
        <v>1454</v>
      </c>
      <c r="D41" s="9">
        <v>1624</v>
      </c>
      <c r="E41" s="9">
        <v>11</v>
      </c>
      <c r="F41" s="9">
        <v>9</v>
      </c>
    </row>
    <row r="42" spans="1:6" x14ac:dyDescent="0.35">
      <c r="A42" s="17" t="s">
        <v>110</v>
      </c>
      <c r="B42" s="3" t="s">
        <v>113</v>
      </c>
      <c r="C42" s="9">
        <v>592</v>
      </c>
      <c r="D42" s="9">
        <v>538</v>
      </c>
      <c r="E42" s="9">
        <v>21</v>
      </c>
      <c r="F42" s="9">
        <v>55</v>
      </c>
    </row>
    <row r="43" spans="1:6" x14ac:dyDescent="0.35">
      <c r="A43" s="17" t="s">
        <v>110</v>
      </c>
      <c r="B43" s="3" t="s">
        <v>114</v>
      </c>
      <c r="C43" s="9">
        <v>52</v>
      </c>
      <c r="D43" s="9">
        <v>41</v>
      </c>
      <c r="E43" s="9">
        <v>768</v>
      </c>
      <c r="F43" s="9">
        <v>785</v>
      </c>
    </row>
    <row r="44" spans="1:6" x14ac:dyDescent="0.35">
      <c r="A44" s="17" t="s">
        <v>110</v>
      </c>
      <c r="B44" s="3" t="s">
        <v>115</v>
      </c>
      <c r="C44" s="9">
        <v>226</v>
      </c>
      <c r="D44" s="9">
        <v>231</v>
      </c>
      <c r="E44" s="9">
        <v>0</v>
      </c>
      <c r="F44" s="9">
        <v>0</v>
      </c>
    </row>
    <row r="45" spans="1:6" x14ac:dyDescent="0.35">
      <c r="A45" s="17" t="s">
        <v>110</v>
      </c>
      <c r="B45" s="3" t="s">
        <v>116</v>
      </c>
      <c r="C45" s="9">
        <v>0</v>
      </c>
      <c r="D45" s="9">
        <v>0</v>
      </c>
      <c r="E45" s="9">
        <v>143</v>
      </c>
      <c r="F45" s="9">
        <v>113</v>
      </c>
    </row>
    <row r="46" spans="1:6" x14ac:dyDescent="0.35">
      <c r="A46" s="17" t="s">
        <v>110</v>
      </c>
      <c r="B46" s="3" t="s">
        <v>117</v>
      </c>
      <c r="C46" s="9">
        <v>1266</v>
      </c>
      <c r="D46" s="9">
        <v>1241</v>
      </c>
      <c r="E46" s="9">
        <v>1592</v>
      </c>
      <c r="F46" s="9">
        <v>1648</v>
      </c>
    </row>
    <row r="47" spans="1:6" x14ac:dyDescent="0.35">
      <c r="A47" s="17" t="s">
        <v>110</v>
      </c>
      <c r="B47" s="3" t="s">
        <v>118</v>
      </c>
      <c r="C47" s="9">
        <v>30</v>
      </c>
      <c r="D47" s="9">
        <v>49</v>
      </c>
      <c r="E47" s="9">
        <v>0</v>
      </c>
      <c r="F47" s="9">
        <v>0</v>
      </c>
    </row>
    <row r="48" spans="1:6" x14ac:dyDescent="0.35">
      <c r="A48" s="17" t="s">
        <v>110</v>
      </c>
      <c r="B48" s="3" t="s">
        <v>119</v>
      </c>
      <c r="C48" s="9">
        <v>375</v>
      </c>
      <c r="D48" s="9">
        <v>390</v>
      </c>
      <c r="E48" s="9">
        <v>62</v>
      </c>
      <c r="F48" s="9">
        <v>62</v>
      </c>
    </row>
    <row r="49" spans="1:6" x14ac:dyDescent="0.35">
      <c r="A49" s="17" t="s">
        <v>110</v>
      </c>
      <c r="B49" s="3" t="s">
        <v>120</v>
      </c>
      <c r="C49" s="9">
        <v>31</v>
      </c>
      <c r="D49" s="9">
        <v>45</v>
      </c>
      <c r="E49" s="9">
        <v>20</v>
      </c>
      <c r="F49" s="9">
        <v>15</v>
      </c>
    </row>
    <row r="50" spans="1:6" x14ac:dyDescent="0.35">
      <c r="A50" s="17" t="s">
        <v>110</v>
      </c>
      <c r="B50" s="3" t="s">
        <v>121</v>
      </c>
      <c r="C50" s="9">
        <v>423</v>
      </c>
      <c r="D50" s="9">
        <v>478</v>
      </c>
      <c r="E50" s="9">
        <v>129</v>
      </c>
      <c r="F50" s="9">
        <v>69</v>
      </c>
    </row>
    <row r="51" spans="1:6" x14ac:dyDescent="0.35">
      <c r="A51" s="17" t="s">
        <v>110</v>
      </c>
      <c r="B51" s="3" t="s">
        <v>122</v>
      </c>
      <c r="C51" s="9">
        <v>62</v>
      </c>
      <c r="D51" s="9">
        <v>88</v>
      </c>
      <c r="E51" s="9">
        <v>0</v>
      </c>
      <c r="F51" s="9">
        <v>0</v>
      </c>
    </row>
    <row r="52" spans="1:6" x14ac:dyDescent="0.35">
      <c r="A52" s="17" t="s">
        <v>110</v>
      </c>
      <c r="B52" s="3" t="s">
        <v>1</v>
      </c>
      <c r="C52" s="9">
        <v>7573</v>
      </c>
      <c r="D52" s="9">
        <v>7940</v>
      </c>
      <c r="E52" s="9">
        <v>3833</v>
      </c>
      <c r="F52" s="9">
        <v>3542</v>
      </c>
    </row>
    <row r="53" spans="1:6" x14ac:dyDescent="0.35">
      <c r="A53" s="17" t="s">
        <v>229</v>
      </c>
      <c r="B53" s="3" t="s">
        <v>123</v>
      </c>
      <c r="C53" s="9">
        <v>2151</v>
      </c>
      <c r="D53" s="9">
        <v>2460</v>
      </c>
      <c r="E53" s="9">
        <v>2263</v>
      </c>
      <c r="F53" s="9">
        <v>3092</v>
      </c>
    </row>
    <row r="54" spans="1:6" x14ac:dyDescent="0.35">
      <c r="A54" s="17" t="s">
        <v>71</v>
      </c>
      <c r="B54" s="3" t="s">
        <v>124</v>
      </c>
      <c r="C54" s="9">
        <v>2153</v>
      </c>
      <c r="D54" s="9">
        <v>2395</v>
      </c>
      <c r="E54" s="9">
        <v>819</v>
      </c>
      <c r="F54" s="9">
        <v>1001</v>
      </c>
    </row>
    <row r="55" spans="1:6" x14ac:dyDescent="0.35">
      <c r="A55" s="17" t="s">
        <v>71</v>
      </c>
      <c r="B55" s="3" t="s">
        <v>125</v>
      </c>
      <c r="C55" s="9">
        <v>2797</v>
      </c>
      <c r="D55" s="9">
        <v>3000</v>
      </c>
      <c r="E55" s="9">
        <v>7045</v>
      </c>
      <c r="F55" s="9">
        <v>7654</v>
      </c>
    </row>
    <row r="56" spans="1:6" x14ac:dyDescent="0.35">
      <c r="A56" s="17" t="s">
        <v>71</v>
      </c>
      <c r="B56" s="3" t="s">
        <v>126</v>
      </c>
      <c r="C56" s="9">
        <v>3814</v>
      </c>
      <c r="D56" s="9">
        <v>4575</v>
      </c>
      <c r="E56" s="9">
        <v>1602</v>
      </c>
      <c r="F56" s="9">
        <v>1988</v>
      </c>
    </row>
    <row r="57" spans="1:6" x14ac:dyDescent="0.35">
      <c r="A57" s="17" t="s">
        <v>71</v>
      </c>
      <c r="B57" s="3" t="s">
        <v>127</v>
      </c>
      <c r="C57" s="9">
        <v>143</v>
      </c>
      <c r="D57" s="9">
        <v>173</v>
      </c>
      <c r="E57" s="9">
        <v>1814</v>
      </c>
      <c r="F57" s="9">
        <v>1680</v>
      </c>
    </row>
    <row r="58" spans="1:6" x14ac:dyDescent="0.35">
      <c r="A58" s="17" t="s">
        <v>71</v>
      </c>
      <c r="B58" s="3" t="s">
        <v>128</v>
      </c>
      <c r="C58" s="9">
        <v>343</v>
      </c>
      <c r="D58" s="9">
        <v>337</v>
      </c>
      <c r="E58" s="9">
        <v>243</v>
      </c>
      <c r="F58" s="9">
        <v>275</v>
      </c>
    </row>
    <row r="59" spans="1:6" x14ac:dyDescent="0.35">
      <c r="A59" s="17" t="s">
        <v>71</v>
      </c>
      <c r="B59" s="3" t="s">
        <v>129</v>
      </c>
      <c r="C59" s="9">
        <v>48</v>
      </c>
      <c r="D59" s="9">
        <v>33</v>
      </c>
      <c r="E59" s="9">
        <v>39</v>
      </c>
      <c r="F59" s="9">
        <v>36</v>
      </c>
    </row>
    <row r="60" spans="1:6" x14ac:dyDescent="0.35">
      <c r="A60" s="17" t="s">
        <v>71</v>
      </c>
      <c r="B60" s="3" t="s">
        <v>130</v>
      </c>
      <c r="C60" s="9">
        <v>350</v>
      </c>
      <c r="D60" s="9">
        <v>141</v>
      </c>
      <c r="E60" s="9">
        <v>0</v>
      </c>
      <c r="F60" s="9">
        <v>0</v>
      </c>
    </row>
    <row r="61" spans="1:6" x14ac:dyDescent="0.35">
      <c r="A61" s="17" t="s">
        <v>71</v>
      </c>
      <c r="B61" s="3" t="s">
        <v>2</v>
      </c>
      <c r="C61" s="9">
        <v>242</v>
      </c>
      <c r="D61" s="9">
        <v>319</v>
      </c>
      <c r="E61" s="9">
        <v>90</v>
      </c>
      <c r="F61" s="9">
        <v>108</v>
      </c>
    </row>
    <row r="62" spans="1:6" x14ac:dyDescent="0.35">
      <c r="A62" s="17" t="s">
        <v>71</v>
      </c>
      <c r="B62" s="3" t="s">
        <v>1</v>
      </c>
      <c r="C62" s="9">
        <v>12041</v>
      </c>
      <c r="D62" s="9">
        <v>13433</v>
      </c>
      <c r="E62" s="9">
        <v>13915</v>
      </c>
      <c r="F62" s="9">
        <v>15834</v>
      </c>
    </row>
    <row r="63" spans="1:6" x14ac:dyDescent="0.35">
      <c r="A63" s="17" t="s">
        <v>230</v>
      </c>
      <c r="B63" s="3" t="s">
        <v>131</v>
      </c>
      <c r="C63" s="9">
        <v>4034</v>
      </c>
      <c r="D63" s="9">
        <v>5068</v>
      </c>
      <c r="E63" s="9">
        <v>3271</v>
      </c>
      <c r="F63" s="9">
        <v>3259</v>
      </c>
    </row>
    <row r="64" spans="1:6" x14ac:dyDescent="0.35">
      <c r="A64" s="17" t="s">
        <v>132</v>
      </c>
      <c r="B64" s="3" t="s">
        <v>133</v>
      </c>
      <c r="C64" s="9">
        <v>709</v>
      </c>
      <c r="D64" s="9">
        <v>752</v>
      </c>
      <c r="E64" s="9">
        <v>769</v>
      </c>
      <c r="F64" s="9">
        <v>752</v>
      </c>
    </row>
    <row r="65" spans="1:6" x14ac:dyDescent="0.35">
      <c r="A65" s="17" t="s">
        <v>132</v>
      </c>
      <c r="B65" s="3" t="s">
        <v>134</v>
      </c>
      <c r="C65" s="9">
        <v>0</v>
      </c>
      <c r="D65" s="9">
        <v>0</v>
      </c>
      <c r="E65" s="9">
        <v>660</v>
      </c>
      <c r="F65" s="9">
        <v>500</v>
      </c>
    </row>
    <row r="66" spans="1:6" x14ac:dyDescent="0.35">
      <c r="A66" s="17" t="s">
        <v>132</v>
      </c>
      <c r="B66" s="3" t="s">
        <v>135</v>
      </c>
      <c r="C66" s="9">
        <v>7048</v>
      </c>
      <c r="D66" s="9">
        <v>7649</v>
      </c>
      <c r="E66" s="9">
        <v>4087</v>
      </c>
      <c r="F66" s="9">
        <v>4154</v>
      </c>
    </row>
    <row r="67" spans="1:6" x14ac:dyDescent="0.35">
      <c r="A67" s="17" t="s">
        <v>132</v>
      </c>
      <c r="B67" s="3" t="s">
        <v>136</v>
      </c>
      <c r="C67" s="9">
        <v>1148</v>
      </c>
      <c r="D67" s="9">
        <v>1328</v>
      </c>
      <c r="E67" s="9">
        <v>1141</v>
      </c>
      <c r="F67" s="9">
        <v>1374</v>
      </c>
    </row>
    <row r="68" spans="1:6" x14ac:dyDescent="0.35">
      <c r="A68" s="17" t="s">
        <v>132</v>
      </c>
      <c r="B68" s="3" t="s">
        <v>137</v>
      </c>
      <c r="C68" s="9">
        <v>1298</v>
      </c>
      <c r="D68" s="9">
        <v>1298</v>
      </c>
      <c r="E68" s="9">
        <v>4791</v>
      </c>
      <c r="F68" s="9">
        <v>4472</v>
      </c>
    </row>
    <row r="69" spans="1:6" x14ac:dyDescent="0.35">
      <c r="A69" s="17" t="s">
        <v>132</v>
      </c>
      <c r="B69" s="3" t="s">
        <v>138</v>
      </c>
      <c r="C69" s="9">
        <v>1853</v>
      </c>
      <c r="D69" s="9">
        <v>1882</v>
      </c>
      <c r="E69" s="9">
        <v>130</v>
      </c>
      <c r="F69" s="9">
        <v>164</v>
      </c>
    </row>
    <row r="70" spans="1:6" x14ac:dyDescent="0.35">
      <c r="A70" s="17" t="s">
        <v>132</v>
      </c>
      <c r="B70" s="3" t="s">
        <v>139</v>
      </c>
      <c r="C70" s="9">
        <v>0</v>
      </c>
      <c r="D70" s="9">
        <v>0</v>
      </c>
      <c r="E70" s="9">
        <v>889</v>
      </c>
      <c r="F70" s="9">
        <v>992</v>
      </c>
    </row>
    <row r="71" spans="1:6" x14ac:dyDescent="0.35">
      <c r="A71" s="17" t="s">
        <v>132</v>
      </c>
      <c r="B71" s="3" t="s">
        <v>140</v>
      </c>
      <c r="C71" s="9">
        <v>0</v>
      </c>
      <c r="D71" s="9">
        <v>0</v>
      </c>
      <c r="E71" s="9">
        <v>46</v>
      </c>
      <c r="F71" s="9">
        <v>16</v>
      </c>
    </row>
    <row r="72" spans="1:6" x14ac:dyDescent="0.35">
      <c r="A72" s="17" t="s">
        <v>132</v>
      </c>
      <c r="B72" s="3" t="s">
        <v>2</v>
      </c>
      <c r="C72" s="9">
        <v>377</v>
      </c>
      <c r="D72" s="9">
        <v>284</v>
      </c>
      <c r="E72" s="9">
        <v>0</v>
      </c>
      <c r="F72" s="9">
        <v>0</v>
      </c>
    </row>
    <row r="73" spans="1:6" x14ac:dyDescent="0.35">
      <c r="A73" s="17" t="s">
        <v>132</v>
      </c>
      <c r="B73" s="3" t="s">
        <v>1</v>
      </c>
      <c r="C73" s="9">
        <v>16467</v>
      </c>
      <c r="D73" s="9">
        <v>18261</v>
      </c>
      <c r="E73" s="9">
        <v>15784</v>
      </c>
      <c r="F73" s="9">
        <v>15683</v>
      </c>
    </row>
    <row r="74" spans="1:6" x14ac:dyDescent="0.35">
      <c r="A74" s="17" t="s">
        <v>231</v>
      </c>
      <c r="B74" s="3" t="s">
        <v>141</v>
      </c>
      <c r="C74" s="9">
        <v>136</v>
      </c>
      <c r="D74" s="9">
        <v>129</v>
      </c>
      <c r="E74" s="9">
        <v>8</v>
      </c>
      <c r="F74" s="9">
        <v>7</v>
      </c>
    </row>
    <row r="75" spans="1:6" x14ac:dyDescent="0.35">
      <c r="A75" s="17" t="s">
        <v>72</v>
      </c>
      <c r="B75" s="3" t="s">
        <v>142</v>
      </c>
      <c r="C75" s="9">
        <v>575</v>
      </c>
      <c r="D75" s="9">
        <v>600</v>
      </c>
      <c r="E75" s="9">
        <v>0</v>
      </c>
      <c r="F75" s="9">
        <v>0</v>
      </c>
    </row>
    <row r="76" spans="1:6" x14ac:dyDescent="0.35">
      <c r="A76" s="17" t="s">
        <v>72</v>
      </c>
      <c r="B76" s="3" t="s">
        <v>143</v>
      </c>
      <c r="C76" s="9">
        <v>18</v>
      </c>
      <c r="D76" s="9">
        <v>29</v>
      </c>
      <c r="E76" s="9">
        <v>0</v>
      </c>
      <c r="F76" s="9">
        <v>0</v>
      </c>
    </row>
    <row r="77" spans="1:6" x14ac:dyDescent="0.35">
      <c r="A77" s="17" t="s">
        <v>72</v>
      </c>
      <c r="B77" s="3" t="s">
        <v>144</v>
      </c>
      <c r="C77" s="9">
        <v>904</v>
      </c>
      <c r="D77" s="9">
        <v>1048</v>
      </c>
      <c r="E77" s="9">
        <v>58</v>
      </c>
      <c r="F77" s="9">
        <v>35</v>
      </c>
    </row>
    <row r="78" spans="1:6" x14ac:dyDescent="0.35">
      <c r="A78" s="17" t="s">
        <v>72</v>
      </c>
      <c r="B78" s="3" t="s">
        <v>145</v>
      </c>
      <c r="C78" s="9">
        <v>7223</v>
      </c>
      <c r="D78" s="9">
        <v>9139</v>
      </c>
      <c r="E78" s="9">
        <v>7270</v>
      </c>
      <c r="F78" s="9">
        <v>8553</v>
      </c>
    </row>
    <row r="79" spans="1:6" x14ac:dyDescent="0.35">
      <c r="A79" s="17" t="s">
        <v>72</v>
      </c>
      <c r="B79" s="3" t="s">
        <v>146</v>
      </c>
      <c r="C79" s="9">
        <v>226</v>
      </c>
      <c r="D79" s="9">
        <v>159</v>
      </c>
      <c r="E79" s="9">
        <v>93</v>
      </c>
      <c r="F79" s="9">
        <v>77</v>
      </c>
    </row>
    <row r="80" spans="1:6" x14ac:dyDescent="0.35">
      <c r="A80" s="17" t="s">
        <v>72</v>
      </c>
      <c r="B80" s="3" t="s">
        <v>147</v>
      </c>
      <c r="C80" s="9">
        <v>947</v>
      </c>
      <c r="D80" s="9">
        <v>1046</v>
      </c>
      <c r="E80" s="9">
        <v>80</v>
      </c>
      <c r="F80" s="9">
        <v>80</v>
      </c>
    </row>
    <row r="81" spans="1:6" x14ac:dyDescent="0.35">
      <c r="A81" s="17" t="s">
        <v>72</v>
      </c>
      <c r="B81" s="3" t="s">
        <v>1</v>
      </c>
      <c r="C81" s="9">
        <v>10029</v>
      </c>
      <c r="D81" s="9">
        <v>12150</v>
      </c>
      <c r="E81" s="9">
        <v>7509</v>
      </c>
      <c r="F81" s="9">
        <v>8752</v>
      </c>
    </row>
    <row r="82" spans="1:6" x14ac:dyDescent="0.35">
      <c r="A82" s="17" t="s">
        <v>232</v>
      </c>
      <c r="B82" s="3" t="s">
        <v>148</v>
      </c>
      <c r="C82" s="9">
        <v>615</v>
      </c>
      <c r="D82" s="9">
        <v>437</v>
      </c>
      <c r="E82" s="9">
        <v>216</v>
      </c>
      <c r="F82" s="9">
        <v>147</v>
      </c>
    </row>
    <row r="83" spans="1:6" x14ac:dyDescent="0.35">
      <c r="A83" s="17" t="s">
        <v>73</v>
      </c>
      <c r="B83" s="3" t="s">
        <v>149</v>
      </c>
      <c r="C83" s="9">
        <v>1217</v>
      </c>
      <c r="D83" s="9">
        <v>1508</v>
      </c>
      <c r="E83" s="9">
        <v>25</v>
      </c>
      <c r="F83" s="9">
        <v>28</v>
      </c>
    </row>
    <row r="84" spans="1:6" x14ac:dyDescent="0.35">
      <c r="A84" s="17" t="s">
        <v>73</v>
      </c>
      <c r="B84" s="3" t="s">
        <v>150</v>
      </c>
      <c r="C84" s="9">
        <v>2516</v>
      </c>
      <c r="D84" s="9">
        <v>2546</v>
      </c>
      <c r="E84" s="9">
        <v>1055</v>
      </c>
      <c r="F84" s="9">
        <v>1105</v>
      </c>
    </row>
    <row r="85" spans="1:6" x14ac:dyDescent="0.35">
      <c r="A85" s="17" t="s">
        <v>73</v>
      </c>
      <c r="B85" s="3" t="s">
        <v>151</v>
      </c>
      <c r="C85" s="9">
        <v>538</v>
      </c>
      <c r="D85" s="9">
        <v>538</v>
      </c>
      <c r="E85" s="9">
        <v>172</v>
      </c>
      <c r="F85" s="9">
        <v>188</v>
      </c>
    </row>
    <row r="86" spans="1:6" x14ac:dyDescent="0.35">
      <c r="A86" s="17" t="s">
        <v>73</v>
      </c>
      <c r="B86" s="3" t="s">
        <v>152</v>
      </c>
      <c r="C86" s="9">
        <v>1036</v>
      </c>
      <c r="D86" s="9">
        <v>1136</v>
      </c>
      <c r="E86" s="9">
        <v>389</v>
      </c>
      <c r="F86" s="9">
        <v>521</v>
      </c>
    </row>
    <row r="87" spans="1:6" x14ac:dyDescent="0.35">
      <c r="A87" s="17" t="s">
        <v>73</v>
      </c>
      <c r="B87" s="3" t="s">
        <v>153</v>
      </c>
      <c r="C87" s="9">
        <v>1453</v>
      </c>
      <c r="D87" s="9">
        <v>1608</v>
      </c>
      <c r="E87" s="9">
        <v>561</v>
      </c>
      <c r="F87" s="9">
        <v>713</v>
      </c>
    </row>
    <row r="88" spans="1:6" x14ac:dyDescent="0.35">
      <c r="A88" s="17" t="s">
        <v>73</v>
      </c>
      <c r="B88" s="3" t="s">
        <v>154</v>
      </c>
      <c r="C88" s="9">
        <v>241</v>
      </c>
      <c r="D88" s="9">
        <v>213</v>
      </c>
      <c r="E88" s="9">
        <v>8</v>
      </c>
      <c r="F88" s="9">
        <v>11</v>
      </c>
    </row>
    <row r="89" spans="1:6" x14ac:dyDescent="0.35">
      <c r="A89" s="17" t="s">
        <v>73</v>
      </c>
      <c r="B89" s="3" t="s">
        <v>155</v>
      </c>
      <c r="C89" s="9">
        <v>141</v>
      </c>
      <c r="D89" s="9">
        <v>141</v>
      </c>
      <c r="E89" s="9">
        <v>278</v>
      </c>
      <c r="F89" s="9">
        <v>302</v>
      </c>
    </row>
    <row r="90" spans="1:6" x14ac:dyDescent="0.35">
      <c r="A90" s="17" t="s">
        <v>73</v>
      </c>
      <c r="B90" s="3" t="s">
        <v>156</v>
      </c>
      <c r="C90" s="9">
        <v>431</v>
      </c>
      <c r="D90" s="9">
        <v>275</v>
      </c>
      <c r="E90" s="9">
        <v>41</v>
      </c>
      <c r="F90" s="9">
        <v>5</v>
      </c>
    </row>
    <row r="91" spans="1:6" x14ac:dyDescent="0.35">
      <c r="A91" s="17" t="s">
        <v>73</v>
      </c>
      <c r="B91" s="3" t="s">
        <v>157</v>
      </c>
      <c r="C91" s="9">
        <v>205</v>
      </c>
      <c r="D91" s="9">
        <v>176</v>
      </c>
      <c r="E91" s="9">
        <v>200</v>
      </c>
      <c r="F91" s="9">
        <v>219</v>
      </c>
    </row>
    <row r="92" spans="1:6" x14ac:dyDescent="0.35">
      <c r="A92" s="17" t="s">
        <v>73</v>
      </c>
      <c r="B92" s="3" t="s">
        <v>158</v>
      </c>
      <c r="C92" s="9">
        <v>206</v>
      </c>
      <c r="D92" s="9">
        <v>165</v>
      </c>
      <c r="E92" s="9">
        <v>28</v>
      </c>
      <c r="F92" s="9">
        <v>17</v>
      </c>
    </row>
    <row r="93" spans="1:6" x14ac:dyDescent="0.35">
      <c r="A93" s="17" t="s">
        <v>73</v>
      </c>
      <c r="B93" s="3" t="s">
        <v>159</v>
      </c>
      <c r="C93" s="9">
        <v>2176</v>
      </c>
      <c r="D93" s="9">
        <v>2790</v>
      </c>
      <c r="E93" s="9">
        <v>2482</v>
      </c>
      <c r="F93" s="9">
        <v>2840</v>
      </c>
    </row>
    <row r="94" spans="1:6" x14ac:dyDescent="0.35">
      <c r="A94" s="17" t="s">
        <v>73</v>
      </c>
      <c r="B94" s="3" t="s">
        <v>160</v>
      </c>
      <c r="C94" s="9">
        <v>110</v>
      </c>
      <c r="D94" s="9">
        <v>135</v>
      </c>
      <c r="E94" s="9">
        <v>50</v>
      </c>
      <c r="F94" s="9">
        <v>43</v>
      </c>
    </row>
    <row r="95" spans="1:6" x14ac:dyDescent="0.35">
      <c r="A95" s="17" t="s">
        <v>73</v>
      </c>
      <c r="B95" s="3" t="s">
        <v>161</v>
      </c>
      <c r="C95" s="9">
        <v>0</v>
      </c>
      <c r="D95" s="9">
        <v>0</v>
      </c>
      <c r="E95" s="9">
        <v>150</v>
      </c>
      <c r="F95" s="9">
        <v>193</v>
      </c>
    </row>
    <row r="96" spans="1:6" x14ac:dyDescent="0.35">
      <c r="A96" s="17" t="s">
        <v>73</v>
      </c>
      <c r="B96" s="3" t="s">
        <v>162</v>
      </c>
      <c r="C96" s="9">
        <v>294</v>
      </c>
      <c r="D96" s="9">
        <v>240</v>
      </c>
      <c r="E96" s="9">
        <v>0</v>
      </c>
      <c r="F96" s="9">
        <v>0</v>
      </c>
    </row>
    <row r="97" spans="1:6" x14ac:dyDescent="0.35">
      <c r="A97" s="17" t="s">
        <v>73</v>
      </c>
      <c r="B97" s="3" t="s">
        <v>163</v>
      </c>
      <c r="C97" s="9">
        <v>498</v>
      </c>
      <c r="D97" s="9">
        <v>535</v>
      </c>
      <c r="E97" s="9">
        <v>267</v>
      </c>
      <c r="F97" s="9">
        <v>132</v>
      </c>
    </row>
    <row r="98" spans="1:6" x14ac:dyDescent="0.35">
      <c r="A98" s="17" t="s">
        <v>73</v>
      </c>
      <c r="B98" s="3" t="s">
        <v>164</v>
      </c>
      <c r="C98" s="9">
        <v>736</v>
      </c>
      <c r="D98" s="9">
        <v>661</v>
      </c>
      <c r="E98" s="9">
        <v>33</v>
      </c>
      <c r="F98" s="9">
        <v>31</v>
      </c>
    </row>
    <row r="99" spans="1:6" x14ac:dyDescent="0.35">
      <c r="A99" s="17" t="s">
        <v>73</v>
      </c>
      <c r="B99" s="3" t="s">
        <v>165</v>
      </c>
      <c r="C99" s="9">
        <v>0</v>
      </c>
      <c r="D99" s="9">
        <v>0</v>
      </c>
      <c r="E99" s="9">
        <v>43</v>
      </c>
      <c r="F99" s="9">
        <v>28</v>
      </c>
    </row>
    <row r="100" spans="1:6" x14ac:dyDescent="0.35">
      <c r="A100" s="17" t="s">
        <v>73</v>
      </c>
      <c r="B100" s="3" t="s">
        <v>166</v>
      </c>
      <c r="C100" s="9">
        <v>664</v>
      </c>
      <c r="D100" s="9">
        <v>716</v>
      </c>
      <c r="E100" s="9">
        <v>340</v>
      </c>
      <c r="F100" s="9">
        <v>312</v>
      </c>
    </row>
    <row r="101" spans="1:6" x14ac:dyDescent="0.35">
      <c r="A101" s="17" t="s">
        <v>73</v>
      </c>
      <c r="B101" s="3" t="s">
        <v>167</v>
      </c>
      <c r="C101" s="9">
        <v>0</v>
      </c>
      <c r="D101" s="9">
        <v>0</v>
      </c>
      <c r="E101" s="9">
        <v>119</v>
      </c>
      <c r="F101" s="9">
        <v>185</v>
      </c>
    </row>
    <row r="102" spans="1:6" x14ac:dyDescent="0.35">
      <c r="A102" s="17" t="s">
        <v>73</v>
      </c>
      <c r="B102" s="3" t="s">
        <v>168</v>
      </c>
      <c r="C102" s="9">
        <v>28</v>
      </c>
      <c r="D102" s="9">
        <v>21</v>
      </c>
      <c r="E102" s="9">
        <v>0</v>
      </c>
      <c r="F102" s="9">
        <v>0</v>
      </c>
    </row>
    <row r="103" spans="1:6" x14ac:dyDescent="0.35">
      <c r="A103" s="17" t="s">
        <v>73</v>
      </c>
      <c r="B103" s="3" t="s">
        <v>169</v>
      </c>
      <c r="C103" s="9">
        <v>0</v>
      </c>
      <c r="D103" s="9">
        <v>0</v>
      </c>
      <c r="E103" s="9">
        <v>24</v>
      </c>
      <c r="F103" s="9">
        <v>4</v>
      </c>
    </row>
    <row r="104" spans="1:6" x14ac:dyDescent="0.35">
      <c r="A104" s="17" t="s">
        <v>73</v>
      </c>
      <c r="B104" s="3" t="s">
        <v>170</v>
      </c>
      <c r="C104" s="9">
        <v>66</v>
      </c>
      <c r="D104" s="9">
        <v>38</v>
      </c>
      <c r="E104" s="9">
        <v>80</v>
      </c>
      <c r="F104" s="9">
        <v>75</v>
      </c>
    </row>
    <row r="105" spans="1:6" x14ac:dyDescent="0.35">
      <c r="A105" s="17" t="s">
        <v>73</v>
      </c>
      <c r="B105" s="3" t="s">
        <v>171</v>
      </c>
      <c r="C105" s="9">
        <v>204</v>
      </c>
      <c r="D105" s="9">
        <v>172</v>
      </c>
      <c r="E105" s="9">
        <v>0</v>
      </c>
      <c r="F105" s="9">
        <v>0</v>
      </c>
    </row>
    <row r="106" spans="1:6" x14ac:dyDescent="0.35">
      <c r="A106" s="17" t="s">
        <v>73</v>
      </c>
      <c r="B106" s="3" t="s">
        <v>103</v>
      </c>
      <c r="C106" s="9">
        <v>870</v>
      </c>
      <c r="D106" s="9">
        <v>938</v>
      </c>
      <c r="E106" s="9">
        <v>85</v>
      </c>
      <c r="F106" s="9">
        <v>52</v>
      </c>
    </row>
    <row r="107" spans="1:6" x14ac:dyDescent="0.35">
      <c r="A107" s="17" t="s">
        <v>73</v>
      </c>
      <c r="B107" s="3" t="s">
        <v>2</v>
      </c>
      <c r="C107" s="9">
        <v>170</v>
      </c>
      <c r="D107" s="9">
        <v>145</v>
      </c>
      <c r="E107" s="9">
        <v>10</v>
      </c>
      <c r="F107" s="9">
        <v>12</v>
      </c>
    </row>
    <row r="108" spans="1:6" x14ac:dyDescent="0.35">
      <c r="A108" s="17" t="s">
        <v>73</v>
      </c>
      <c r="B108" s="3" t="s">
        <v>1</v>
      </c>
      <c r="C108" s="9">
        <v>14415</v>
      </c>
      <c r="D108" s="9">
        <v>15134</v>
      </c>
      <c r="E108" s="9">
        <v>6656</v>
      </c>
      <c r="F108" s="9">
        <v>7163</v>
      </c>
    </row>
    <row r="109" spans="1:6" x14ac:dyDescent="0.35">
      <c r="A109" s="17" t="s">
        <v>233</v>
      </c>
      <c r="B109" s="3" t="s">
        <v>172</v>
      </c>
      <c r="C109" s="9">
        <v>0</v>
      </c>
      <c r="D109" s="9">
        <v>0</v>
      </c>
      <c r="E109" s="9">
        <v>57</v>
      </c>
      <c r="F109" s="9">
        <v>63</v>
      </c>
    </row>
    <row r="110" spans="1:6" x14ac:dyDescent="0.35">
      <c r="A110" s="17" t="s">
        <v>74</v>
      </c>
      <c r="B110" s="3" t="s">
        <v>173</v>
      </c>
      <c r="C110" s="9">
        <v>59</v>
      </c>
      <c r="D110" s="9">
        <v>0</v>
      </c>
      <c r="E110" s="9">
        <v>0</v>
      </c>
      <c r="F110" s="9">
        <v>0</v>
      </c>
    </row>
    <row r="111" spans="1:6" x14ac:dyDescent="0.35">
      <c r="A111" s="17" t="s">
        <v>74</v>
      </c>
      <c r="B111" s="3" t="s">
        <v>174</v>
      </c>
      <c r="C111" s="9">
        <v>120</v>
      </c>
      <c r="D111" s="9">
        <v>0</v>
      </c>
      <c r="E111" s="9">
        <v>0</v>
      </c>
      <c r="F111" s="9">
        <v>0</v>
      </c>
    </row>
    <row r="112" spans="1:6" x14ac:dyDescent="0.35">
      <c r="A112" s="17" t="s">
        <v>74</v>
      </c>
      <c r="B112" s="3" t="s">
        <v>175</v>
      </c>
      <c r="C112" s="9">
        <v>60</v>
      </c>
      <c r="D112" s="9">
        <v>538</v>
      </c>
      <c r="E112" s="9">
        <v>0</v>
      </c>
      <c r="F112" s="9">
        <v>0</v>
      </c>
    </row>
    <row r="113" spans="1:6" x14ac:dyDescent="0.35">
      <c r="A113" s="17" t="s">
        <v>74</v>
      </c>
      <c r="B113" s="3" t="s">
        <v>1</v>
      </c>
      <c r="C113" s="9">
        <v>239</v>
      </c>
      <c r="D113" s="9">
        <v>538</v>
      </c>
      <c r="E113" s="9">
        <v>57</v>
      </c>
      <c r="F113" s="9">
        <v>63</v>
      </c>
    </row>
    <row r="114" spans="1:6" x14ac:dyDescent="0.35">
      <c r="A114" s="18" t="s">
        <v>1</v>
      </c>
      <c r="B114" s="18"/>
      <c r="C114" s="9">
        <f>C15+C25+C32+C38+C52+C62+C73+C81+C108+C113</f>
        <v>70495</v>
      </c>
      <c r="D114" s="9">
        <f>D15+D25+D32+D38+D52+D62+D73+D81+D108+D113</f>
        <v>78238</v>
      </c>
      <c r="E114" s="9">
        <f>E15+E25+E32+E38+E52+E62+E73+E81+E108+E113</f>
        <v>52583</v>
      </c>
      <c r="F114" s="9">
        <f>F15+F25+F32+F38+F52+F62+F73+F81+F108+F113</f>
        <v>56516</v>
      </c>
    </row>
  </sheetData>
  <mergeCells count="13">
    <mergeCell ref="A114:B114"/>
    <mergeCell ref="A39:A52"/>
    <mergeCell ref="A53:A62"/>
    <mergeCell ref="A63:A73"/>
    <mergeCell ref="A74:A81"/>
    <mergeCell ref="A82:A108"/>
    <mergeCell ref="A109:A113"/>
    <mergeCell ref="A33:A38"/>
    <mergeCell ref="C3:D3"/>
    <mergeCell ref="E3:F3"/>
    <mergeCell ref="A5:A15"/>
    <mergeCell ref="A16:A25"/>
    <mergeCell ref="A26:A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T114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2" width="31.6328125" style="2" customWidth="1"/>
    <col min="3" max="16384" width="8.81640625" style="2"/>
  </cols>
  <sheetData>
    <row r="1" spans="1:20" x14ac:dyDescent="0.35">
      <c r="A1" s="5" t="s">
        <v>177</v>
      </c>
    </row>
    <row r="2" spans="1:20" x14ac:dyDescent="0.35">
      <c r="A2" s="5"/>
    </row>
    <row r="3" spans="1:20" x14ac:dyDescent="0.35">
      <c r="C3" s="21" t="s">
        <v>215</v>
      </c>
      <c r="D3" s="21"/>
      <c r="E3" s="21" t="s">
        <v>216</v>
      </c>
      <c r="F3" s="21"/>
      <c r="G3" s="21" t="s">
        <v>217</v>
      </c>
      <c r="H3" s="21"/>
      <c r="I3" s="21" t="s">
        <v>218</v>
      </c>
      <c r="J3" s="21"/>
      <c r="K3" s="21" t="s">
        <v>219</v>
      </c>
      <c r="L3" s="21"/>
      <c r="M3" s="21" t="s">
        <v>220</v>
      </c>
      <c r="N3" s="21"/>
      <c r="O3" s="21" t="s">
        <v>221</v>
      </c>
      <c r="P3" s="21"/>
      <c r="Q3" s="21" t="s">
        <v>222</v>
      </c>
      <c r="R3" s="21"/>
      <c r="S3" s="21" t="s">
        <v>223</v>
      </c>
      <c r="T3" s="21"/>
    </row>
    <row r="4" spans="1:20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  <c r="G4" s="9">
        <v>2020</v>
      </c>
      <c r="H4" s="9">
        <v>2021</v>
      </c>
      <c r="I4" s="9">
        <v>2020</v>
      </c>
      <c r="J4" s="9">
        <v>2021</v>
      </c>
      <c r="K4" s="9">
        <v>2020</v>
      </c>
      <c r="L4" s="9">
        <v>2021</v>
      </c>
      <c r="M4" s="9">
        <v>2020</v>
      </c>
      <c r="N4" s="9">
        <v>2021</v>
      </c>
      <c r="O4" s="9">
        <v>2020</v>
      </c>
      <c r="P4" s="9">
        <v>2021</v>
      </c>
      <c r="Q4" s="9">
        <v>2020</v>
      </c>
      <c r="R4" s="9">
        <v>2021</v>
      </c>
      <c r="S4" s="9">
        <v>2020</v>
      </c>
      <c r="T4" s="9">
        <v>2021</v>
      </c>
    </row>
    <row r="5" spans="1:20" x14ac:dyDescent="0.35">
      <c r="A5" s="17" t="s">
        <v>224</v>
      </c>
      <c r="B5" s="3" t="s">
        <v>79</v>
      </c>
      <c r="C5" s="9">
        <v>207</v>
      </c>
      <c r="D5" s="9">
        <v>146</v>
      </c>
      <c r="E5" s="9">
        <v>749</v>
      </c>
      <c r="F5" s="9">
        <v>864</v>
      </c>
      <c r="G5" s="9">
        <v>775</v>
      </c>
      <c r="H5" s="9">
        <v>1046</v>
      </c>
      <c r="I5" s="9">
        <v>153</v>
      </c>
      <c r="J5" s="9">
        <v>163</v>
      </c>
      <c r="K5" s="9">
        <v>193</v>
      </c>
      <c r="L5" s="9">
        <v>165</v>
      </c>
      <c r="M5" s="9">
        <v>165</v>
      </c>
      <c r="N5" s="9">
        <v>137</v>
      </c>
      <c r="O5" s="9">
        <v>525</v>
      </c>
      <c r="P5" s="9">
        <v>547</v>
      </c>
      <c r="Q5" s="9">
        <v>55</v>
      </c>
      <c r="R5" s="9">
        <v>27</v>
      </c>
      <c r="S5" s="9">
        <v>0</v>
      </c>
      <c r="T5" s="9">
        <v>0</v>
      </c>
    </row>
    <row r="6" spans="1:20" x14ac:dyDescent="0.35">
      <c r="A6" s="17" t="s">
        <v>68</v>
      </c>
      <c r="B6" s="3" t="s">
        <v>80</v>
      </c>
      <c r="C6" s="9">
        <v>0</v>
      </c>
      <c r="D6" s="9">
        <v>0</v>
      </c>
      <c r="E6" s="9">
        <v>147</v>
      </c>
      <c r="F6" s="9">
        <v>185</v>
      </c>
      <c r="G6" s="9">
        <v>1</v>
      </c>
      <c r="H6" s="9">
        <v>6</v>
      </c>
      <c r="I6" s="9">
        <v>0</v>
      </c>
      <c r="J6" s="9">
        <v>0</v>
      </c>
      <c r="K6" s="9">
        <v>47</v>
      </c>
      <c r="L6" s="9">
        <v>20</v>
      </c>
      <c r="M6" s="9">
        <v>0</v>
      </c>
      <c r="N6" s="9">
        <v>0</v>
      </c>
      <c r="O6" s="9">
        <v>56</v>
      </c>
      <c r="P6" s="9">
        <v>74</v>
      </c>
      <c r="Q6" s="9">
        <v>0</v>
      </c>
      <c r="R6" s="9">
        <v>0</v>
      </c>
      <c r="S6" s="9">
        <v>0</v>
      </c>
      <c r="T6" s="9">
        <v>0</v>
      </c>
    </row>
    <row r="7" spans="1:20" x14ac:dyDescent="0.35">
      <c r="A7" s="17" t="s">
        <v>68</v>
      </c>
      <c r="B7" s="3" t="s">
        <v>81</v>
      </c>
      <c r="C7" s="9">
        <v>88</v>
      </c>
      <c r="D7" s="9">
        <v>119</v>
      </c>
      <c r="E7" s="9">
        <v>271</v>
      </c>
      <c r="F7" s="9">
        <v>274</v>
      </c>
      <c r="G7" s="9">
        <v>72</v>
      </c>
      <c r="H7" s="9">
        <v>115</v>
      </c>
      <c r="I7" s="9">
        <v>0</v>
      </c>
      <c r="J7" s="9">
        <v>0</v>
      </c>
      <c r="K7" s="9">
        <v>0</v>
      </c>
      <c r="L7" s="9">
        <v>0</v>
      </c>
      <c r="M7" s="9">
        <v>25</v>
      </c>
      <c r="N7" s="9">
        <v>12</v>
      </c>
      <c r="O7" s="9">
        <v>134</v>
      </c>
      <c r="P7" s="9">
        <v>153</v>
      </c>
      <c r="Q7" s="9">
        <v>0</v>
      </c>
      <c r="R7" s="9">
        <v>0</v>
      </c>
      <c r="S7" s="9">
        <v>0</v>
      </c>
      <c r="T7" s="9">
        <v>0</v>
      </c>
    </row>
    <row r="8" spans="1:20" x14ac:dyDescent="0.35">
      <c r="A8" s="17" t="s">
        <v>68</v>
      </c>
      <c r="B8" s="3" t="s">
        <v>82</v>
      </c>
      <c r="C8" s="9">
        <v>0</v>
      </c>
      <c r="D8" s="9">
        <v>0</v>
      </c>
      <c r="E8" s="9">
        <v>39</v>
      </c>
      <c r="F8" s="9">
        <v>46</v>
      </c>
      <c r="G8" s="9">
        <v>14</v>
      </c>
      <c r="H8" s="9">
        <v>25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</row>
    <row r="9" spans="1:20" x14ac:dyDescent="0.35">
      <c r="A9" s="17" t="s">
        <v>68</v>
      </c>
      <c r="B9" s="3" t="s">
        <v>83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85</v>
      </c>
      <c r="P9" s="9">
        <v>120</v>
      </c>
      <c r="Q9" s="9">
        <v>0</v>
      </c>
      <c r="R9" s="9">
        <v>0</v>
      </c>
      <c r="S9" s="9">
        <v>0</v>
      </c>
      <c r="T9" s="9">
        <v>0</v>
      </c>
    </row>
    <row r="10" spans="1:20" x14ac:dyDescent="0.35">
      <c r="A10" s="17" t="s">
        <v>68</v>
      </c>
      <c r="B10" s="3" t="s">
        <v>84</v>
      </c>
      <c r="C10" s="9">
        <v>0</v>
      </c>
      <c r="D10" s="9">
        <v>0</v>
      </c>
      <c r="E10" s="9">
        <v>71</v>
      </c>
      <c r="F10" s="9">
        <v>42</v>
      </c>
      <c r="G10" s="9">
        <v>0</v>
      </c>
      <c r="H10" s="9">
        <v>0</v>
      </c>
      <c r="I10" s="9">
        <v>0</v>
      </c>
      <c r="J10" s="9">
        <v>0</v>
      </c>
      <c r="K10" s="9">
        <v>61</v>
      </c>
      <c r="L10" s="9">
        <v>34</v>
      </c>
      <c r="M10" s="9">
        <v>0</v>
      </c>
      <c r="N10" s="9">
        <v>0</v>
      </c>
      <c r="O10" s="9">
        <v>15</v>
      </c>
      <c r="P10" s="9">
        <v>10</v>
      </c>
      <c r="Q10" s="9">
        <v>0</v>
      </c>
      <c r="R10" s="9">
        <v>0</v>
      </c>
      <c r="S10" s="9">
        <v>0</v>
      </c>
      <c r="T10" s="9">
        <v>0</v>
      </c>
    </row>
    <row r="11" spans="1:20" x14ac:dyDescent="0.35">
      <c r="A11" s="17" t="s">
        <v>68</v>
      </c>
      <c r="B11" s="3" t="s">
        <v>85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45</v>
      </c>
      <c r="P11" s="9">
        <v>65</v>
      </c>
      <c r="Q11" s="9">
        <v>0</v>
      </c>
      <c r="R11" s="9">
        <v>0</v>
      </c>
      <c r="S11" s="9">
        <v>0</v>
      </c>
      <c r="T11" s="9">
        <v>0</v>
      </c>
    </row>
    <row r="12" spans="1:20" x14ac:dyDescent="0.35">
      <c r="A12" s="17" t="s">
        <v>68</v>
      </c>
      <c r="B12" s="3" t="s">
        <v>86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72</v>
      </c>
      <c r="P12" s="9">
        <v>120</v>
      </c>
      <c r="Q12" s="9">
        <v>0</v>
      </c>
      <c r="R12" s="9">
        <v>0</v>
      </c>
      <c r="S12" s="9">
        <v>0</v>
      </c>
      <c r="T12" s="9">
        <v>0</v>
      </c>
    </row>
    <row r="13" spans="1:20" x14ac:dyDescent="0.35">
      <c r="A13" s="17" t="s">
        <v>68</v>
      </c>
      <c r="B13" s="3" t="s">
        <v>87</v>
      </c>
      <c r="C13" s="9">
        <v>0</v>
      </c>
      <c r="D13" s="9">
        <v>0</v>
      </c>
      <c r="E13" s="9">
        <v>12</v>
      </c>
      <c r="F13" s="9">
        <v>32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36</v>
      </c>
      <c r="P13" s="9">
        <v>29</v>
      </c>
      <c r="Q13" s="9">
        <v>0</v>
      </c>
      <c r="R13" s="9">
        <v>0</v>
      </c>
      <c r="S13" s="9">
        <v>0</v>
      </c>
      <c r="T13" s="9">
        <v>0</v>
      </c>
    </row>
    <row r="14" spans="1:20" x14ac:dyDescent="0.35">
      <c r="A14" s="17" t="s">
        <v>68</v>
      </c>
      <c r="B14" s="3" t="s">
        <v>88</v>
      </c>
      <c r="C14" s="9">
        <v>0</v>
      </c>
      <c r="D14" s="9">
        <v>0</v>
      </c>
      <c r="E14" s="9">
        <v>89</v>
      </c>
      <c r="F14" s="9">
        <v>2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</row>
    <row r="15" spans="1:20" x14ac:dyDescent="0.35">
      <c r="A15" s="17" t="s">
        <v>68</v>
      </c>
      <c r="B15" s="3" t="s">
        <v>1</v>
      </c>
      <c r="C15" s="9">
        <v>295</v>
      </c>
      <c r="D15" s="9">
        <v>265</v>
      </c>
      <c r="E15" s="9">
        <v>1378</v>
      </c>
      <c r="F15" s="9">
        <v>1445</v>
      </c>
      <c r="G15" s="9">
        <v>862</v>
      </c>
      <c r="H15" s="9">
        <v>1192</v>
      </c>
      <c r="I15" s="9">
        <v>153</v>
      </c>
      <c r="J15" s="9">
        <v>163</v>
      </c>
      <c r="K15" s="9">
        <v>301</v>
      </c>
      <c r="L15" s="9">
        <v>219</v>
      </c>
      <c r="M15" s="9">
        <v>190</v>
      </c>
      <c r="N15" s="9">
        <v>149</v>
      </c>
      <c r="O15" s="9">
        <v>968</v>
      </c>
      <c r="P15" s="9">
        <v>1118</v>
      </c>
      <c r="Q15" s="9">
        <v>55</v>
      </c>
      <c r="R15" s="9">
        <v>27</v>
      </c>
      <c r="S15" s="9">
        <v>0</v>
      </c>
      <c r="T15" s="9">
        <v>0</v>
      </c>
    </row>
    <row r="16" spans="1:20" x14ac:dyDescent="0.35">
      <c r="A16" s="17" t="s">
        <v>225</v>
      </c>
      <c r="B16" s="3" t="s">
        <v>89</v>
      </c>
      <c r="C16" s="9">
        <v>63</v>
      </c>
      <c r="D16" s="9">
        <v>52</v>
      </c>
      <c r="E16" s="9">
        <v>487</v>
      </c>
      <c r="F16" s="9">
        <v>573</v>
      </c>
      <c r="G16" s="9">
        <v>219</v>
      </c>
      <c r="H16" s="9">
        <v>231</v>
      </c>
      <c r="I16" s="9">
        <v>138</v>
      </c>
      <c r="J16" s="9">
        <v>127</v>
      </c>
      <c r="K16" s="9">
        <v>272</v>
      </c>
      <c r="L16" s="9">
        <v>149</v>
      </c>
      <c r="M16" s="9">
        <v>127</v>
      </c>
      <c r="N16" s="9">
        <v>131</v>
      </c>
      <c r="O16" s="9">
        <v>385</v>
      </c>
      <c r="P16" s="9">
        <v>363</v>
      </c>
      <c r="Q16" s="9">
        <v>45</v>
      </c>
      <c r="R16" s="9">
        <v>88</v>
      </c>
      <c r="S16" s="9">
        <v>0</v>
      </c>
      <c r="T16" s="9">
        <v>0</v>
      </c>
    </row>
    <row r="17" spans="1:20" x14ac:dyDescent="0.35">
      <c r="A17" s="17" t="s">
        <v>90</v>
      </c>
      <c r="B17" s="3" t="s">
        <v>91</v>
      </c>
      <c r="C17" s="9">
        <v>10</v>
      </c>
      <c r="D17" s="9">
        <v>33</v>
      </c>
      <c r="E17" s="9">
        <v>92</v>
      </c>
      <c r="F17" s="9">
        <v>208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23</v>
      </c>
      <c r="N17" s="9">
        <v>26</v>
      </c>
      <c r="O17" s="9">
        <v>448</v>
      </c>
      <c r="P17" s="9">
        <v>562</v>
      </c>
      <c r="Q17" s="9">
        <v>56</v>
      </c>
      <c r="R17" s="9">
        <v>63</v>
      </c>
      <c r="S17" s="9">
        <v>0</v>
      </c>
      <c r="T17" s="9">
        <v>0</v>
      </c>
    </row>
    <row r="18" spans="1:20" x14ac:dyDescent="0.35">
      <c r="A18" s="17" t="s">
        <v>90</v>
      </c>
      <c r="B18" s="3" t="s">
        <v>92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75</v>
      </c>
      <c r="P18" s="9">
        <v>29</v>
      </c>
      <c r="Q18" s="9">
        <v>0</v>
      </c>
      <c r="R18" s="9">
        <v>0</v>
      </c>
      <c r="S18" s="9">
        <v>0</v>
      </c>
      <c r="T18" s="9">
        <v>0</v>
      </c>
    </row>
    <row r="19" spans="1:20" x14ac:dyDescent="0.35">
      <c r="A19" s="17" t="s">
        <v>90</v>
      </c>
      <c r="B19" s="3" t="s">
        <v>93</v>
      </c>
      <c r="C19" s="9">
        <v>16</v>
      </c>
      <c r="D19" s="9">
        <v>19</v>
      </c>
      <c r="E19" s="9">
        <v>43</v>
      </c>
      <c r="F19" s="9">
        <v>84</v>
      </c>
      <c r="G19" s="9">
        <v>0</v>
      </c>
      <c r="H19" s="9">
        <v>0</v>
      </c>
      <c r="I19" s="9">
        <v>34</v>
      </c>
      <c r="J19" s="9">
        <v>51</v>
      </c>
      <c r="K19" s="9">
        <v>0</v>
      </c>
      <c r="L19" s="9">
        <v>0</v>
      </c>
      <c r="M19" s="9">
        <v>0</v>
      </c>
      <c r="N19" s="9">
        <v>0</v>
      </c>
      <c r="O19" s="9">
        <v>37</v>
      </c>
      <c r="P19" s="9">
        <v>40</v>
      </c>
      <c r="Q19" s="9">
        <v>0</v>
      </c>
      <c r="R19" s="9">
        <v>0</v>
      </c>
      <c r="S19" s="9">
        <v>0</v>
      </c>
      <c r="T19" s="9">
        <v>0</v>
      </c>
    </row>
    <row r="20" spans="1:20" x14ac:dyDescent="0.35">
      <c r="A20" s="17" t="s">
        <v>90</v>
      </c>
      <c r="B20" s="3" t="s">
        <v>94</v>
      </c>
      <c r="C20" s="9">
        <v>13</v>
      </c>
      <c r="D20" s="9">
        <v>27</v>
      </c>
      <c r="E20" s="9">
        <v>0</v>
      </c>
      <c r="F20" s="9">
        <v>0</v>
      </c>
      <c r="G20" s="9">
        <v>48</v>
      </c>
      <c r="H20" s="9">
        <v>53</v>
      </c>
      <c r="I20" s="9">
        <v>24</v>
      </c>
      <c r="J20" s="9">
        <v>30</v>
      </c>
      <c r="K20" s="9">
        <v>0</v>
      </c>
      <c r="L20" s="9">
        <v>0</v>
      </c>
      <c r="M20" s="9">
        <v>19</v>
      </c>
      <c r="N20" s="9">
        <v>12</v>
      </c>
      <c r="O20" s="9">
        <v>81</v>
      </c>
      <c r="P20" s="9">
        <v>47</v>
      </c>
      <c r="Q20" s="9">
        <v>108</v>
      </c>
      <c r="R20" s="9">
        <v>131</v>
      </c>
      <c r="S20" s="9">
        <v>101</v>
      </c>
      <c r="T20" s="9">
        <v>31</v>
      </c>
    </row>
    <row r="21" spans="1:20" x14ac:dyDescent="0.35">
      <c r="A21" s="17" t="s">
        <v>90</v>
      </c>
      <c r="B21" s="3" t="s">
        <v>95</v>
      </c>
      <c r="C21" s="9">
        <v>117</v>
      </c>
      <c r="D21" s="9">
        <v>106</v>
      </c>
      <c r="E21" s="9">
        <v>479</v>
      </c>
      <c r="F21" s="9">
        <v>495</v>
      </c>
      <c r="G21" s="9">
        <v>264</v>
      </c>
      <c r="H21" s="9">
        <v>377</v>
      </c>
      <c r="I21" s="9">
        <v>134</v>
      </c>
      <c r="J21" s="9">
        <v>170</v>
      </c>
      <c r="K21" s="9">
        <v>47</v>
      </c>
      <c r="L21" s="9">
        <v>70</v>
      </c>
      <c r="M21" s="9">
        <v>60</v>
      </c>
      <c r="N21" s="9">
        <v>73</v>
      </c>
      <c r="O21" s="9">
        <v>744</v>
      </c>
      <c r="P21" s="9">
        <v>867</v>
      </c>
      <c r="Q21" s="9">
        <v>268</v>
      </c>
      <c r="R21" s="9">
        <v>364</v>
      </c>
      <c r="S21" s="9">
        <v>68</v>
      </c>
      <c r="T21" s="9">
        <v>164</v>
      </c>
    </row>
    <row r="22" spans="1:20" x14ac:dyDescent="0.35">
      <c r="A22" s="17" t="s">
        <v>90</v>
      </c>
      <c r="B22" s="3" t="s">
        <v>96</v>
      </c>
      <c r="C22" s="9">
        <v>0</v>
      </c>
      <c r="D22" s="9">
        <v>0</v>
      </c>
      <c r="E22" s="9">
        <v>12</v>
      </c>
      <c r="F22" s="9">
        <v>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62</v>
      </c>
      <c r="P22" s="9">
        <v>74</v>
      </c>
      <c r="Q22" s="9">
        <v>0</v>
      </c>
      <c r="R22" s="9">
        <v>0</v>
      </c>
      <c r="S22" s="9">
        <v>0</v>
      </c>
      <c r="T22" s="9">
        <v>0</v>
      </c>
    </row>
    <row r="23" spans="1:20" x14ac:dyDescent="0.35">
      <c r="A23" s="17" t="s">
        <v>90</v>
      </c>
      <c r="B23" s="3" t="s">
        <v>97</v>
      </c>
      <c r="C23" s="9">
        <v>9</v>
      </c>
      <c r="D23" s="9">
        <v>0</v>
      </c>
      <c r="E23" s="9">
        <v>109</v>
      </c>
      <c r="F23" s="9">
        <v>183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</row>
    <row r="24" spans="1:20" x14ac:dyDescent="0.35">
      <c r="A24" s="17" t="s">
        <v>90</v>
      </c>
      <c r="B24" s="3" t="s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69</v>
      </c>
      <c r="N24" s="9">
        <v>2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</row>
    <row r="25" spans="1:20" x14ac:dyDescent="0.35">
      <c r="A25" s="17" t="s">
        <v>90</v>
      </c>
      <c r="B25" s="3" t="s">
        <v>1</v>
      </c>
      <c r="C25" s="9">
        <v>228</v>
      </c>
      <c r="D25" s="9">
        <v>237</v>
      </c>
      <c r="E25" s="9">
        <v>1222</v>
      </c>
      <c r="F25" s="9">
        <v>1551</v>
      </c>
      <c r="G25" s="9">
        <v>531</v>
      </c>
      <c r="H25" s="9">
        <v>661</v>
      </c>
      <c r="I25" s="9">
        <v>330</v>
      </c>
      <c r="J25" s="9">
        <v>378</v>
      </c>
      <c r="K25" s="9">
        <v>319</v>
      </c>
      <c r="L25" s="9">
        <v>219</v>
      </c>
      <c r="M25" s="9">
        <v>298</v>
      </c>
      <c r="N25" s="9">
        <v>244</v>
      </c>
      <c r="O25" s="9">
        <v>1832</v>
      </c>
      <c r="P25" s="9">
        <v>1982</v>
      </c>
      <c r="Q25" s="9">
        <v>477</v>
      </c>
      <c r="R25" s="9">
        <v>646</v>
      </c>
      <c r="S25" s="9">
        <v>169</v>
      </c>
      <c r="T25" s="9">
        <v>195</v>
      </c>
    </row>
    <row r="26" spans="1:20" x14ac:dyDescent="0.35">
      <c r="A26" s="17" t="s">
        <v>226</v>
      </c>
      <c r="B26" s="3" t="s">
        <v>98</v>
      </c>
      <c r="C26" s="9">
        <v>0</v>
      </c>
      <c r="D26" s="9">
        <v>0</v>
      </c>
      <c r="E26" s="9">
        <v>483</v>
      </c>
      <c r="F26" s="9">
        <v>602</v>
      </c>
      <c r="G26" s="9">
        <v>281</v>
      </c>
      <c r="H26" s="9">
        <v>381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189</v>
      </c>
      <c r="P26" s="9">
        <v>366</v>
      </c>
      <c r="Q26" s="9">
        <v>57</v>
      </c>
      <c r="R26" s="9">
        <v>48</v>
      </c>
      <c r="S26" s="9">
        <v>0</v>
      </c>
      <c r="T26" s="9">
        <v>0</v>
      </c>
    </row>
    <row r="27" spans="1:20" x14ac:dyDescent="0.35">
      <c r="A27" s="17" t="s">
        <v>69</v>
      </c>
      <c r="B27" s="3" t="s">
        <v>99</v>
      </c>
      <c r="C27" s="9">
        <v>0</v>
      </c>
      <c r="D27" s="9">
        <v>0</v>
      </c>
      <c r="E27" s="9">
        <v>31</v>
      </c>
      <c r="F27" s="9">
        <v>53</v>
      </c>
      <c r="G27" s="9">
        <v>0</v>
      </c>
      <c r="H27" s="9">
        <v>0</v>
      </c>
      <c r="I27" s="9">
        <v>0</v>
      </c>
      <c r="J27" s="9">
        <v>0</v>
      </c>
      <c r="K27" s="9">
        <v>11</v>
      </c>
      <c r="L27" s="9">
        <v>15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</row>
    <row r="28" spans="1:20" x14ac:dyDescent="0.35">
      <c r="A28" s="17" t="s">
        <v>69</v>
      </c>
      <c r="B28" s="3" t="s">
        <v>100</v>
      </c>
      <c r="C28" s="9">
        <v>0</v>
      </c>
      <c r="D28" s="9">
        <v>0</v>
      </c>
      <c r="E28" s="9">
        <v>92</v>
      </c>
      <c r="F28" s="9">
        <v>148</v>
      </c>
      <c r="G28" s="9">
        <v>21</v>
      </c>
      <c r="H28" s="9">
        <v>21</v>
      </c>
      <c r="I28" s="9">
        <v>0</v>
      </c>
      <c r="J28" s="9">
        <v>0</v>
      </c>
      <c r="K28" s="9">
        <v>45</v>
      </c>
      <c r="L28" s="9">
        <v>18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</row>
    <row r="29" spans="1:20" x14ac:dyDescent="0.35">
      <c r="A29" s="17" t="s">
        <v>69</v>
      </c>
      <c r="B29" s="3" t="s">
        <v>101</v>
      </c>
      <c r="C29" s="9">
        <v>0</v>
      </c>
      <c r="D29" s="9">
        <v>0</v>
      </c>
      <c r="E29" s="9">
        <v>56</v>
      </c>
      <c r="F29" s="9">
        <v>71</v>
      </c>
      <c r="G29" s="9">
        <v>28</v>
      </c>
      <c r="H29" s="9">
        <v>26</v>
      </c>
      <c r="I29" s="9">
        <v>0</v>
      </c>
      <c r="J29" s="9">
        <v>0</v>
      </c>
      <c r="K29" s="9">
        <v>23</v>
      </c>
      <c r="L29" s="9">
        <v>10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</row>
    <row r="30" spans="1:20" x14ac:dyDescent="0.35">
      <c r="A30" s="17" t="s">
        <v>69</v>
      </c>
      <c r="B30" s="3" t="s">
        <v>102</v>
      </c>
      <c r="C30" s="9">
        <v>0</v>
      </c>
      <c r="D30" s="9">
        <v>0</v>
      </c>
      <c r="E30" s="9">
        <v>82</v>
      </c>
      <c r="F30" s="9">
        <v>86</v>
      </c>
      <c r="G30" s="9">
        <v>41</v>
      </c>
      <c r="H30" s="9">
        <v>40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84</v>
      </c>
      <c r="P30" s="9">
        <v>87</v>
      </c>
      <c r="Q30" s="9">
        <v>0</v>
      </c>
      <c r="R30" s="9">
        <v>0</v>
      </c>
      <c r="S30" s="9">
        <v>25</v>
      </c>
      <c r="T30" s="9">
        <v>19</v>
      </c>
    </row>
    <row r="31" spans="1:20" x14ac:dyDescent="0.35">
      <c r="A31" s="17" t="s">
        <v>69</v>
      </c>
      <c r="B31" s="3" t="s">
        <v>103</v>
      </c>
      <c r="C31" s="9">
        <v>0</v>
      </c>
      <c r="D31" s="9">
        <v>0</v>
      </c>
      <c r="E31" s="9">
        <v>35</v>
      </c>
      <c r="F31" s="9">
        <v>45</v>
      </c>
      <c r="G31" s="9">
        <v>13</v>
      </c>
      <c r="H31" s="9">
        <v>15</v>
      </c>
      <c r="I31" s="9">
        <v>0</v>
      </c>
      <c r="J31" s="9">
        <v>0</v>
      </c>
      <c r="K31" s="9">
        <v>61</v>
      </c>
      <c r="L31" s="9">
        <v>34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</row>
    <row r="32" spans="1:20" x14ac:dyDescent="0.35">
      <c r="A32" s="17" t="s">
        <v>69</v>
      </c>
      <c r="B32" s="3" t="s">
        <v>1</v>
      </c>
      <c r="C32" s="9">
        <v>0</v>
      </c>
      <c r="D32" s="9">
        <v>0</v>
      </c>
      <c r="E32" s="9">
        <v>779</v>
      </c>
      <c r="F32" s="9">
        <v>1005</v>
      </c>
      <c r="G32" s="9">
        <v>384</v>
      </c>
      <c r="H32" s="9">
        <v>483</v>
      </c>
      <c r="I32" s="9">
        <v>0</v>
      </c>
      <c r="J32" s="9">
        <v>0</v>
      </c>
      <c r="K32" s="9">
        <v>140</v>
      </c>
      <c r="L32" s="9">
        <v>77</v>
      </c>
      <c r="M32" s="9">
        <v>0</v>
      </c>
      <c r="N32" s="9">
        <v>0</v>
      </c>
      <c r="O32" s="9">
        <v>273</v>
      </c>
      <c r="P32" s="9">
        <v>453</v>
      </c>
      <c r="Q32" s="9">
        <v>57</v>
      </c>
      <c r="R32" s="9">
        <v>48</v>
      </c>
      <c r="S32" s="9">
        <v>25</v>
      </c>
      <c r="T32" s="9">
        <v>19</v>
      </c>
    </row>
    <row r="33" spans="1:20" x14ac:dyDescent="0.35">
      <c r="A33" s="17" t="s">
        <v>227</v>
      </c>
      <c r="B33" s="3" t="s">
        <v>104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229</v>
      </c>
      <c r="P33" s="9">
        <v>337</v>
      </c>
      <c r="Q33" s="9">
        <v>26</v>
      </c>
      <c r="R33" s="9">
        <v>12</v>
      </c>
      <c r="S33" s="9">
        <v>0</v>
      </c>
      <c r="T33" s="9">
        <v>0</v>
      </c>
    </row>
    <row r="34" spans="1:20" x14ac:dyDescent="0.35">
      <c r="A34" s="17" t="s">
        <v>70</v>
      </c>
      <c r="B34" s="3" t="s">
        <v>105</v>
      </c>
      <c r="C34" s="9">
        <v>208</v>
      </c>
      <c r="D34" s="9">
        <v>297</v>
      </c>
      <c r="E34" s="9">
        <v>1024</v>
      </c>
      <c r="F34" s="9">
        <v>1080</v>
      </c>
      <c r="G34" s="9">
        <v>495</v>
      </c>
      <c r="H34" s="9">
        <v>426</v>
      </c>
      <c r="I34" s="9">
        <v>174</v>
      </c>
      <c r="J34" s="9">
        <v>191</v>
      </c>
      <c r="K34" s="9">
        <v>158</v>
      </c>
      <c r="L34" s="9">
        <v>135</v>
      </c>
      <c r="M34" s="9">
        <v>122</v>
      </c>
      <c r="N34" s="9">
        <v>94</v>
      </c>
      <c r="O34" s="9">
        <v>340</v>
      </c>
      <c r="P34" s="9">
        <v>363</v>
      </c>
      <c r="Q34" s="9">
        <v>71</v>
      </c>
      <c r="R34" s="9">
        <v>49</v>
      </c>
      <c r="S34" s="9">
        <v>52</v>
      </c>
      <c r="T34" s="9">
        <v>44</v>
      </c>
    </row>
    <row r="35" spans="1:20" x14ac:dyDescent="0.35">
      <c r="A35" s="17" t="s">
        <v>70</v>
      </c>
      <c r="B35" s="3" t="s">
        <v>106</v>
      </c>
      <c r="C35" s="9">
        <v>0</v>
      </c>
      <c r="D35" s="9">
        <v>0</v>
      </c>
      <c r="E35" s="9">
        <v>32</v>
      </c>
      <c r="F35" s="9">
        <v>40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24</v>
      </c>
      <c r="P35" s="9">
        <v>28</v>
      </c>
      <c r="Q35" s="9">
        <v>0</v>
      </c>
      <c r="R35" s="9">
        <v>0</v>
      </c>
      <c r="S35" s="9">
        <v>0</v>
      </c>
      <c r="T35" s="9">
        <v>0</v>
      </c>
    </row>
    <row r="36" spans="1:20" x14ac:dyDescent="0.35">
      <c r="A36" s="17" t="s">
        <v>70</v>
      </c>
      <c r="B36" s="3" t="s">
        <v>107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15</v>
      </c>
      <c r="P36" s="9">
        <v>12</v>
      </c>
      <c r="Q36" s="9">
        <v>0</v>
      </c>
      <c r="R36" s="9">
        <v>0</v>
      </c>
      <c r="S36" s="9">
        <v>0</v>
      </c>
      <c r="T36" s="9">
        <v>0</v>
      </c>
    </row>
    <row r="37" spans="1:20" x14ac:dyDescent="0.35">
      <c r="A37" s="17" t="s">
        <v>70</v>
      </c>
      <c r="B37" s="3" t="s">
        <v>108</v>
      </c>
      <c r="C37" s="9">
        <v>0</v>
      </c>
      <c r="D37" s="9">
        <v>0</v>
      </c>
      <c r="E37" s="9">
        <v>245</v>
      </c>
      <c r="F37" s="9">
        <v>308</v>
      </c>
      <c r="G37" s="9">
        <v>38</v>
      </c>
      <c r="H37" s="9">
        <v>36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41</v>
      </c>
      <c r="P37" s="9">
        <v>33</v>
      </c>
      <c r="Q37" s="9">
        <v>0</v>
      </c>
      <c r="R37" s="9">
        <v>0</v>
      </c>
      <c r="S37" s="9">
        <v>0</v>
      </c>
      <c r="T37" s="9">
        <v>0</v>
      </c>
    </row>
    <row r="38" spans="1:20" x14ac:dyDescent="0.35">
      <c r="A38" s="17" t="s">
        <v>70</v>
      </c>
      <c r="B38" s="3" t="s">
        <v>1</v>
      </c>
      <c r="C38" s="9">
        <v>208</v>
      </c>
      <c r="D38" s="9">
        <v>297</v>
      </c>
      <c r="E38" s="9">
        <v>1301</v>
      </c>
      <c r="F38" s="9">
        <v>1428</v>
      </c>
      <c r="G38" s="9">
        <v>533</v>
      </c>
      <c r="H38" s="9">
        <v>462</v>
      </c>
      <c r="I38" s="9">
        <v>174</v>
      </c>
      <c r="J38" s="9">
        <v>191</v>
      </c>
      <c r="K38" s="9">
        <v>158</v>
      </c>
      <c r="L38" s="9">
        <v>135</v>
      </c>
      <c r="M38" s="9">
        <v>122</v>
      </c>
      <c r="N38" s="9">
        <v>94</v>
      </c>
      <c r="O38" s="9">
        <v>649</v>
      </c>
      <c r="P38" s="9">
        <v>773</v>
      </c>
      <c r="Q38" s="9">
        <v>97</v>
      </c>
      <c r="R38" s="9">
        <v>61</v>
      </c>
      <c r="S38" s="9">
        <v>52</v>
      </c>
      <c r="T38" s="9">
        <v>44</v>
      </c>
    </row>
    <row r="39" spans="1:20" x14ac:dyDescent="0.35">
      <c r="A39" s="17" t="s">
        <v>228</v>
      </c>
      <c r="B39" s="3" t="s">
        <v>109</v>
      </c>
      <c r="C39" s="9">
        <v>107</v>
      </c>
      <c r="D39" s="9">
        <v>75</v>
      </c>
      <c r="E39" s="9">
        <v>749</v>
      </c>
      <c r="F39" s="9">
        <v>730</v>
      </c>
      <c r="G39" s="9">
        <v>219</v>
      </c>
      <c r="H39" s="9">
        <v>163</v>
      </c>
      <c r="I39" s="9">
        <v>0</v>
      </c>
      <c r="J39" s="9">
        <v>0</v>
      </c>
      <c r="K39" s="9">
        <v>133</v>
      </c>
      <c r="L39" s="9">
        <v>72</v>
      </c>
      <c r="M39" s="9">
        <v>0</v>
      </c>
      <c r="N39" s="9">
        <v>0</v>
      </c>
      <c r="O39" s="9">
        <v>226</v>
      </c>
      <c r="P39" s="9">
        <v>233</v>
      </c>
      <c r="Q39" s="9">
        <v>50</v>
      </c>
      <c r="R39" s="9">
        <v>96</v>
      </c>
      <c r="S39" s="9">
        <v>43</v>
      </c>
      <c r="T39" s="9">
        <v>83</v>
      </c>
    </row>
    <row r="40" spans="1:20" x14ac:dyDescent="0.35">
      <c r="A40" s="17" t="s">
        <v>110</v>
      </c>
      <c r="B40" s="3" t="s">
        <v>111</v>
      </c>
      <c r="C40" s="9">
        <v>0</v>
      </c>
      <c r="D40" s="9">
        <v>0</v>
      </c>
      <c r="E40" s="9">
        <v>1635</v>
      </c>
      <c r="F40" s="9">
        <v>1614</v>
      </c>
      <c r="G40" s="9">
        <v>274</v>
      </c>
      <c r="H40" s="9">
        <v>224</v>
      </c>
      <c r="I40" s="9">
        <v>0</v>
      </c>
      <c r="J40" s="9">
        <v>6</v>
      </c>
      <c r="K40" s="9">
        <v>41</v>
      </c>
      <c r="L40" s="9">
        <v>25</v>
      </c>
      <c r="M40" s="9">
        <v>44</v>
      </c>
      <c r="N40" s="9">
        <v>28</v>
      </c>
      <c r="O40" s="9">
        <v>415</v>
      </c>
      <c r="P40" s="9">
        <v>425</v>
      </c>
      <c r="Q40" s="9">
        <v>213</v>
      </c>
      <c r="R40" s="9">
        <v>227</v>
      </c>
      <c r="S40" s="9">
        <v>0</v>
      </c>
      <c r="T40" s="9">
        <v>0</v>
      </c>
    </row>
    <row r="41" spans="1:20" x14ac:dyDescent="0.35">
      <c r="A41" s="17" t="s">
        <v>110</v>
      </c>
      <c r="B41" s="3" t="s">
        <v>112</v>
      </c>
      <c r="C41" s="9">
        <v>197</v>
      </c>
      <c r="D41" s="9">
        <v>212</v>
      </c>
      <c r="E41" s="9">
        <v>618</v>
      </c>
      <c r="F41" s="9">
        <v>700</v>
      </c>
      <c r="G41" s="9">
        <v>305</v>
      </c>
      <c r="H41" s="9">
        <v>376</v>
      </c>
      <c r="I41" s="9">
        <v>0</v>
      </c>
      <c r="J41" s="9">
        <v>0</v>
      </c>
      <c r="K41" s="9">
        <v>101</v>
      </c>
      <c r="L41" s="9">
        <v>77</v>
      </c>
      <c r="M41" s="9">
        <v>93</v>
      </c>
      <c r="N41" s="9">
        <v>71</v>
      </c>
      <c r="O41" s="9">
        <v>151</v>
      </c>
      <c r="P41" s="9">
        <v>197</v>
      </c>
      <c r="Q41" s="9">
        <v>0</v>
      </c>
      <c r="R41" s="9">
        <v>0</v>
      </c>
      <c r="S41" s="9">
        <v>0</v>
      </c>
      <c r="T41" s="9">
        <v>0</v>
      </c>
    </row>
    <row r="42" spans="1:20" x14ac:dyDescent="0.35">
      <c r="A42" s="17" t="s">
        <v>110</v>
      </c>
      <c r="B42" s="3" t="s">
        <v>113</v>
      </c>
      <c r="C42" s="9">
        <v>0</v>
      </c>
      <c r="D42" s="9">
        <v>0</v>
      </c>
      <c r="E42" s="9">
        <v>613</v>
      </c>
      <c r="F42" s="9">
        <v>593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</row>
    <row r="43" spans="1:20" x14ac:dyDescent="0.35">
      <c r="A43" s="17" t="s">
        <v>110</v>
      </c>
      <c r="B43" s="3" t="s">
        <v>114</v>
      </c>
      <c r="C43" s="9">
        <v>52</v>
      </c>
      <c r="D43" s="9">
        <v>41</v>
      </c>
      <c r="E43" s="9">
        <v>466</v>
      </c>
      <c r="F43" s="9">
        <v>467</v>
      </c>
      <c r="G43" s="9">
        <v>78</v>
      </c>
      <c r="H43" s="9">
        <v>65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224</v>
      </c>
      <c r="P43" s="9">
        <v>253</v>
      </c>
      <c r="Q43" s="9">
        <v>0</v>
      </c>
      <c r="R43" s="9">
        <v>0</v>
      </c>
      <c r="S43" s="9">
        <v>0</v>
      </c>
      <c r="T43" s="9">
        <v>0</v>
      </c>
    </row>
    <row r="44" spans="1:20" x14ac:dyDescent="0.35">
      <c r="A44" s="17" t="s">
        <v>110</v>
      </c>
      <c r="B44" s="3" t="s">
        <v>115</v>
      </c>
      <c r="C44" s="9">
        <v>69</v>
      </c>
      <c r="D44" s="9">
        <v>74</v>
      </c>
      <c r="E44" s="9">
        <v>157</v>
      </c>
      <c r="F44" s="9">
        <v>157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</row>
    <row r="45" spans="1:20" x14ac:dyDescent="0.35">
      <c r="A45" s="17" t="s">
        <v>110</v>
      </c>
      <c r="B45" s="3" t="s">
        <v>116</v>
      </c>
      <c r="C45" s="9">
        <v>11</v>
      </c>
      <c r="D45" s="9">
        <v>13</v>
      </c>
      <c r="E45" s="9">
        <v>0</v>
      </c>
      <c r="F45" s="9">
        <v>0</v>
      </c>
      <c r="G45" s="9">
        <v>44</v>
      </c>
      <c r="H45" s="9">
        <v>33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88</v>
      </c>
      <c r="P45" s="9">
        <v>67</v>
      </c>
      <c r="Q45" s="9">
        <v>0</v>
      </c>
      <c r="R45" s="9">
        <v>0</v>
      </c>
      <c r="S45" s="9">
        <v>0</v>
      </c>
      <c r="T45" s="9">
        <v>0</v>
      </c>
    </row>
    <row r="46" spans="1:20" x14ac:dyDescent="0.35">
      <c r="A46" s="17" t="s">
        <v>110</v>
      </c>
      <c r="B46" s="3" t="s">
        <v>117</v>
      </c>
      <c r="C46" s="9">
        <v>175</v>
      </c>
      <c r="D46" s="9">
        <v>184</v>
      </c>
      <c r="E46" s="9">
        <v>1134</v>
      </c>
      <c r="F46" s="9">
        <v>1116</v>
      </c>
      <c r="G46" s="9">
        <v>384</v>
      </c>
      <c r="H46" s="9">
        <v>378</v>
      </c>
      <c r="I46" s="9">
        <v>256</v>
      </c>
      <c r="J46" s="9">
        <v>305</v>
      </c>
      <c r="K46" s="9">
        <v>113</v>
      </c>
      <c r="L46" s="9">
        <v>147</v>
      </c>
      <c r="M46" s="9">
        <v>239</v>
      </c>
      <c r="N46" s="9">
        <v>260</v>
      </c>
      <c r="O46" s="9">
        <v>485</v>
      </c>
      <c r="P46" s="9">
        <v>406</v>
      </c>
      <c r="Q46" s="9">
        <v>72</v>
      </c>
      <c r="R46" s="9">
        <v>93</v>
      </c>
      <c r="S46" s="9">
        <v>0</v>
      </c>
      <c r="T46" s="9">
        <v>0</v>
      </c>
    </row>
    <row r="47" spans="1:20" x14ac:dyDescent="0.35">
      <c r="A47" s="17" t="s">
        <v>110</v>
      </c>
      <c r="B47" s="3" t="s">
        <v>118</v>
      </c>
      <c r="C47" s="9">
        <v>0</v>
      </c>
      <c r="D47" s="9">
        <v>0</v>
      </c>
      <c r="E47" s="9">
        <v>30</v>
      </c>
      <c r="F47" s="9">
        <v>49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</row>
    <row r="48" spans="1:20" x14ac:dyDescent="0.35">
      <c r="A48" s="17" t="s">
        <v>110</v>
      </c>
      <c r="B48" s="3" t="s">
        <v>119</v>
      </c>
      <c r="C48" s="9">
        <v>121</v>
      </c>
      <c r="D48" s="9">
        <v>116</v>
      </c>
      <c r="E48" s="9">
        <v>17</v>
      </c>
      <c r="F48" s="9">
        <v>11</v>
      </c>
      <c r="G48" s="9">
        <v>190</v>
      </c>
      <c r="H48" s="9">
        <v>274</v>
      </c>
      <c r="I48" s="9">
        <v>0</v>
      </c>
      <c r="J48" s="9">
        <v>0</v>
      </c>
      <c r="K48" s="9">
        <v>14</v>
      </c>
      <c r="L48" s="9">
        <v>22</v>
      </c>
      <c r="M48" s="9">
        <v>0</v>
      </c>
      <c r="N48" s="9">
        <v>0</v>
      </c>
      <c r="O48" s="9">
        <v>31</v>
      </c>
      <c r="P48" s="9">
        <v>29</v>
      </c>
      <c r="Q48" s="9">
        <v>64</v>
      </c>
      <c r="R48" s="9">
        <v>0</v>
      </c>
      <c r="S48" s="9">
        <v>0</v>
      </c>
      <c r="T48" s="9">
        <v>0</v>
      </c>
    </row>
    <row r="49" spans="1:20" x14ac:dyDescent="0.35">
      <c r="A49" s="17" t="s">
        <v>110</v>
      </c>
      <c r="B49" s="3" t="s">
        <v>120</v>
      </c>
      <c r="C49" s="9">
        <v>0</v>
      </c>
      <c r="D49" s="9">
        <v>0</v>
      </c>
      <c r="E49" s="9">
        <v>31</v>
      </c>
      <c r="F49" s="9">
        <v>45</v>
      </c>
      <c r="G49" s="9">
        <v>20</v>
      </c>
      <c r="H49" s="9">
        <v>15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</row>
    <row r="50" spans="1:20" x14ac:dyDescent="0.35">
      <c r="A50" s="17" t="s">
        <v>110</v>
      </c>
      <c r="B50" s="3" t="s">
        <v>121</v>
      </c>
      <c r="C50" s="9">
        <v>0</v>
      </c>
      <c r="D50" s="9">
        <v>0</v>
      </c>
      <c r="E50" s="9">
        <v>460</v>
      </c>
      <c r="F50" s="9">
        <v>401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92</v>
      </c>
      <c r="P50" s="9">
        <v>81</v>
      </c>
      <c r="Q50" s="9">
        <v>0</v>
      </c>
      <c r="R50" s="9">
        <v>65</v>
      </c>
      <c r="S50" s="9">
        <v>0</v>
      </c>
      <c r="T50" s="9">
        <v>0</v>
      </c>
    </row>
    <row r="51" spans="1:20" x14ac:dyDescent="0.35">
      <c r="A51" s="17" t="s">
        <v>110</v>
      </c>
      <c r="B51" s="3" t="s">
        <v>122</v>
      </c>
      <c r="C51" s="9">
        <v>0</v>
      </c>
      <c r="D51" s="9">
        <v>0</v>
      </c>
      <c r="E51" s="9">
        <v>62</v>
      </c>
      <c r="F51" s="9">
        <v>88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</row>
    <row r="52" spans="1:20" x14ac:dyDescent="0.35">
      <c r="A52" s="17" t="s">
        <v>110</v>
      </c>
      <c r="B52" s="3" t="s">
        <v>1</v>
      </c>
      <c r="C52" s="9">
        <v>732</v>
      </c>
      <c r="D52" s="9">
        <v>715</v>
      </c>
      <c r="E52" s="9">
        <v>5972</v>
      </c>
      <c r="F52" s="9">
        <v>5971</v>
      </c>
      <c r="G52" s="9">
        <v>1514</v>
      </c>
      <c r="H52" s="9">
        <v>1528</v>
      </c>
      <c r="I52" s="9">
        <v>256</v>
      </c>
      <c r="J52" s="9">
        <v>311</v>
      </c>
      <c r="K52" s="9">
        <v>402</v>
      </c>
      <c r="L52" s="9">
        <v>343</v>
      </c>
      <c r="M52" s="9">
        <v>376</v>
      </c>
      <c r="N52" s="9">
        <v>359</v>
      </c>
      <c r="O52" s="9">
        <v>1712</v>
      </c>
      <c r="P52" s="9">
        <v>1691</v>
      </c>
      <c r="Q52" s="9">
        <v>399</v>
      </c>
      <c r="R52" s="9">
        <v>481</v>
      </c>
      <c r="S52" s="9">
        <v>43</v>
      </c>
      <c r="T52" s="9">
        <v>83</v>
      </c>
    </row>
    <row r="53" spans="1:20" x14ac:dyDescent="0.35">
      <c r="A53" s="17" t="s">
        <v>229</v>
      </c>
      <c r="B53" s="3" t="s">
        <v>123</v>
      </c>
      <c r="C53" s="9">
        <v>461</v>
      </c>
      <c r="D53" s="9">
        <v>518</v>
      </c>
      <c r="E53" s="9">
        <v>940</v>
      </c>
      <c r="F53" s="9">
        <v>1199</v>
      </c>
      <c r="G53" s="9">
        <v>457</v>
      </c>
      <c r="H53" s="9">
        <v>707</v>
      </c>
      <c r="I53" s="9">
        <v>147</v>
      </c>
      <c r="J53" s="9">
        <v>213</v>
      </c>
      <c r="K53" s="9">
        <v>356</v>
      </c>
      <c r="L53" s="9">
        <v>369</v>
      </c>
      <c r="M53" s="9">
        <v>250</v>
      </c>
      <c r="N53" s="9">
        <v>299</v>
      </c>
      <c r="O53" s="9">
        <v>1622</v>
      </c>
      <c r="P53" s="9">
        <v>2007</v>
      </c>
      <c r="Q53" s="9">
        <v>154</v>
      </c>
      <c r="R53" s="9">
        <v>186</v>
      </c>
      <c r="S53" s="9">
        <v>27</v>
      </c>
      <c r="T53" s="9">
        <v>54</v>
      </c>
    </row>
    <row r="54" spans="1:20" x14ac:dyDescent="0.35">
      <c r="A54" s="17" t="s">
        <v>71</v>
      </c>
      <c r="B54" s="3" t="s">
        <v>124</v>
      </c>
      <c r="C54" s="9">
        <v>281</v>
      </c>
      <c r="D54" s="9">
        <v>295</v>
      </c>
      <c r="E54" s="9">
        <v>881</v>
      </c>
      <c r="F54" s="9">
        <v>944</v>
      </c>
      <c r="G54" s="9">
        <v>462</v>
      </c>
      <c r="H54" s="9">
        <v>737</v>
      </c>
      <c r="I54" s="9">
        <v>154</v>
      </c>
      <c r="J54" s="9">
        <v>167</v>
      </c>
      <c r="K54" s="9">
        <v>312</v>
      </c>
      <c r="L54" s="9">
        <v>342</v>
      </c>
      <c r="M54" s="9">
        <v>264</v>
      </c>
      <c r="N54" s="9">
        <v>270</v>
      </c>
      <c r="O54" s="9">
        <v>535</v>
      </c>
      <c r="P54" s="9">
        <v>574</v>
      </c>
      <c r="Q54" s="9">
        <v>0</v>
      </c>
      <c r="R54" s="9">
        <v>0</v>
      </c>
      <c r="S54" s="9">
        <v>83</v>
      </c>
      <c r="T54" s="9">
        <v>67</v>
      </c>
    </row>
    <row r="55" spans="1:20" x14ac:dyDescent="0.35">
      <c r="A55" s="17" t="s">
        <v>71</v>
      </c>
      <c r="B55" s="3" t="s">
        <v>125</v>
      </c>
      <c r="C55" s="9">
        <v>301</v>
      </c>
      <c r="D55" s="9">
        <v>271</v>
      </c>
      <c r="E55" s="9">
        <v>2423</v>
      </c>
      <c r="F55" s="9">
        <v>2767</v>
      </c>
      <c r="G55" s="9">
        <v>1910</v>
      </c>
      <c r="H55" s="9">
        <v>2144</v>
      </c>
      <c r="I55" s="9">
        <v>600</v>
      </c>
      <c r="J55" s="9">
        <v>774</v>
      </c>
      <c r="K55" s="9">
        <v>436</v>
      </c>
      <c r="L55" s="9">
        <v>444</v>
      </c>
      <c r="M55" s="9">
        <v>97</v>
      </c>
      <c r="N55" s="9">
        <v>196</v>
      </c>
      <c r="O55" s="9">
        <v>3317</v>
      </c>
      <c r="P55" s="9">
        <v>3473</v>
      </c>
      <c r="Q55" s="9">
        <v>268</v>
      </c>
      <c r="R55" s="9">
        <v>220</v>
      </c>
      <c r="S55" s="9">
        <v>490</v>
      </c>
      <c r="T55" s="9">
        <v>365</v>
      </c>
    </row>
    <row r="56" spans="1:20" x14ac:dyDescent="0.35">
      <c r="A56" s="17" t="s">
        <v>71</v>
      </c>
      <c r="B56" s="3" t="s">
        <v>126</v>
      </c>
      <c r="C56" s="9">
        <v>288</v>
      </c>
      <c r="D56" s="9">
        <v>331</v>
      </c>
      <c r="E56" s="9">
        <v>982</v>
      </c>
      <c r="F56" s="9">
        <v>1261</v>
      </c>
      <c r="G56" s="9">
        <v>642</v>
      </c>
      <c r="H56" s="9">
        <v>823</v>
      </c>
      <c r="I56" s="9">
        <v>314</v>
      </c>
      <c r="J56" s="9">
        <v>368</v>
      </c>
      <c r="K56" s="9">
        <v>633</v>
      </c>
      <c r="L56" s="9">
        <v>755</v>
      </c>
      <c r="M56" s="9">
        <v>544</v>
      </c>
      <c r="N56" s="9">
        <v>620</v>
      </c>
      <c r="O56" s="9">
        <v>1435</v>
      </c>
      <c r="P56" s="9">
        <v>1685</v>
      </c>
      <c r="Q56" s="9">
        <v>371</v>
      </c>
      <c r="R56" s="9">
        <v>467</v>
      </c>
      <c r="S56" s="9">
        <v>207</v>
      </c>
      <c r="T56" s="9">
        <v>253</v>
      </c>
    </row>
    <row r="57" spans="1:20" x14ac:dyDescent="0.35">
      <c r="A57" s="17" t="s">
        <v>71</v>
      </c>
      <c r="B57" s="3" t="s">
        <v>127</v>
      </c>
      <c r="C57" s="9">
        <v>143</v>
      </c>
      <c r="D57" s="9">
        <v>173</v>
      </c>
      <c r="E57" s="9">
        <v>486</v>
      </c>
      <c r="F57" s="9">
        <v>513</v>
      </c>
      <c r="G57" s="9">
        <v>365</v>
      </c>
      <c r="H57" s="9">
        <v>348</v>
      </c>
      <c r="I57" s="9">
        <v>145</v>
      </c>
      <c r="J57" s="9">
        <v>146</v>
      </c>
      <c r="K57" s="9">
        <v>0</v>
      </c>
      <c r="L57" s="9">
        <v>0</v>
      </c>
      <c r="M57" s="9">
        <v>0</v>
      </c>
      <c r="N57" s="9">
        <v>43</v>
      </c>
      <c r="O57" s="9">
        <v>818</v>
      </c>
      <c r="P57" s="9">
        <v>630</v>
      </c>
      <c r="Q57" s="9">
        <v>0</v>
      </c>
      <c r="R57" s="9">
        <v>0</v>
      </c>
      <c r="S57" s="9">
        <v>0</v>
      </c>
      <c r="T57" s="9">
        <v>0</v>
      </c>
    </row>
    <row r="58" spans="1:20" x14ac:dyDescent="0.35">
      <c r="A58" s="17" t="s">
        <v>71</v>
      </c>
      <c r="B58" s="3" t="s">
        <v>128</v>
      </c>
      <c r="C58" s="9">
        <v>121</v>
      </c>
      <c r="D58" s="9">
        <v>111</v>
      </c>
      <c r="E58" s="9">
        <v>222</v>
      </c>
      <c r="F58" s="9">
        <v>226</v>
      </c>
      <c r="G58" s="9">
        <v>44</v>
      </c>
      <c r="H58" s="9">
        <v>54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199</v>
      </c>
      <c r="P58" s="9">
        <v>221</v>
      </c>
      <c r="Q58" s="9">
        <v>0</v>
      </c>
      <c r="R58" s="9">
        <v>0</v>
      </c>
      <c r="S58" s="9">
        <v>0</v>
      </c>
      <c r="T58" s="9">
        <v>0</v>
      </c>
    </row>
    <row r="59" spans="1:20" x14ac:dyDescent="0.35">
      <c r="A59" s="17" t="s">
        <v>71</v>
      </c>
      <c r="B59" s="3" t="s">
        <v>129</v>
      </c>
      <c r="C59" s="9">
        <v>0</v>
      </c>
      <c r="D59" s="9">
        <v>0</v>
      </c>
      <c r="E59" s="9">
        <v>77</v>
      </c>
      <c r="F59" s="9">
        <v>47</v>
      </c>
      <c r="G59" s="9">
        <v>10</v>
      </c>
      <c r="H59" s="9">
        <v>22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</row>
    <row r="60" spans="1:20" x14ac:dyDescent="0.35">
      <c r="A60" s="17" t="s">
        <v>71</v>
      </c>
      <c r="B60" s="3" t="s">
        <v>130</v>
      </c>
      <c r="C60" s="9">
        <v>115</v>
      </c>
      <c r="D60" s="9">
        <v>141</v>
      </c>
      <c r="E60" s="9">
        <v>235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</row>
    <row r="61" spans="1:20" x14ac:dyDescent="0.35">
      <c r="A61" s="17" t="s">
        <v>71</v>
      </c>
      <c r="B61" s="3" t="s">
        <v>2</v>
      </c>
      <c r="C61" s="9">
        <v>118</v>
      </c>
      <c r="D61" s="9">
        <v>175</v>
      </c>
      <c r="E61" s="9">
        <v>13</v>
      </c>
      <c r="F61" s="9">
        <v>21</v>
      </c>
      <c r="G61" s="9">
        <v>90</v>
      </c>
      <c r="H61" s="9">
        <v>108</v>
      </c>
      <c r="I61" s="9">
        <v>0</v>
      </c>
      <c r="J61" s="9">
        <v>0</v>
      </c>
      <c r="K61" s="9">
        <v>111</v>
      </c>
      <c r="L61" s="9">
        <v>123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</row>
    <row r="62" spans="1:20" x14ac:dyDescent="0.35">
      <c r="A62" s="17" t="s">
        <v>71</v>
      </c>
      <c r="B62" s="3" t="s">
        <v>1</v>
      </c>
      <c r="C62" s="9">
        <v>1828</v>
      </c>
      <c r="D62" s="9">
        <v>2015</v>
      </c>
      <c r="E62" s="9">
        <v>6259</v>
      </c>
      <c r="F62" s="9">
        <v>6978</v>
      </c>
      <c r="G62" s="9">
        <v>3980</v>
      </c>
      <c r="H62" s="9">
        <v>4943</v>
      </c>
      <c r="I62" s="9">
        <v>1360</v>
      </c>
      <c r="J62" s="9">
        <v>1668</v>
      </c>
      <c r="K62" s="9">
        <v>1848</v>
      </c>
      <c r="L62" s="9">
        <v>2033</v>
      </c>
      <c r="M62" s="9">
        <v>1155</v>
      </c>
      <c r="N62" s="9">
        <v>1428</v>
      </c>
      <c r="O62" s="9">
        <v>7926</v>
      </c>
      <c r="P62" s="9">
        <v>8590</v>
      </c>
      <c r="Q62" s="9">
        <v>793</v>
      </c>
      <c r="R62" s="9">
        <v>873</v>
      </c>
      <c r="S62" s="9">
        <v>807</v>
      </c>
      <c r="T62" s="9">
        <v>739</v>
      </c>
    </row>
    <row r="63" spans="1:20" x14ac:dyDescent="0.35">
      <c r="A63" s="17" t="s">
        <v>230</v>
      </c>
      <c r="B63" s="3" t="s">
        <v>131</v>
      </c>
      <c r="C63" s="9">
        <v>513</v>
      </c>
      <c r="D63" s="9">
        <v>541</v>
      </c>
      <c r="E63" s="9">
        <v>2564</v>
      </c>
      <c r="F63" s="9">
        <v>2583</v>
      </c>
      <c r="G63" s="9">
        <v>1243</v>
      </c>
      <c r="H63" s="9">
        <v>2079</v>
      </c>
      <c r="I63" s="9">
        <v>253</v>
      </c>
      <c r="J63" s="9">
        <v>386</v>
      </c>
      <c r="K63" s="9">
        <v>291</v>
      </c>
      <c r="L63" s="9">
        <v>296</v>
      </c>
      <c r="M63" s="9">
        <v>431</v>
      </c>
      <c r="N63" s="9">
        <v>355</v>
      </c>
      <c r="O63" s="9">
        <v>1323</v>
      </c>
      <c r="P63" s="9">
        <v>1268</v>
      </c>
      <c r="Q63" s="9">
        <v>491</v>
      </c>
      <c r="R63" s="9">
        <v>554</v>
      </c>
      <c r="S63" s="9">
        <v>196</v>
      </c>
      <c r="T63" s="9">
        <v>265</v>
      </c>
    </row>
    <row r="64" spans="1:20" x14ac:dyDescent="0.35">
      <c r="A64" s="17" t="s">
        <v>132</v>
      </c>
      <c r="B64" s="3" t="s">
        <v>133</v>
      </c>
      <c r="C64" s="9">
        <v>255</v>
      </c>
      <c r="D64" s="9">
        <v>305</v>
      </c>
      <c r="E64" s="9">
        <v>301</v>
      </c>
      <c r="F64" s="9">
        <v>370</v>
      </c>
      <c r="G64" s="9">
        <v>348</v>
      </c>
      <c r="H64" s="9">
        <v>283</v>
      </c>
      <c r="I64" s="9">
        <v>82</v>
      </c>
      <c r="J64" s="9">
        <v>53</v>
      </c>
      <c r="K64" s="9">
        <v>0</v>
      </c>
      <c r="L64" s="9">
        <v>0</v>
      </c>
      <c r="M64" s="9">
        <v>22</v>
      </c>
      <c r="N64" s="9">
        <v>6</v>
      </c>
      <c r="O64" s="9">
        <v>470</v>
      </c>
      <c r="P64" s="9">
        <v>487</v>
      </c>
      <c r="Q64" s="9">
        <v>0</v>
      </c>
      <c r="R64" s="9">
        <v>0</v>
      </c>
      <c r="S64" s="9">
        <v>0</v>
      </c>
      <c r="T64" s="9">
        <v>0</v>
      </c>
    </row>
    <row r="65" spans="1:20" x14ac:dyDescent="0.35">
      <c r="A65" s="17" t="s">
        <v>132</v>
      </c>
      <c r="B65" s="3" t="s">
        <v>134</v>
      </c>
      <c r="C65" s="9">
        <v>0</v>
      </c>
      <c r="D65" s="9">
        <v>0</v>
      </c>
      <c r="E65" s="9">
        <v>242</v>
      </c>
      <c r="F65" s="9">
        <v>167</v>
      </c>
      <c r="G65" s="9">
        <v>114</v>
      </c>
      <c r="H65" s="9">
        <v>91</v>
      </c>
      <c r="I65" s="9">
        <v>33</v>
      </c>
      <c r="J65" s="9">
        <v>21</v>
      </c>
      <c r="K65" s="9">
        <v>0</v>
      </c>
      <c r="L65" s="9">
        <v>0</v>
      </c>
      <c r="M65" s="9">
        <v>0</v>
      </c>
      <c r="N65" s="9">
        <v>0</v>
      </c>
      <c r="O65" s="9">
        <v>195</v>
      </c>
      <c r="P65" s="9">
        <v>142</v>
      </c>
      <c r="Q65" s="9">
        <v>76</v>
      </c>
      <c r="R65" s="9">
        <v>79</v>
      </c>
      <c r="S65" s="9">
        <v>0</v>
      </c>
      <c r="T65" s="9">
        <v>0</v>
      </c>
    </row>
    <row r="66" spans="1:20" x14ac:dyDescent="0.35">
      <c r="A66" s="17" t="s">
        <v>132</v>
      </c>
      <c r="B66" s="3" t="s">
        <v>135</v>
      </c>
      <c r="C66" s="9">
        <v>554</v>
      </c>
      <c r="D66" s="9">
        <v>553</v>
      </c>
      <c r="E66" s="9">
        <v>3452</v>
      </c>
      <c r="F66" s="9">
        <v>3620</v>
      </c>
      <c r="G66" s="9">
        <v>1352</v>
      </c>
      <c r="H66" s="9">
        <v>2238</v>
      </c>
      <c r="I66" s="9">
        <v>469</v>
      </c>
      <c r="J66" s="9">
        <v>532</v>
      </c>
      <c r="K66" s="9">
        <v>883</v>
      </c>
      <c r="L66" s="9">
        <v>894</v>
      </c>
      <c r="M66" s="9">
        <v>940</v>
      </c>
      <c r="N66" s="9">
        <v>659</v>
      </c>
      <c r="O66" s="9">
        <v>2878</v>
      </c>
      <c r="P66" s="9">
        <v>2544</v>
      </c>
      <c r="Q66" s="9">
        <v>471</v>
      </c>
      <c r="R66" s="9">
        <v>640</v>
      </c>
      <c r="S66" s="9">
        <v>136</v>
      </c>
      <c r="T66" s="9">
        <v>123</v>
      </c>
    </row>
    <row r="67" spans="1:20" x14ac:dyDescent="0.35">
      <c r="A67" s="17" t="s">
        <v>132</v>
      </c>
      <c r="B67" s="3" t="s">
        <v>136</v>
      </c>
      <c r="C67" s="9">
        <v>186</v>
      </c>
      <c r="D67" s="9">
        <v>195</v>
      </c>
      <c r="E67" s="9">
        <v>1378</v>
      </c>
      <c r="F67" s="9">
        <v>1602</v>
      </c>
      <c r="G67" s="9">
        <v>49</v>
      </c>
      <c r="H67" s="9">
        <v>73</v>
      </c>
      <c r="I67" s="9">
        <v>106</v>
      </c>
      <c r="J67" s="9">
        <v>197</v>
      </c>
      <c r="K67" s="9">
        <v>0</v>
      </c>
      <c r="L67" s="9">
        <v>0</v>
      </c>
      <c r="M67" s="9">
        <v>76</v>
      </c>
      <c r="N67" s="9">
        <v>63</v>
      </c>
      <c r="O67" s="9">
        <v>480</v>
      </c>
      <c r="P67" s="9">
        <v>559</v>
      </c>
      <c r="Q67" s="9">
        <v>14</v>
      </c>
      <c r="R67" s="9">
        <v>13</v>
      </c>
      <c r="S67" s="9">
        <v>0</v>
      </c>
      <c r="T67" s="9">
        <v>0</v>
      </c>
    </row>
    <row r="68" spans="1:20" x14ac:dyDescent="0.35">
      <c r="A68" s="17" t="s">
        <v>132</v>
      </c>
      <c r="B68" s="3" t="s">
        <v>137</v>
      </c>
      <c r="C68" s="9">
        <v>332</v>
      </c>
      <c r="D68" s="9">
        <v>433</v>
      </c>
      <c r="E68" s="9">
        <v>1936</v>
      </c>
      <c r="F68" s="9">
        <v>1885</v>
      </c>
      <c r="G68" s="9">
        <v>986</v>
      </c>
      <c r="H68" s="9">
        <v>761</v>
      </c>
      <c r="I68" s="9">
        <v>140</v>
      </c>
      <c r="J68" s="9">
        <v>97</v>
      </c>
      <c r="K68" s="9">
        <v>95</v>
      </c>
      <c r="L68" s="9">
        <v>106</v>
      </c>
      <c r="M68" s="9">
        <v>425</v>
      </c>
      <c r="N68" s="9">
        <v>295</v>
      </c>
      <c r="O68" s="9">
        <v>1874</v>
      </c>
      <c r="P68" s="9">
        <v>1912</v>
      </c>
      <c r="Q68" s="9">
        <v>197</v>
      </c>
      <c r="R68" s="9">
        <v>165</v>
      </c>
      <c r="S68" s="9">
        <v>104</v>
      </c>
      <c r="T68" s="9">
        <v>116</v>
      </c>
    </row>
    <row r="69" spans="1:20" x14ac:dyDescent="0.35">
      <c r="A69" s="17" t="s">
        <v>132</v>
      </c>
      <c r="B69" s="3" t="s">
        <v>138</v>
      </c>
      <c r="C69" s="9">
        <v>121</v>
      </c>
      <c r="D69" s="9">
        <v>155</v>
      </c>
      <c r="E69" s="9">
        <v>693</v>
      </c>
      <c r="F69" s="9">
        <v>824</v>
      </c>
      <c r="G69" s="9">
        <v>172</v>
      </c>
      <c r="H69" s="9">
        <v>237</v>
      </c>
      <c r="I69" s="9">
        <v>371</v>
      </c>
      <c r="J69" s="9">
        <v>335</v>
      </c>
      <c r="K69" s="9">
        <v>395</v>
      </c>
      <c r="L69" s="9">
        <v>306</v>
      </c>
      <c r="M69" s="9">
        <v>61</v>
      </c>
      <c r="N69" s="9">
        <v>50</v>
      </c>
      <c r="O69" s="9">
        <v>131</v>
      </c>
      <c r="P69" s="9">
        <v>115</v>
      </c>
      <c r="Q69" s="9">
        <v>39</v>
      </c>
      <c r="R69" s="9">
        <v>24</v>
      </c>
      <c r="S69" s="9">
        <v>0</v>
      </c>
      <c r="T69" s="9">
        <v>0</v>
      </c>
    </row>
    <row r="70" spans="1:20" x14ac:dyDescent="0.35">
      <c r="A70" s="17" t="s">
        <v>132</v>
      </c>
      <c r="B70" s="3" t="s">
        <v>139</v>
      </c>
      <c r="C70" s="9">
        <v>15</v>
      </c>
      <c r="D70" s="9">
        <v>9</v>
      </c>
      <c r="E70" s="9">
        <v>365</v>
      </c>
      <c r="F70" s="9">
        <v>411</v>
      </c>
      <c r="G70" s="9">
        <v>203</v>
      </c>
      <c r="H70" s="9">
        <v>200</v>
      </c>
      <c r="I70" s="9">
        <v>14</v>
      </c>
      <c r="J70" s="9">
        <v>31</v>
      </c>
      <c r="K70" s="9">
        <v>0</v>
      </c>
      <c r="L70" s="9">
        <v>0</v>
      </c>
      <c r="M70" s="9">
        <v>0</v>
      </c>
      <c r="N70" s="9">
        <v>5</v>
      </c>
      <c r="O70" s="9">
        <v>292</v>
      </c>
      <c r="P70" s="9">
        <v>336</v>
      </c>
      <c r="Q70" s="9">
        <v>0</v>
      </c>
      <c r="R70" s="9">
        <v>0</v>
      </c>
      <c r="S70" s="9">
        <v>0</v>
      </c>
      <c r="T70" s="9">
        <v>0</v>
      </c>
    </row>
    <row r="71" spans="1:20" x14ac:dyDescent="0.35">
      <c r="A71" s="17" t="s">
        <v>132</v>
      </c>
      <c r="B71" s="3" t="s">
        <v>140</v>
      </c>
      <c r="C71" s="9">
        <v>0</v>
      </c>
      <c r="D71" s="9">
        <v>0</v>
      </c>
      <c r="E71" s="9">
        <v>46</v>
      </c>
      <c r="F71" s="9">
        <v>16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</row>
    <row r="72" spans="1:20" x14ac:dyDescent="0.35">
      <c r="A72" s="17" t="s">
        <v>132</v>
      </c>
      <c r="B72" s="3" t="s">
        <v>2</v>
      </c>
      <c r="C72" s="9">
        <v>43</v>
      </c>
      <c r="D72" s="9">
        <v>34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112</v>
      </c>
      <c r="N72" s="9">
        <v>110</v>
      </c>
      <c r="O72" s="9">
        <v>222</v>
      </c>
      <c r="P72" s="9">
        <v>140</v>
      </c>
      <c r="Q72" s="9">
        <v>0</v>
      </c>
      <c r="R72" s="9">
        <v>0</v>
      </c>
      <c r="S72" s="9">
        <v>0</v>
      </c>
      <c r="T72" s="9">
        <v>0</v>
      </c>
    </row>
    <row r="73" spans="1:20" x14ac:dyDescent="0.35">
      <c r="A73" s="17" t="s">
        <v>132</v>
      </c>
      <c r="B73" s="3" t="s">
        <v>1</v>
      </c>
      <c r="C73" s="9">
        <v>2019</v>
      </c>
      <c r="D73" s="9">
        <v>2225</v>
      </c>
      <c r="E73" s="9">
        <v>10977</v>
      </c>
      <c r="F73" s="9">
        <v>11478</v>
      </c>
      <c r="G73" s="9">
        <v>4467</v>
      </c>
      <c r="H73" s="9">
        <v>5962</v>
      </c>
      <c r="I73" s="9">
        <v>1468</v>
      </c>
      <c r="J73" s="9">
        <v>1652</v>
      </c>
      <c r="K73" s="9">
        <v>1664</v>
      </c>
      <c r="L73" s="9">
        <v>1602</v>
      </c>
      <c r="M73" s="9">
        <v>2067</v>
      </c>
      <c r="N73" s="9">
        <v>1543</v>
      </c>
      <c r="O73" s="9">
        <v>7865</v>
      </c>
      <c r="P73" s="9">
        <v>7503</v>
      </c>
      <c r="Q73" s="9">
        <v>1288</v>
      </c>
      <c r="R73" s="9">
        <v>1475</v>
      </c>
      <c r="S73" s="9">
        <v>436</v>
      </c>
      <c r="T73" s="9">
        <v>504</v>
      </c>
    </row>
    <row r="74" spans="1:20" x14ac:dyDescent="0.35">
      <c r="A74" s="17" t="s">
        <v>231</v>
      </c>
      <c r="B74" s="3" t="s">
        <v>141</v>
      </c>
      <c r="C74" s="9">
        <v>0</v>
      </c>
      <c r="D74" s="9">
        <v>0</v>
      </c>
      <c r="E74" s="9">
        <v>24</v>
      </c>
      <c r="F74" s="9">
        <v>33</v>
      </c>
      <c r="G74" s="9">
        <v>52</v>
      </c>
      <c r="H74" s="9">
        <v>42</v>
      </c>
      <c r="I74" s="9">
        <v>68</v>
      </c>
      <c r="J74" s="9">
        <v>61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</row>
    <row r="75" spans="1:20" x14ac:dyDescent="0.35">
      <c r="A75" s="17" t="s">
        <v>72</v>
      </c>
      <c r="B75" s="3" t="s">
        <v>142</v>
      </c>
      <c r="C75" s="9">
        <v>201</v>
      </c>
      <c r="D75" s="9">
        <v>165</v>
      </c>
      <c r="E75" s="9">
        <v>158</v>
      </c>
      <c r="F75" s="9">
        <v>199</v>
      </c>
      <c r="G75" s="9">
        <v>117</v>
      </c>
      <c r="H75" s="9">
        <v>137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99</v>
      </c>
      <c r="P75" s="9">
        <v>99</v>
      </c>
      <c r="Q75" s="9">
        <v>0</v>
      </c>
      <c r="R75" s="9">
        <v>0</v>
      </c>
      <c r="S75" s="9">
        <v>0</v>
      </c>
      <c r="T75" s="9">
        <v>0</v>
      </c>
    </row>
    <row r="76" spans="1:20" x14ac:dyDescent="0.35">
      <c r="A76" s="17" t="s">
        <v>72</v>
      </c>
      <c r="B76" s="3" t="s">
        <v>143</v>
      </c>
      <c r="C76" s="9">
        <v>0</v>
      </c>
      <c r="D76" s="9">
        <v>0</v>
      </c>
      <c r="E76" s="9">
        <v>18</v>
      </c>
      <c r="F76" s="9">
        <v>29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</row>
    <row r="77" spans="1:20" x14ac:dyDescent="0.35">
      <c r="A77" s="17" t="s">
        <v>72</v>
      </c>
      <c r="B77" s="3" t="s">
        <v>144</v>
      </c>
      <c r="C77" s="9">
        <v>0</v>
      </c>
      <c r="D77" s="9">
        <v>0</v>
      </c>
      <c r="E77" s="9">
        <v>560</v>
      </c>
      <c r="F77" s="9">
        <v>547</v>
      </c>
      <c r="G77" s="9">
        <v>245</v>
      </c>
      <c r="H77" s="9">
        <v>300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100</v>
      </c>
      <c r="P77" s="9">
        <v>125</v>
      </c>
      <c r="Q77" s="9">
        <v>0</v>
      </c>
      <c r="R77" s="9">
        <v>0</v>
      </c>
      <c r="S77" s="9">
        <v>57</v>
      </c>
      <c r="T77" s="9">
        <v>111</v>
      </c>
    </row>
    <row r="78" spans="1:20" x14ac:dyDescent="0.35">
      <c r="A78" s="17" t="s">
        <v>72</v>
      </c>
      <c r="B78" s="3" t="s">
        <v>145</v>
      </c>
      <c r="C78" s="9">
        <v>671</v>
      </c>
      <c r="D78" s="9">
        <v>711</v>
      </c>
      <c r="E78" s="9">
        <v>5463</v>
      </c>
      <c r="F78" s="9">
        <v>7020</v>
      </c>
      <c r="G78" s="9">
        <v>1967</v>
      </c>
      <c r="H78" s="9">
        <v>2463</v>
      </c>
      <c r="I78" s="9">
        <v>855</v>
      </c>
      <c r="J78" s="9">
        <v>1090</v>
      </c>
      <c r="K78" s="9">
        <v>1238</v>
      </c>
      <c r="L78" s="9">
        <v>1375</v>
      </c>
      <c r="M78" s="9">
        <v>1088</v>
      </c>
      <c r="N78" s="9">
        <v>991</v>
      </c>
      <c r="O78" s="9">
        <v>2433</v>
      </c>
      <c r="P78" s="9">
        <v>3016</v>
      </c>
      <c r="Q78" s="9">
        <v>628</v>
      </c>
      <c r="R78" s="9">
        <v>777</v>
      </c>
      <c r="S78" s="9">
        <v>150</v>
      </c>
      <c r="T78" s="9">
        <v>249</v>
      </c>
    </row>
    <row r="79" spans="1:20" x14ac:dyDescent="0.35">
      <c r="A79" s="17" t="s">
        <v>72</v>
      </c>
      <c r="B79" s="3" t="s">
        <v>146</v>
      </c>
      <c r="C79" s="9">
        <v>0</v>
      </c>
      <c r="D79" s="9">
        <v>0</v>
      </c>
      <c r="E79" s="9">
        <v>2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317</v>
      </c>
      <c r="P79" s="9">
        <v>236</v>
      </c>
      <c r="Q79" s="9">
        <v>0</v>
      </c>
      <c r="R79" s="9">
        <v>0</v>
      </c>
      <c r="S79" s="9">
        <v>0</v>
      </c>
      <c r="T79" s="9">
        <v>0</v>
      </c>
    </row>
    <row r="80" spans="1:20" x14ac:dyDescent="0.35">
      <c r="A80" s="17" t="s">
        <v>72</v>
      </c>
      <c r="B80" s="3" t="s">
        <v>147</v>
      </c>
      <c r="C80" s="9">
        <v>104</v>
      </c>
      <c r="D80" s="9">
        <v>110</v>
      </c>
      <c r="E80" s="9">
        <v>360</v>
      </c>
      <c r="F80" s="9">
        <v>436</v>
      </c>
      <c r="G80" s="9">
        <v>173</v>
      </c>
      <c r="H80" s="9">
        <v>159</v>
      </c>
      <c r="I80" s="9">
        <v>0</v>
      </c>
      <c r="J80" s="9">
        <v>0</v>
      </c>
      <c r="K80" s="9">
        <v>160</v>
      </c>
      <c r="L80" s="9">
        <v>144</v>
      </c>
      <c r="M80" s="9">
        <v>0</v>
      </c>
      <c r="N80" s="9">
        <v>0</v>
      </c>
      <c r="O80" s="9">
        <v>153</v>
      </c>
      <c r="P80" s="9">
        <v>202</v>
      </c>
      <c r="Q80" s="9">
        <v>0</v>
      </c>
      <c r="R80" s="9">
        <v>0</v>
      </c>
      <c r="S80" s="9">
        <v>77</v>
      </c>
      <c r="T80" s="9">
        <v>75</v>
      </c>
    </row>
    <row r="81" spans="1:20" x14ac:dyDescent="0.35">
      <c r="A81" s="17" t="s">
        <v>72</v>
      </c>
      <c r="B81" s="3" t="s">
        <v>1</v>
      </c>
      <c r="C81" s="9">
        <v>976</v>
      </c>
      <c r="D81" s="9">
        <v>986</v>
      </c>
      <c r="E81" s="9">
        <v>6585</v>
      </c>
      <c r="F81" s="9">
        <v>8264</v>
      </c>
      <c r="G81" s="9">
        <v>2554</v>
      </c>
      <c r="H81" s="9">
        <v>3101</v>
      </c>
      <c r="I81" s="9">
        <v>923</v>
      </c>
      <c r="J81" s="9">
        <v>1151</v>
      </c>
      <c r="K81" s="9">
        <v>1398</v>
      </c>
      <c r="L81" s="9">
        <v>1519</v>
      </c>
      <c r="M81" s="9">
        <v>1088</v>
      </c>
      <c r="N81" s="9">
        <v>991</v>
      </c>
      <c r="O81" s="9">
        <v>3102</v>
      </c>
      <c r="P81" s="9">
        <v>3678</v>
      </c>
      <c r="Q81" s="9">
        <v>628</v>
      </c>
      <c r="R81" s="9">
        <v>777</v>
      </c>
      <c r="S81" s="9">
        <v>284</v>
      </c>
      <c r="T81" s="9">
        <v>435</v>
      </c>
    </row>
    <row r="82" spans="1:20" x14ac:dyDescent="0.35">
      <c r="A82" s="17" t="s">
        <v>232</v>
      </c>
      <c r="B82" s="3" t="s">
        <v>148</v>
      </c>
      <c r="C82" s="9">
        <v>54</v>
      </c>
      <c r="D82" s="9">
        <v>29</v>
      </c>
      <c r="E82" s="9">
        <v>137</v>
      </c>
      <c r="F82" s="9">
        <v>116</v>
      </c>
      <c r="G82" s="9">
        <v>65</v>
      </c>
      <c r="H82" s="9">
        <v>43</v>
      </c>
      <c r="I82" s="9">
        <v>0</v>
      </c>
      <c r="J82" s="9">
        <v>0</v>
      </c>
      <c r="K82" s="9">
        <v>99</v>
      </c>
      <c r="L82" s="9">
        <v>43</v>
      </c>
      <c r="M82" s="9">
        <v>124</v>
      </c>
      <c r="N82" s="9">
        <v>75</v>
      </c>
      <c r="O82" s="9">
        <v>266</v>
      </c>
      <c r="P82" s="9">
        <v>213</v>
      </c>
      <c r="Q82" s="9">
        <v>0</v>
      </c>
      <c r="R82" s="9">
        <v>0</v>
      </c>
      <c r="S82" s="9">
        <v>86</v>
      </c>
      <c r="T82" s="9">
        <v>65</v>
      </c>
    </row>
    <row r="83" spans="1:20" x14ac:dyDescent="0.35">
      <c r="A83" s="17" t="s">
        <v>73</v>
      </c>
      <c r="B83" s="3" t="s">
        <v>149</v>
      </c>
      <c r="C83" s="9">
        <v>25</v>
      </c>
      <c r="D83" s="9">
        <v>48</v>
      </c>
      <c r="E83" s="9">
        <v>589</v>
      </c>
      <c r="F83" s="9">
        <v>809</v>
      </c>
      <c r="G83" s="9">
        <v>88</v>
      </c>
      <c r="H83" s="9">
        <v>148</v>
      </c>
      <c r="I83" s="9">
        <v>0</v>
      </c>
      <c r="J83" s="9">
        <v>0</v>
      </c>
      <c r="K83" s="9">
        <v>134</v>
      </c>
      <c r="L83" s="9">
        <v>128</v>
      </c>
      <c r="M83" s="9">
        <v>214</v>
      </c>
      <c r="N83" s="9">
        <v>269</v>
      </c>
      <c r="O83" s="9">
        <v>192</v>
      </c>
      <c r="P83" s="9">
        <v>134</v>
      </c>
      <c r="Q83" s="9">
        <v>0</v>
      </c>
      <c r="R83" s="9">
        <v>0</v>
      </c>
      <c r="S83" s="9">
        <v>0</v>
      </c>
      <c r="T83" s="9">
        <v>0</v>
      </c>
    </row>
    <row r="84" spans="1:20" x14ac:dyDescent="0.35">
      <c r="A84" s="17" t="s">
        <v>73</v>
      </c>
      <c r="B84" s="3" t="s">
        <v>150</v>
      </c>
      <c r="C84" s="9">
        <v>224</v>
      </c>
      <c r="D84" s="9">
        <v>218</v>
      </c>
      <c r="E84" s="9">
        <v>1077</v>
      </c>
      <c r="F84" s="9">
        <v>1115</v>
      </c>
      <c r="G84" s="9">
        <v>628</v>
      </c>
      <c r="H84" s="9">
        <v>704</v>
      </c>
      <c r="I84" s="9">
        <v>229</v>
      </c>
      <c r="J84" s="9">
        <v>236</v>
      </c>
      <c r="K84" s="9">
        <v>415</v>
      </c>
      <c r="L84" s="9">
        <v>393</v>
      </c>
      <c r="M84" s="9">
        <v>265</v>
      </c>
      <c r="N84" s="9">
        <v>237</v>
      </c>
      <c r="O84" s="9">
        <v>248</v>
      </c>
      <c r="P84" s="9">
        <v>312</v>
      </c>
      <c r="Q84" s="9">
        <v>356</v>
      </c>
      <c r="R84" s="9">
        <v>333</v>
      </c>
      <c r="S84" s="9">
        <v>129</v>
      </c>
      <c r="T84" s="9">
        <v>103</v>
      </c>
    </row>
    <row r="85" spans="1:20" x14ac:dyDescent="0.35">
      <c r="A85" s="17" t="s">
        <v>73</v>
      </c>
      <c r="B85" s="3" t="s">
        <v>151</v>
      </c>
      <c r="C85" s="9">
        <v>92</v>
      </c>
      <c r="D85" s="9">
        <v>63</v>
      </c>
      <c r="E85" s="9">
        <v>132</v>
      </c>
      <c r="F85" s="9">
        <v>125</v>
      </c>
      <c r="G85" s="9">
        <v>254</v>
      </c>
      <c r="H85" s="9">
        <v>319</v>
      </c>
      <c r="I85" s="9">
        <v>0</v>
      </c>
      <c r="J85" s="9">
        <v>0</v>
      </c>
      <c r="K85" s="9">
        <v>43</v>
      </c>
      <c r="L85" s="9">
        <v>48</v>
      </c>
      <c r="M85" s="9">
        <v>0</v>
      </c>
      <c r="N85" s="9">
        <v>0</v>
      </c>
      <c r="O85" s="9">
        <v>189</v>
      </c>
      <c r="P85" s="9">
        <v>171</v>
      </c>
      <c r="Q85" s="9">
        <v>0</v>
      </c>
      <c r="R85" s="9">
        <v>0</v>
      </c>
      <c r="S85" s="9">
        <v>0</v>
      </c>
      <c r="T85" s="9">
        <v>0</v>
      </c>
    </row>
    <row r="86" spans="1:20" x14ac:dyDescent="0.35">
      <c r="A86" s="17" t="s">
        <v>73</v>
      </c>
      <c r="B86" s="3" t="s">
        <v>152</v>
      </c>
      <c r="C86" s="9">
        <v>59</v>
      </c>
      <c r="D86" s="9">
        <v>66</v>
      </c>
      <c r="E86" s="9">
        <v>803</v>
      </c>
      <c r="F86" s="9">
        <v>900</v>
      </c>
      <c r="G86" s="9">
        <v>78</v>
      </c>
      <c r="H86" s="9">
        <v>109</v>
      </c>
      <c r="I86" s="9">
        <v>142</v>
      </c>
      <c r="J86" s="9">
        <v>116</v>
      </c>
      <c r="K86" s="9">
        <v>162</v>
      </c>
      <c r="L86" s="9">
        <v>119</v>
      </c>
      <c r="M86" s="9">
        <v>0</v>
      </c>
      <c r="N86" s="9">
        <v>0</v>
      </c>
      <c r="O86" s="9">
        <v>181</v>
      </c>
      <c r="P86" s="9">
        <v>247</v>
      </c>
      <c r="Q86" s="9">
        <v>0</v>
      </c>
      <c r="R86" s="9">
        <v>100</v>
      </c>
      <c r="S86" s="9">
        <v>0</v>
      </c>
      <c r="T86" s="9">
        <v>0</v>
      </c>
    </row>
    <row r="87" spans="1:20" x14ac:dyDescent="0.35">
      <c r="A87" s="17" t="s">
        <v>73</v>
      </c>
      <c r="B87" s="3" t="s">
        <v>153</v>
      </c>
      <c r="C87" s="9">
        <v>167</v>
      </c>
      <c r="D87" s="9">
        <v>183</v>
      </c>
      <c r="E87" s="9">
        <v>368</v>
      </c>
      <c r="F87" s="9">
        <v>543</v>
      </c>
      <c r="G87" s="9">
        <v>447</v>
      </c>
      <c r="H87" s="9">
        <v>554</v>
      </c>
      <c r="I87" s="9">
        <v>155</v>
      </c>
      <c r="J87" s="9">
        <v>121</v>
      </c>
      <c r="K87" s="9">
        <v>0</v>
      </c>
      <c r="L87" s="9">
        <v>0</v>
      </c>
      <c r="M87" s="9">
        <v>211</v>
      </c>
      <c r="N87" s="9">
        <v>143</v>
      </c>
      <c r="O87" s="9">
        <v>632</v>
      </c>
      <c r="P87" s="9">
        <v>745</v>
      </c>
      <c r="Q87" s="9">
        <v>0</v>
      </c>
      <c r="R87" s="9">
        <v>0</v>
      </c>
      <c r="S87" s="9">
        <v>34</v>
      </c>
      <c r="T87" s="9">
        <v>32</v>
      </c>
    </row>
    <row r="88" spans="1:20" x14ac:dyDescent="0.35">
      <c r="A88" s="17" t="s">
        <v>73</v>
      </c>
      <c r="B88" s="3" t="s">
        <v>154</v>
      </c>
      <c r="C88" s="9">
        <v>21</v>
      </c>
      <c r="D88" s="9">
        <v>12</v>
      </c>
      <c r="E88" s="9">
        <v>0</v>
      </c>
      <c r="F88" s="9">
        <v>0</v>
      </c>
      <c r="G88" s="9">
        <v>67</v>
      </c>
      <c r="H88" s="9">
        <v>76</v>
      </c>
      <c r="I88" s="9">
        <v>0</v>
      </c>
      <c r="J88" s="9">
        <v>0</v>
      </c>
      <c r="K88" s="9">
        <v>0</v>
      </c>
      <c r="L88" s="9">
        <v>0</v>
      </c>
      <c r="M88" s="9">
        <v>56</v>
      </c>
      <c r="N88" s="9">
        <v>53</v>
      </c>
      <c r="O88" s="9">
        <v>105</v>
      </c>
      <c r="P88" s="9">
        <v>83</v>
      </c>
      <c r="Q88" s="9">
        <v>0</v>
      </c>
      <c r="R88" s="9">
        <v>0</v>
      </c>
      <c r="S88" s="9">
        <v>0</v>
      </c>
      <c r="T88" s="9">
        <v>0</v>
      </c>
    </row>
    <row r="89" spans="1:20" x14ac:dyDescent="0.35">
      <c r="A89" s="17" t="s">
        <v>73</v>
      </c>
      <c r="B89" s="3" t="s">
        <v>155</v>
      </c>
      <c r="C89" s="9">
        <v>37</v>
      </c>
      <c r="D89" s="9">
        <v>39</v>
      </c>
      <c r="E89" s="9">
        <v>89</v>
      </c>
      <c r="F89" s="9">
        <v>100</v>
      </c>
      <c r="G89" s="9">
        <v>50</v>
      </c>
      <c r="H89" s="9">
        <v>67</v>
      </c>
      <c r="I89" s="9">
        <v>41</v>
      </c>
      <c r="J89" s="9">
        <v>58</v>
      </c>
      <c r="K89" s="9">
        <v>1</v>
      </c>
      <c r="L89" s="9">
        <v>0</v>
      </c>
      <c r="M89" s="9">
        <v>31</v>
      </c>
      <c r="N89" s="9">
        <v>31</v>
      </c>
      <c r="O89" s="9">
        <v>170</v>
      </c>
      <c r="P89" s="9">
        <v>148</v>
      </c>
      <c r="Q89" s="9">
        <v>0</v>
      </c>
      <c r="R89" s="9">
        <v>0</v>
      </c>
      <c r="S89" s="9">
        <v>0</v>
      </c>
      <c r="T89" s="9">
        <v>0</v>
      </c>
    </row>
    <row r="90" spans="1:20" x14ac:dyDescent="0.35">
      <c r="A90" s="17" t="s">
        <v>73</v>
      </c>
      <c r="B90" s="3" t="s">
        <v>156</v>
      </c>
      <c r="C90" s="9">
        <v>74</v>
      </c>
      <c r="D90" s="9">
        <v>36</v>
      </c>
      <c r="E90" s="9">
        <v>170</v>
      </c>
      <c r="F90" s="9">
        <v>122</v>
      </c>
      <c r="G90" s="9">
        <v>23</v>
      </c>
      <c r="H90" s="9">
        <v>0</v>
      </c>
      <c r="I90" s="9">
        <v>0</v>
      </c>
      <c r="J90" s="9">
        <v>0</v>
      </c>
      <c r="K90" s="9">
        <v>36</v>
      </c>
      <c r="L90" s="9">
        <v>15</v>
      </c>
      <c r="M90" s="9">
        <v>0</v>
      </c>
      <c r="N90" s="9">
        <v>0</v>
      </c>
      <c r="O90" s="9">
        <v>169</v>
      </c>
      <c r="P90" s="9">
        <v>107</v>
      </c>
      <c r="Q90" s="9">
        <v>0</v>
      </c>
      <c r="R90" s="9">
        <v>0</v>
      </c>
      <c r="S90" s="9">
        <v>0</v>
      </c>
      <c r="T90" s="9">
        <v>0</v>
      </c>
    </row>
    <row r="91" spans="1:20" x14ac:dyDescent="0.35">
      <c r="A91" s="17" t="s">
        <v>73</v>
      </c>
      <c r="B91" s="3" t="s">
        <v>157</v>
      </c>
      <c r="C91" s="9">
        <v>59</v>
      </c>
      <c r="D91" s="9">
        <v>64</v>
      </c>
      <c r="E91" s="9">
        <v>94</v>
      </c>
      <c r="F91" s="9">
        <v>50</v>
      </c>
      <c r="G91" s="9">
        <v>55</v>
      </c>
      <c r="H91" s="9">
        <v>64</v>
      </c>
      <c r="I91" s="9">
        <v>79</v>
      </c>
      <c r="J91" s="9">
        <v>54</v>
      </c>
      <c r="K91" s="9">
        <v>67</v>
      </c>
      <c r="L91" s="9">
        <v>58</v>
      </c>
      <c r="M91" s="9">
        <v>19</v>
      </c>
      <c r="N91" s="9">
        <v>7</v>
      </c>
      <c r="O91" s="9">
        <v>32</v>
      </c>
      <c r="P91" s="9">
        <v>98</v>
      </c>
      <c r="Q91" s="9">
        <v>0</v>
      </c>
      <c r="R91" s="9">
        <v>0</v>
      </c>
      <c r="S91" s="9">
        <v>0</v>
      </c>
      <c r="T91" s="9">
        <v>0</v>
      </c>
    </row>
    <row r="92" spans="1:20" x14ac:dyDescent="0.35">
      <c r="A92" s="17" t="s">
        <v>73</v>
      </c>
      <c r="B92" s="3" t="s">
        <v>158</v>
      </c>
      <c r="C92" s="9">
        <v>0</v>
      </c>
      <c r="D92" s="9">
        <v>0</v>
      </c>
      <c r="E92" s="9">
        <v>175</v>
      </c>
      <c r="F92" s="9">
        <v>147</v>
      </c>
      <c r="G92" s="9">
        <v>13</v>
      </c>
      <c r="H92" s="9">
        <v>9</v>
      </c>
      <c r="I92" s="9">
        <v>46</v>
      </c>
      <c r="J92" s="9">
        <v>26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</row>
    <row r="93" spans="1:20" x14ac:dyDescent="0.35">
      <c r="A93" s="17" t="s">
        <v>73</v>
      </c>
      <c r="B93" s="3" t="s">
        <v>159</v>
      </c>
      <c r="C93" s="9">
        <v>233</v>
      </c>
      <c r="D93" s="9">
        <v>296</v>
      </c>
      <c r="E93" s="9">
        <v>1874</v>
      </c>
      <c r="F93" s="9">
        <v>2159</v>
      </c>
      <c r="G93" s="9">
        <v>840</v>
      </c>
      <c r="H93" s="9">
        <v>1177</v>
      </c>
      <c r="I93" s="9">
        <v>222</v>
      </c>
      <c r="J93" s="9">
        <v>260</v>
      </c>
      <c r="K93" s="9">
        <v>243</v>
      </c>
      <c r="L93" s="9">
        <v>232</v>
      </c>
      <c r="M93" s="9">
        <v>203</v>
      </c>
      <c r="N93" s="9">
        <v>221</v>
      </c>
      <c r="O93" s="9">
        <v>870</v>
      </c>
      <c r="P93" s="9">
        <v>1056</v>
      </c>
      <c r="Q93" s="9">
        <v>111</v>
      </c>
      <c r="R93" s="9">
        <v>144</v>
      </c>
      <c r="S93" s="9">
        <v>62</v>
      </c>
      <c r="T93" s="9">
        <v>85</v>
      </c>
    </row>
    <row r="94" spans="1:20" x14ac:dyDescent="0.35">
      <c r="A94" s="17" t="s">
        <v>73</v>
      </c>
      <c r="B94" s="3" t="s">
        <v>160</v>
      </c>
      <c r="C94" s="9">
        <v>0</v>
      </c>
      <c r="D94" s="9">
        <v>0</v>
      </c>
      <c r="E94" s="9">
        <v>110</v>
      </c>
      <c r="F94" s="9">
        <v>135</v>
      </c>
      <c r="G94" s="9">
        <v>50</v>
      </c>
      <c r="H94" s="9">
        <v>43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x14ac:dyDescent="0.35">
      <c r="A95" s="17" t="s">
        <v>73</v>
      </c>
      <c r="B95" s="3" t="s">
        <v>161</v>
      </c>
      <c r="C95" s="9">
        <v>0</v>
      </c>
      <c r="D95" s="9">
        <v>0</v>
      </c>
      <c r="E95" s="9">
        <v>84</v>
      </c>
      <c r="F95" s="9">
        <v>76</v>
      </c>
      <c r="G95" s="9">
        <v>66</v>
      </c>
      <c r="H95" s="9">
        <v>92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25</v>
      </c>
      <c r="Q95" s="9">
        <v>0</v>
      </c>
      <c r="R95" s="9">
        <v>0</v>
      </c>
      <c r="S95" s="9">
        <v>0</v>
      </c>
      <c r="T95" s="9">
        <v>0</v>
      </c>
    </row>
    <row r="96" spans="1:20" x14ac:dyDescent="0.35">
      <c r="A96" s="17" t="s">
        <v>73</v>
      </c>
      <c r="B96" s="3" t="s">
        <v>162</v>
      </c>
      <c r="C96" s="9">
        <v>0</v>
      </c>
      <c r="D96" s="9">
        <v>0</v>
      </c>
      <c r="E96" s="9">
        <v>21</v>
      </c>
      <c r="F96" s="9">
        <v>88</v>
      </c>
      <c r="G96" s="9">
        <v>0</v>
      </c>
      <c r="H96" s="9">
        <v>0</v>
      </c>
      <c r="I96" s="9">
        <v>81</v>
      </c>
      <c r="J96" s="9">
        <v>40</v>
      </c>
      <c r="K96" s="9">
        <v>132</v>
      </c>
      <c r="L96" s="9">
        <v>86</v>
      </c>
      <c r="M96" s="9">
        <v>0</v>
      </c>
      <c r="N96" s="9">
        <v>0</v>
      </c>
      <c r="O96" s="9">
        <v>60</v>
      </c>
      <c r="P96" s="9">
        <v>26</v>
      </c>
      <c r="Q96" s="9">
        <v>0</v>
      </c>
      <c r="R96" s="9">
        <v>0</v>
      </c>
      <c r="S96" s="9">
        <v>0</v>
      </c>
      <c r="T96" s="9">
        <v>0</v>
      </c>
    </row>
    <row r="97" spans="1:20" x14ac:dyDescent="0.35">
      <c r="A97" s="17" t="s">
        <v>73</v>
      </c>
      <c r="B97" s="3" t="s">
        <v>163</v>
      </c>
      <c r="C97" s="9">
        <v>127</v>
      </c>
      <c r="D97" s="9">
        <v>85</v>
      </c>
      <c r="E97" s="9">
        <v>249</v>
      </c>
      <c r="F97" s="9">
        <v>247</v>
      </c>
      <c r="G97" s="9">
        <v>114</v>
      </c>
      <c r="H97" s="9">
        <v>86</v>
      </c>
      <c r="I97" s="9">
        <v>22</v>
      </c>
      <c r="J97" s="9">
        <v>16</v>
      </c>
      <c r="K97" s="9">
        <v>0</v>
      </c>
      <c r="L97" s="9">
        <v>0</v>
      </c>
      <c r="M97" s="9">
        <v>51</v>
      </c>
      <c r="N97" s="9">
        <v>43</v>
      </c>
      <c r="O97" s="9">
        <v>202</v>
      </c>
      <c r="P97" s="9">
        <v>190</v>
      </c>
      <c r="Q97" s="9">
        <v>0</v>
      </c>
      <c r="R97" s="9">
        <v>0</v>
      </c>
      <c r="S97" s="9">
        <v>0</v>
      </c>
      <c r="T97" s="9">
        <v>0</v>
      </c>
    </row>
    <row r="98" spans="1:20" x14ac:dyDescent="0.35">
      <c r="A98" s="17" t="s">
        <v>73</v>
      </c>
      <c r="B98" s="3" t="s">
        <v>164</v>
      </c>
      <c r="C98" s="9">
        <v>48</v>
      </c>
      <c r="D98" s="9">
        <v>62</v>
      </c>
      <c r="E98" s="9">
        <v>291</v>
      </c>
      <c r="F98" s="9">
        <v>199</v>
      </c>
      <c r="G98" s="9">
        <v>111</v>
      </c>
      <c r="H98" s="9">
        <v>190</v>
      </c>
      <c r="I98" s="9">
        <v>106</v>
      </c>
      <c r="J98" s="9">
        <v>81</v>
      </c>
      <c r="K98" s="9">
        <v>129</v>
      </c>
      <c r="L98" s="9">
        <v>74</v>
      </c>
      <c r="M98" s="9">
        <v>0</v>
      </c>
      <c r="N98" s="9">
        <v>0</v>
      </c>
      <c r="O98" s="9">
        <v>84</v>
      </c>
      <c r="P98" s="9">
        <v>86</v>
      </c>
      <c r="Q98" s="9">
        <v>0</v>
      </c>
      <c r="R98" s="9">
        <v>0</v>
      </c>
      <c r="S98" s="9">
        <v>0</v>
      </c>
      <c r="T98" s="9">
        <v>0</v>
      </c>
    </row>
    <row r="99" spans="1:20" x14ac:dyDescent="0.35">
      <c r="A99" s="17" t="s">
        <v>73</v>
      </c>
      <c r="B99" s="3" t="s">
        <v>165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43</v>
      </c>
      <c r="P99" s="9">
        <v>28</v>
      </c>
      <c r="Q99" s="9">
        <v>0</v>
      </c>
      <c r="R99" s="9">
        <v>0</v>
      </c>
      <c r="S99" s="9">
        <v>0</v>
      </c>
      <c r="T99" s="9">
        <v>0</v>
      </c>
    </row>
    <row r="100" spans="1:20" x14ac:dyDescent="0.35">
      <c r="A100" s="17" t="s">
        <v>73</v>
      </c>
      <c r="B100" s="3" t="s">
        <v>166</v>
      </c>
      <c r="C100" s="9">
        <v>28</v>
      </c>
      <c r="D100" s="9">
        <v>45</v>
      </c>
      <c r="E100" s="9">
        <v>670</v>
      </c>
      <c r="F100" s="9">
        <v>660</v>
      </c>
      <c r="G100" s="9">
        <v>129</v>
      </c>
      <c r="H100" s="9">
        <v>165</v>
      </c>
      <c r="I100" s="9">
        <v>0</v>
      </c>
      <c r="J100" s="9">
        <v>0</v>
      </c>
      <c r="K100" s="9">
        <v>52</v>
      </c>
      <c r="L100" s="9">
        <v>59</v>
      </c>
      <c r="M100" s="9">
        <v>0</v>
      </c>
      <c r="N100" s="9">
        <v>0</v>
      </c>
      <c r="O100" s="9">
        <v>125</v>
      </c>
      <c r="P100" s="9">
        <v>99</v>
      </c>
      <c r="Q100" s="9">
        <v>0</v>
      </c>
      <c r="R100" s="9">
        <v>0</v>
      </c>
      <c r="S100" s="9">
        <v>0</v>
      </c>
      <c r="T100" s="9">
        <v>0</v>
      </c>
    </row>
    <row r="101" spans="1:20" x14ac:dyDescent="0.35">
      <c r="A101" s="17" t="s">
        <v>73</v>
      </c>
      <c r="B101" s="3" t="s">
        <v>167</v>
      </c>
      <c r="C101" s="9">
        <v>0</v>
      </c>
      <c r="D101" s="9">
        <v>0</v>
      </c>
      <c r="E101" s="9">
        <v>63</v>
      </c>
      <c r="F101" s="9">
        <v>113</v>
      </c>
      <c r="G101" s="9">
        <v>35</v>
      </c>
      <c r="H101" s="9">
        <v>60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21</v>
      </c>
      <c r="P101" s="9">
        <v>12</v>
      </c>
      <c r="Q101" s="9">
        <v>0</v>
      </c>
      <c r="R101" s="9">
        <v>0</v>
      </c>
      <c r="S101" s="9">
        <v>0</v>
      </c>
      <c r="T101" s="9">
        <v>0</v>
      </c>
    </row>
    <row r="102" spans="1:20" x14ac:dyDescent="0.35">
      <c r="A102" s="17" t="s">
        <v>73</v>
      </c>
      <c r="B102" s="3" t="s">
        <v>168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28</v>
      </c>
      <c r="N102" s="9">
        <v>21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</row>
    <row r="103" spans="1:20" x14ac:dyDescent="0.35">
      <c r="A103" s="17" t="s">
        <v>73</v>
      </c>
      <c r="B103" s="3" t="s">
        <v>169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24</v>
      </c>
      <c r="N103" s="9">
        <v>4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</row>
    <row r="104" spans="1:20" x14ac:dyDescent="0.35">
      <c r="A104" s="17" t="s">
        <v>73</v>
      </c>
      <c r="B104" s="3" t="s">
        <v>170</v>
      </c>
      <c r="C104" s="9">
        <v>18</v>
      </c>
      <c r="D104" s="9">
        <v>8</v>
      </c>
      <c r="E104" s="9">
        <v>80</v>
      </c>
      <c r="F104" s="9">
        <v>75</v>
      </c>
      <c r="G104" s="9">
        <v>0</v>
      </c>
      <c r="H104" s="9">
        <v>0</v>
      </c>
      <c r="I104" s="9">
        <v>48</v>
      </c>
      <c r="J104" s="9">
        <v>30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</row>
    <row r="105" spans="1:20" x14ac:dyDescent="0.35">
      <c r="A105" s="17" t="s">
        <v>73</v>
      </c>
      <c r="B105" s="3" t="s">
        <v>171</v>
      </c>
      <c r="C105" s="9">
        <v>0</v>
      </c>
      <c r="D105" s="9">
        <v>0</v>
      </c>
      <c r="E105" s="9">
        <v>100</v>
      </c>
      <c r="F105" s="9">
        <v>106</v>
      </c>
      <c r="G105" s="9">
        <v>0</v>
      </c>
      <c r="H105" s="9">
        <v>0</v>
      </c>
      <c r="I105" s="9">
        <v>26</v>
      </c>
      <c r="J105" s="9">
        <v>12</v>
      </c>
      <c r="K105" s="9">
        <v>78</v>
      </c>
      <c r="L105" s="9">
        <v>54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</row>
    <row r="106" spans="1:20" x14ac:dyDescent="0.35">
      <c r="A106" s="17" t="s">
        <v>73</v>
      </c>
      <c r="B106" s="3" t="s">
        <v>103</v>
      </c>
      <c r="C106" s="9">
        <v>112</v>
      </c>
      <c r="D106" s="9">
        <v>84</v>
      </c>
      <c r="E106" s="9">
        <v>277</v>
      </c>
      <c r="F106" s="9">
        <v>365</v>
      </c>
      <c r="G106" s="9">
        <v>276</v>
      </c>
      <c r="H106" s="9">
        <v>288</v>
      </c>
      <c r="I106" s="9">
        <v>108</v>
      </c>
      <c r="J106" s="9">
        <v>84</v>
      </c>
      <c r="K106" s="9">
        <v>0</v>
      </c>
      <c r="L106" s="9">
        <v>0</v>
      </c>
      <c r="M106" s="9">
        <v>73</v>
      </c>
      <c r="N106" s="9">
        <v>48</v>
      </c>
      <c r="O106" s="9">
        <v>109</v>
      </c>
      <c r="P106" s="9">
        <v>121</v>
      </c>
      <c r="Q106" s="9">
        <v>0</v>
      </c>
      <c r="R106" s="9">
        <v>0</v>
      </c>
      <c r="S106" s="9">
        <v>0</v>
      </c>
      <c r="T106" s="9">
        <v>0</v>
      </c>
    </row>
    <row r="107" spans="1:20" x14ac:dyDescent="0.35">
      <c r="A107" s="17" t="s">
        <v>73</v>
      </c>
      <c r="B107" s="3" t="s">
        <v>2</v>
      </c>
      <c r="C107" s="9">
        <v>71</v>
      </c>
      <c r="D107" s="9">
        <v>87</v>
      </c>
      <c r="E107" s="9">
        <v>99</v>
      </c>
      <c r="F107" s="9">
        <v>58</v>
      </c>
      <c r="G107" s="9">
        <v>10</v>
      </c>
      <c r="H107" s="9">
        <v>9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3</v>
      </c>
      <c r="Q107" s="9">
        <v>0</v>
      </c>
      <c r="R107" s="9">
        <v>0</v>
      </c>
      <c r="S107" s="9">
        <v>0</v>
      </c>
      <c r="T107" s="9">
        <v>0</v>
      </c>
    </row>
    <row r="108" spans="1:20" x14ac:dyDescent="0.35">
      <c r="A108" s="17" t="s">
        <v>73</v>
      </c>
      <c r="B108" s="3" t="s">
        <v>1</v>
      </c>
      <c r="C108" s="9">
        <v>1449</v>
      </c>
      <c r="D108" s="9">
        <v>1425</v>
      </c>
      <c r="E108" s="9">
        <v>7552</v>
      </c>
      <c r="F108" s="9">
        <v>8308</v>
      </c>
      <c r="G108" s="9">
        <v>3399</v>
      </c>
      <c r="H108" s="9">
        <v>4203</v>
      </c>
      <c r="I108" s="9">
        <v>1305</v>
      </c>
      <c r="J108" s="9">
        <v>1134</v>
      </c>
      <c r="K108" s="9">
        <v>1591</v>
      </c>
      <c r="L108" s="9">
        <v>1309</v>
      </c>
      <c r="M108" s="9">
        <v>1299</v>
      </c>
      <c r="N108" s="9">
        <v>1152</v>
      </c>
      <c r="O108" s="9">
        <v>3698</v>
      </c>
      <c r="P108" s="9">
        <v>3904</v>
      </c>
      <c r="Q108" s="9">
        <v>467</v>
      </c>
      <c r="R108" s="9">
        <v>577</v>
      </c>
      <c r="S108" s="9">
        <v>311</v>
      </c>
      <c r="T108" s="9">
        <v>285</v>
      </c>
    </row>
    <row r="109" spans="1:20" x14ac:dyDescent="0.35">
      <c r="A109" s="17" t="s">
        <v>233</v>
      </c>
      <c r="B109" s="3" t="s">
        <v>172</v>
      </c>
      <c r="C109" s="9">
        <v>7</v>
      </c>
      <c r="D109" s="9">
        <v>8</v>
      </c>
      <c r="E109" s="9">
        <v>50</v>
      </c>
      <c r="F109" s="9">
        <v>55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</row>
    <row r="110" spans="1:20" x14ac:dyDescent="0.35">
      <c r="A110" s="17" t="s">
        <v>74</v>
      </c>
      <c r="B110" s="3" t="s">
        <v>173</v>
      </c>
      <c r="C110" s="9">
        <v>0</v>
      </c>
      <c r="D110" s="9">
        <v>0</v>
      </c>
      <c r="E110" s="9">
        <v>59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</row>
    <row r="111" spans="1:20" x14ac:dyDescent="0.35">
      <c r="A111" s="17" t="s">
        <v>74</v>
      </c>
      <c r="B111" s="3" t="s">
        <v>174</v>
      </c>
      <c r="C111" s="9">
        <v>0</v>
      </c>
      <c r="D111" s="9">
        <v>0</v>
      </c>
      <c r="E111" s="9">
        <v>120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</row>
    <row r="112" spans="1:20" x14ac:dyDescent="0.35">
      <c r="A112" s="17" t="s">
        <v>74</v>
      </c>
      <c r="B112" s="3" t="s">
        <v>175</v>
      </c>
      <c r="C112" s="9">
        <v>0</v>
      </c>
      <c r="D112" s="9">
        <v>0</v>
      </c>
      <c r="E112" s="9">
        <v>60</v>
      </c>
      <c r="F112" s="9">
        <v>538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</row>
    <row r="113" spans="1:20" x14ac:dyDescent="0.35">
      <c r="A113" s="17" t="s">
        <v>74</v>
      </c>
      <c r="B113" s="3" t="s">
        <v>1</v>
      </c>
      <c r="C113" s="9">
        <v>7</v>
      </c>
      <c r="D113" s="9">
        <v>8</v>
      </c>
      <c r="E113" s="9">
        <v>289</v>
      </c>
      <c r="F113" s="9">
        <v>593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1:20" x14ac:dyDescent="0.35">
      <c r="A114" s="18" t="s">
        <v>1</v>
      </c>
      <c r="B114" s="18"/>
      <c r="C114" s="9">
        <f t="shared" ref="C114:T114" si="0">C15+C25+C32+C38+C52+C62+C73+C81+C108+C113</f>
        <v>7742</v>
      </c>
      <c r="D114" s="9">
        <f t="shared" si="0"/>
        <v>8173</v>
      </c>
      <c r="E114" s="9">
        <f t="shared" si="0"/>
        <v>42314</v>
      </c>
      <c r="F114" s="9">
        <f t="shared" si="0"/>
        <v>47021</v>
      </c>
      <c r="G114" s="9">
        <f t="shared" si="0"/>
        <v>18224</v>
      </c>
      <c r="H114" s="9">
        <f t="shared" si="0"/>
        <v>22535</v>
      </c>
      <c r="I114" s="9">
        <f t="shared" si="0"/>
        <v>5969</v>
      </c>
      <c r="J114" s="9">
        <f t="shared" si="0"/>
        <v>6648</v>
      </c>
      <c r="K114" s="9">
        <f t="shared" si="0"/>
        <v>7821</v>
      </c>
      <c r="L114" s="9">
        <f t="shared" si="0"/>
        <v>7456</v>
      </c>
      <c r="M114" s="9">
        <f t="shared" si="0"/>
        <v>6595</v>
      </c>
      <c r="N114" s="9">
        <f t="shared" si="0"/>
        <v>5960</v>
      </c>
      <c r="O114" s="9">
        <f t="shared" si="0"/>
        <v>28025</v>
      </c>
      <c r="P114" s="9">
        <f t="shared" si="0"/>
        <v>29692</v>
      </c>
      <c r="Q114" s="9">
        <f t="shared" si="0"/>
        <v>4261</v>
      </c>
      <c r="R114" s="9">
        <f t="shared" si="0"/>
        <v>4965</v>
      </c>
      <c r="S114" s="9">
        <f t="shared" si="0"/>
        <v>2127</v>
      </c>
      <c r="T114" s="9">
        <f t="shared" si="0"/>
        <v>2304</v>
      </c>
    </row>
  </sheetData>
  <mergeCells count="20">
    <mergeCell ref="A109:A113"/>
    <mergeCell ref="A114:B114"/>
    <mergeCell ref="A33:A38"/>
    <mergeCell ref="A39:A52"/>
    <mergeCell ref="A53:A62"/>
    <mergeCell ref="A63:A73"/>
    <mergeCell ref="A74:A81"/>
    <mergeCell ref="A82:A108"/>
    <mergeCell ref="O3:P3"/>
    <mergeCell ref="Q3:R3"/>
    <mergeCell ref="S3:T3"/>
    <mergeCell ref="A5:A15"/>
    <mergeCell ref="A16:A25"/>
    <mergeCell ref="K3:L3"/>
    <mergeCell ref="M3:N3"/>
    <mergeCell ref="A26:A3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178</v>
      </c>
    </row>
    <row r="3" spans="2:2" s="1" customFormat="1" x14ac:dyDescent="0.3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Q20"/>
  <sheetViews>
    <sheetView zoomScale="85" zoomScaleNormal="85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7" x14ac:dyDescent="0.35">
      <c r="A1" s="5" t="s">
        <v>179</v>
      </c>
      <c r="K1" s="8"/>
      <c r="L1" s="8"/>
      <c r="M1" s="8"/>
      <c r="N1" s="8"/>
      <c r="O1" s="8"/>
      <c r="P1" s="8"/>
      <c r="Q1" s="8"/>
    </row>
    <row r="2" spans="1:17" x14ac:dyDescent="0.35">
      <c r="A2" s="5"/>
      <c r="K2" s="8"/>
      <c r="L2" s="8"/>
      <c r="M2" s="8"/>
      <c r="N2" s="8"/>
      <c r="O2" s="8"/>
      <c r="P2" s="8"/>
      <c r="Q2" s="8"/>
    </row>
    <row r="3" spans="1:17" x14ac:dyDescent="0.35">
      <c r="A3" s="9" t="s">
        <v>53</v>
      </c>
      <c r="B3" s="9" t="s">
        <v>43</v>
      </c>
      <c r="C3" s="9" t="s">
        <v>44</v>
      </c>
      <c r="K3" s="8"/>
      <c r="L3" s="8"/>
      <c r="M3" s="8"/>
      <c r="N3" s="8"/>
      <c r="O3" s="8"/>
      <c r="P3" s="8"/>
      <c r="Q3" s="8"/>
    </row>
    <row r="4" spans="1:17" x14ac:dyDescent="0.35">
      <c r="A4" s="3" t="s">
        <v>214</v>
      </c>
      <c r="B4" s="9">
        <v>435134</v>
      </c>
      <c r="C4" s="9">
        <v>451477</v>
      </c>
      <c r="K4" s="8"/>
      <c r="L4" s="8"/>
      <c r="M4" s="8"/>
      <c r="N4" s="8"/>
      <c r="O4" s="8"/>
      <c r="P4" s="8"/>
      <c r="Q4" s="8"/>
    </row>
    <row r="5" spans="1:17" x14ac:dyDescent="0.35">
      <c r="A5" s="3" t="s">
        <v>213</v>
      </c>
      <c r="B5" s="9">
        <v>205401</v>
      </c>
      <c r="C5" s="9">
        <v>208537</v>
      </c>
    </row>
    <row r="6" spans="1:17" x14ac:dyDescent="0.35">
      <c r="A6" s="3" t="s">
        <v>1</v>
      </c>
      <c r="B6" s="9">
        <v>640535</v>
      </c>
      <c r="C6" s="9">
        <v>660014</v>
      </c>
    </row>
    <row r="7" spans="1:17" x14ac:dyDescent="0.35">
      <c r="B7" s="6"/>
      <c r="C7" s="6"/>
    </row>
    <row r="8" spans="1:17" x14ac:dyDescent="0.35">
      <c r="B8" s="6"/>
      <c r="C8" s="6"/>
    </row>
    <row r="9" spans="1:17" x14ac:dyDescent="0.35">
      <c r="A9" s="2" t="s">
        <v>49</v>
      </c>
      <c r="B9" s="6"/>
      <c r="C9" s="6"/>
    </row>
    <row r="10" spans="1:17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7" x14ac:dyDescent="0.35">
      <c r="A11" s="3" t="str">
        <f>A4</f>
        <v>Universidad Pública</v>
      </c>
      <c r="B11" s="9"/>
      <c r="C11" s="10">
        <f>(C4-B4)/B4</f>
        <v>3.7558545183782467E-2</v>
      </c>
    </row>
    <row r="12" spans="1:17" x14ac:dyDescent="0.35">
      <c r="A12" s="3" t="str">
        <f>A5</f>
        <v>Universidad Privada</v>
      </c>
      <c r="B12" s="9"/>
      <c r="C12" s="10">
        <f>(C5-B5)/B5</f>
        <v>1.5267695872950959E-2</v>
      </c>
    </row>
    <row r="13" spans="1:17" x14ac:dyDescent="0.35">
      <c r="A13" s="3" t="str">
        <f>A6</f>
        <v>Total</v>
      </c>
      <c r="B13" s="9"/>
      <c r="C13" s="10">
        <f>(C6-B6)/B6</f>
        <v>3.0410516209106449E-2</v>
      </c>
    </row>
    <row r="14" spans="1:17" x14ac:dyDescent="0.35">
      <c r="B14" s="6"/>
      <c r="C14" s="6"/>
    </row>
    <row r="15" spans="1:17" x14ac:dyDescent="0.35">
      <c r="B15" s="6"/>
      <c r="C15" s="6"/>
    </row>
    <row r="16" spans="1:17" x14ac:dyDescent="0.35">
      <c r="A16" s="2" t="s">
        <v>50</v>
      </c>
      <c r="B16" s="6"/>
      <c r="C16" s="6"/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0.67932899841538719</v>
      </c>
      <c r="C18" s="10">
        <f>C4/C6</f>
        <v>0.68404155063377448</v>
      </c>
    </row>
    <row r="19" spans="1:3" x14ac:dyDescent="0.35">
      <c r="A19" s="3" t="str">
        <f>A5</f>
        <v>Universidad Privada</v>
      </c>
      <c r="B19" s="10">
        <f>B5/B6</f>
        <v>0.32067100158461287</v>
      </c>
      <c r="C19" s="10">
        <f>C5/C6</f>
        <v>0.31595844936622558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O41"/>
  <sheetViews>
    <sheetView zoomScale="117" zoomScaleNormal="117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5" x14ac:dyDescent="0.35">
      <c r="A1" s="5" t="s">
        <v>180</v>
      </c>
      <c r="I1" s="8"/>
      <c r="J1" s="8"/>
      <c r="K1" s="8"/>
      <c r="L1" s="8"/>
      <c r="M1" s="8"/>
      <c r="N1" s="8"/>
      <c r="O1" s="8"/>
    </row>
    <row r="2" spans="1:15" x14ac:dyDescent="0.35">
      <c r="A2" s="5"/>
      <c r="I2" s="8"/>
      <c r="J2" s="8"/>
      <c r="K2" s="8"/>
      <c r="L2" s="8"/>
      <c r="M2" s="8"/>
      <c r="N2" s="8"/>
      <c r="O2" s="8"/>
    </row>
    <row r="3" spans="1:15" x14ac:dyDescent="0.35">
      <c r="A3" s="9" t="s">
        <v>3</v>
      </c>
      <c r="B3" s="9" t="s">
        <v>43</v>
      </c>
      <c r="C3" s="9" t="s">
        <v>44</v>
      </c>
      <c r="I3" s="8"/>
      <c r="J3" s="8"/>
      <c r="K3" s="8"/>
      <c r="L3" s="8"/>
      <c r="M3" s="8"/>
      <c r="N3" s="8"/>
      <c r="O3" s="8"/>
    </row>
    <row r="4" spans="1:15" x14ac:dyDescent="0.35">
      <c r="A4" s="3" t="s">
        <v>215</v>
      </c>
      <c r="B4" s="9">
        <v>43489</v>
      </c>
      <c r="C4" s="9">
        <v>45746</v>
      </c>
      <c r="I4" s="8"/>
      <c r="J4" s="8"/>
      <c r="K4" s="8"/>
      <c r="L4" s="8"/>
      <c r="M4" s="8"/>
      <c r="N4" s="8"/>
      <c r="O4" s="8"/>
    </row>
    <row r="5" spans="1:15" x14ac:dyDescent="0.35">
      <c r="A5" s="3" t="s">
        <v>216</v>
      </c>
      <c r="B5" s="9">
        <v>218794</v>
      </c>
      <c r="C5" s="9">
        <v>219881</v>
      </c>
    </row>
    <row r="6" spans="1:15" x14ac:dyDescent="0.35">
      <c r="A6" s="3" t="s">
        <v>217</v>
      </c>
      <c r="B6" s="9">
        <v>115033</v>
      </c>
      <c r="C6" s="9">
        <v>124486</v>
      </c>
    </row>
    <row r="7" spans="1:15" x14ac:dyDescent="0.35">
      <c r="A7" s="3" t="s">
        <v>218</v>
      </c>
      <c r="B7" s="9">
        <v>29986</v>
      </c>
      <c r="C7" s="9">
        <v>32897</v>
      </c>
    </row>
    <row r="8" spans="1:15" x14ac:dyDescent="0.35">
      <c r="A8" s="3" t="s">
        <v>219</v>
      </c>
      <c r="B8" s="9">
        <v>29208</v>
      </c>
      <c r="C8" s="9">
        <v>34601</v>
      </c>
    </row>
    <row r="9" spans="1:15" x14ac:dyDescent="0.35">
      <c r="A9" s="3" t="s">
        <v>220</v>
      </c>
      <c r="B9" s="9">
        <v>30489</v>
      </c>
      <c r="C9" s="9">
        <v>31262</v>
      </c>
    </row>
    <row r="10" spans="1:15" x14ac:dyDescent="0.35">
      <c r="A10" s="3" t="s">
        <v>221</v>
      </c>
      <c r="B10" s="9">
        <v>142601</v>
      </c>
      <c r="C10" s="9">
        <v>136553</v>
      </c>
    </row>
    <row r="11" spans="1:15" x14ac:dyDescent="0.35">
      <c r="A11" s="3" t="s">
        <v>222</v>
      </c>
      <c r="B11" s="9">
        <v>22820</v>
      </c>
      <c r="C11" s="9">
        <v>25631</v>
      </c>
    </row>
    <row r="12" spans="1:15" x14ac:dyDescent="0.35">
      <c r="A12" s="3" t="s">
        <v>223</v>
      </c>
      <c r="B12" s="9">
        <v>8115</v>
      </c>
      <c r="C12" s="9">
        <v>8957</v>
      </c>
    </row>
    <row r="13" spans="1:15" x14ac:dyDescent="0.35">
      <c r="A13" s="3" t="s">
        <v>1</v>
      </c>
      <c r="B13" s="9">
        <v>640535</v>
      </c>
      <c r="C13" s="9">
        <v>660014</v>
      </c>
    </row>
    <row r="14" spans="1:15" x14ac:dyDescent="0.35">
      <c r="B14" s="6"/>
      <c r="C14" s="6"/>
    </row>
    <row r="15" spans="1:15" x14ac:dyDescent="0.35">
      <c r="B15" s="6"/>
      <c r="C15" s="6"/>
    </row>
    <row r="16" spans="1:15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 t="shared" ref="C18:C27" si="1">(C4-B4)/B4</f>
        <v>5.1898181149256137E-2</v>
      </c>
    </row>
    <row r="19" spans="1:3" x14ac:dyDescent="0.35">
      <c r="A19" s="3" t="str">
        <f t="shared" si="0"/>
        <v>La Paz</v>
      </c>
      <c r="B19" s="9"/>
      <c r="C19" s="10">
        <f t="shared" si="1"/>
        <v>4.9681435505544028E-3</v>
      </c>
    </row>
    <row r="20" spans="1:3" x14ac:dyDescent="0.35">
      <c r="A20" s="3" t="str">
        <f t="shared" si="0"/>
        <v>Cochabamba</v>
      </c>
      <c r="B20" s="9"/>
      <c r="C20" s="10">
        <f t="shared" si="1"/>
        <v>8.2176418940651808E-2</v>
      </c>
    </row>
    <row r="21" spans="1:3" x14ac:dyDescent="0.35">
      <c r="A21" s="3" t="str">
        <f t="shared" si="0"/>
        <v>Oruro</v>
      </c>
      <c r="B21" s="9"/>
      <c r="C21" s="10">
        <f t="shared" si="1"/>
        <v>9.7078636697125326E-2</v>
      </c>
    </row>
    <row r="22" spans="1:3" x14ac:dyDescent="0.35">
      <c r="A22" s="3" t="str">
        <f t="shared" si="0"/>
        <v>Potosí</v>
      </c>
      <c r="B22" s="9"/>
      <c r="C22" s="10">
        <f t="shared" si="1"/>
        <v>0.18464119419337169</v>
      </c>
    </row>
    <row r="23" spans="1:3" x14ac:dyDescent="0.35">
      <c r="A23" s="3" t="str">
        <f t="shared" si="0"/>
        <v>Tarija</v>
      </c>
      <c r="B23" s="9"/>
      <c r="C23" s="10">
        <f t="shared" si="1"/>
        <v>2.5353406146479057E-2</v>
      </c>
    </row>
    <row r="24" spans="1:3" x14ac:dyDescent="0.35">
      <c r="A24" s="3" t="str">
        <f t="shared" si="0"/>
        <v>Santa Cruz</v>
      </c>
      <c r="B24" s="9"/>
      <c r="C24" s="10">
        <f t="shared" si="1"/>
        <v>-4.2412044796319805E-2</v>
      </c>
    </row>
    <row r="25" spans="1:3" x14ac:dyDescent="0.35">
      <c r="A25" s="3" t="str">
        <f t="shared" si="0"/>
        <v>Beni</v>
      </c>
      <c r="B25" s="9"/>
      <c r="C25" s="10">
        <f t="shared" si="1"/>
        <v>0.12318141980718668</v>
      </c>
    </row>
    <row r="26" spans="1:3" x14ac:dyDescent="0.35">
      <c r="A26" s="3" t="str">
        <f t="shared" si="0"/>
        <v>Pando</v>
      </c>
      <c r="B26" s="9"/>
      <c r="C26" s="10">
        <f t="shared" si="1"/>
        <v>0.10375847196549599</v>
      </c>
    </row>
    <row r="27" spans="1:3" x14ac:dyDescent="0.35">
      <c r="A27" s="3" t="str">
        <f t="shared" si="0"/>
        <v>Total</v>
      </c>
      <c r="B27" s="9"/>
      <c r="C27" s="10">
        <f t="shared" si="1"/>
        <v>3.0410516209106449E-2</v>
      </c>
    </row>
    <row r="28" spans="1:3" x14ac:dyDescent="0.35">
      <c r="B28" s="6"/>
      <c r="C28" s="6"/>
    </row>
    <row r="29" spans="1:3" x14ac:dyDescent="0.35">
      <c r="B29" s="6"/>
      <c r="C29" s="6"/>
    </row>
    <row r="30" spans="1:3" x14ac:dyDescent="0.35">
      <c r="A30" s="2" t="s">
        <v>50</v>
      </c>
      <c r="B30" s="6"/>
      <c r="C30" s="6"/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6.7894806685036724E-2</v>
      </c>
      <c r="C32" s="10">
        <f>C4/C13</f>
        <v>6.93106509861912E-2</v>
      </c>
    </row>
    <row r="33" spans="1:3" x14ac:dyDescent="0.35">
      <c r="A33" s="3" t="str">
        <f t="shared" si="2"/>
        <v>La Paz</v>
      </c>
      <c r="B33" s="10">
        <f>B5/B13</f>
        <v>0.34158008539736312</v>
      </c>
      <c r="C33" s="10">
        <f>C5/C13</f>
        <v>0.33314596357046972</v>
      </c>
    </row>
    <row r="34" spans="1:3" x14ac:dyDescent="0.35">
      <c r="A34" s="3" t="str">
        <f t="shared" si="2"/>
        <v>Cochabamba</v>
      </c>
      <c r="B34" s="10">
        <f>B6/B13</f>
        <v>0.17958893737266504</v>
      </c>
      <c r="C34" s="10">
        <f>C6/C13</f>
        <v>0.18861115067256148</v>
      </c>
    </row>
    <row r="35" spans="1:3" x14ac:dyDescent="0.35">
      <c r="A35" s="3" t="str">
        <f t="shared" si="2"/>
        <v>Oruro</v>
      </c>
      <c r="B35" s="10">
        <f>B7/B13</f>
        <v>4.6813991429039789E-2</v>
      </c>
      <c r="C35" s="10">
        <f>C7/C13</f>
        <v>4.9842882120682289E-2</v>
      </c>
    </row>
    <row r="36" spans="1:3" x14ac:dyDescent="0.35">
      <c r="A36" s="3" t="str">
        <f t="shared" si="2"/>
        <v>Potosí</v>
      </c>
      <c r="B36" s="10">
        <f>B8/B13</f>
        <v>4.5599381766804309E-2</v>
      </c>
      <c r="C36" s="10">
        <f>C8/C13</f>
        <v>5.2424645537821925E-2</v>
      </c>
    </row>
    <row r="37" spans="1:3" x14ac:dyDescent="0.35">
      <c r="A37" s="3" t="str">
        <f t="shared" si="2"/>
        <v>Tarija</v>
      </c>
      <c r="B37" s="10">
        <f>B9/B13</f>
        <v>4.7599272483158608E-2</v>
      </c>
      <c r="C37" s="10">
        <f>C9/C13</f>
        <v>4.7365661940504289E-2</v>
      </c>
    </row>
    <row r="38" spans="1:3" x14ac:dyDescent="0.35">
      <c r="A38" s="3" t="str">
        <f t="shared" si="2"/>
        <v>Santa Cruz</v>
      </c>
      <c r="B38" s="10">
        <f>B10/B13</f>
        <v>0.22262795944015548</v>
      </c>
      <c r="C38" s="10">
        <f>C10/C13</f>
        <v>0.20689409618583848</v>
      </c>
    </row>
    <row r="39" spans="1:3" x14ac:dyDescent="0.35">
      <c r="A39" s="3" t="str">
        <f t="shared" si="2"/>
        <v>Beni</v>
      </c>
      <c r="B39" s="10">
        <f>B11/B13</f>
        <v>3.5626468498989129E-2</v>
      </c>
      <c r="C39" s="10">
        <f>C11/C13</f>
        <v>3.8834024732808697E-2</v>
      </c>
    </row>
    <row r="40" spans="1:3" x14ac:dyDescent="0.35">
      <c r="A40" s="3" t="str">
        <f t="shared" si="2"/>
        <v>Pando</v>
      </c>
      <c r="B40" s="10">
        <f>B12/B13</f>
        <v>1.2669096926787764E-2</v>
      </c>
      <c r="C40" s="10">
        <f>C12/C13</f>
        <v>1.3570924253121903E-2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K14"/>
  <sheetViews>
    <sheetView zoomScale="96" zoomScaleNormal="96" workbookViewId="0"/>
  </sheetViews>
  <sheetFormatPr defaultColWidth="8.81640625" defaultRowHeight="14.5" x14ac:dyDescent="0.35"/>
  <cols>
    <col min="1" max="1" width="45.81640625" style="2" customWidth="1"/>
    <col min="2" max="16384" width="8.81640625" style="2"/>
  </cols>
  <sheetData>
    <row r="1" spans="1:11" x14ac:dyDescent="0.35">
      <c r="A1" s="5" t="s">
        <v>181</v>
      </c>
      <c r="E1" s="8"/>
      <c r="F1" s="8"/>
      <c r="G1" s="8"/>
      <c r="H1" s="8"/>
      <c r="I1" s="8"/>
      <c r="J1" s="8"/>
      <c r="K1" s="8"/>
    </row>
    <row r="2" spans="1:11" x14ac:dyDescent="0.35">
      <c r="A2" s="5"/>
      <c r="E2" s="8"/>
      <c r="F2" s="8"/>
      <c r="G2" s="8"/>
      <c r="H2" s="8"/>
      <c r="I2" s="8"/>
      <c r="J2" s="8"/>
      <c r="K2" s="8"/>
    </row>
    <row r="3" spans="1:11" x14ac:dyDescent="0.35">
      <c r="A3" s="9" t="s">
        <v>67</v>
      </c>
      <c r="B3" s="9" t="s">
        <v>43</v>
      </c>
      <c r="C3" s="9" t="s">
        <v>44</v>
      </c>
      <c r="E3" s="8"/>
      <c r="F3" s="8"/>
      <c r="G3" s="8"/>
      <c r="H3" s="8"/>
      <c r="I3" s="8"/>
      <c r="J3" s="8"/>
      <c r="K3" s="8"/>
    </row>
    <row r="4" spans="1:11" x14ac:dyDescent="0.35">
      <c r="A4" s="3" t="s">
        <v>224</v>
      </c>
      <c r="B4" s="9">
        <v>25269</v>
      </c>
      <c r="C4" s="9">
        <v>25802</v>
      </c>
      <c r="E4" s="8"/>
      <c r="F4" s="8"/>
      <c r="G4" s="8"/>
      <c r="H4" s="8"/>
      <c r="I4" s="8"/>
      <c r="J4" s="8"/>
      <c r="K4" s="8"/>
    </row>
    <row r="5" spans="1:11" x14ac:dyDescent="0.35">
      <c r="A5" s="3" t="s">
        <v>225</v>
      </c>
      <c r="B5" s="9">
        <v>29149</v>
      </c>
      <c r="C5" s="9">
        <v>29117</v>
      </c>
    </row>
    <row r="6" spans="1:11" x14ac:dyDescent="0.35">
      <c r="A6" s="3" t="s">
        <v>226</v>
      </c>
      <c r="B6" s="9">
        <v>4620</v>
      </c>
      <c r="C6" s="9">
        <v>4711</v>
      </c>
    </row>
    <row r="7" spans="1:11" x14ac:dyDescent="0.35">
      <c r="A7" s="3" t="s">
        <v>227</v>
      </c>
      <c r="B7" s="9">
        <v>18219</v>
      </c>
      <c r="C7" s="9">
        <v>18675</v>
      </c>
    </row>
    <row r="8" spans="1:11" x14ac:dyDescent="0.35">
      <c r="A8" s="3" t="s">
        <v>228</v>
      </c>
      <c r="B8" s="9">
        <v>57524</v>
      </c>
      <c r="C8" s="9">
        <v>55267</v>
      </c>
    </row>
    <row r="9" spans="1:11" x14ac:dyDescent="0.35">
      <c r="A9" s="3" t="s">
        <v>229</v>
      </c>
      <c r="B9" s="9">
        <v>120915</v>
      </c>
      <c r="C9" s="9">
        <v>125059</v>
      </c>
    </row>
    <row r="10" spans="1:11" x14ac:dyDescent="0.35">
      <c r="A10" s="3" t="s">
        <v>230</v>
      </c>
      <c r="B10" s="9">
        <v>162308</v>
      </c>
      <c r="C10" s="9">
        <v>167405</v>
      </c>
    </row>
    <row r="11" spans="1:11" x14ac:dyDescent="0.35">
      <c r="A11" s="3" t="s">
        <v>231</v>
      </c>
      <c r="B11" s="9">
        <v>88727</v>
      </c>
      <c r="C11" s="9">
        <v>97018</v>
      </c>
    </row>
    <row r="12" spans="1:11" x14ac:dyDescent="0.35">
      <c r="A12" s="3" t="s">
        <v>232</v>
      </c>
      <c r="B12" s="9">
        <v>132821</v>
      </c>
      <c r="C12" s="9">
        <v>135519</v>
      </c>
    </row>
    <row r="13" spans="1:11" x14ac:dyDescent="0.35">
      <c r="A13" s="3" t="s">
        <v>233</v>
      </c>
      <c r="B13" s="9">
        <v>983</v>
      </c>
      <c r="C13" s="9">
        <v>1441</v>
      </c>
    </row>
    <row r="14" spans="1:11" x14ac:dyDescent="0.35">
      <c r="A14" s="3" t="s">
        <v>1</v>
      </c>
      <c r="B14" s="9">
        <v>640535</v>
      </c>
      <c r="C14" s="9">
        <v>660014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M26"/>
  <sheetViews>
    <sheetView zoomScale="55" zoomScaleNormal="55" workbookViewId="0"/>
  </sheetViews>
  <sheetFormatPr defaultColWidth="8.81640625" defaultRowHeight="14.5" x14ac:dyDescent="0.35"/>
  <cols>
    <col min="1" max="1" width="11.81640625" style="2" customWidth="1"/>
    <col min="2" max="2" width="47.453125" style="2" customWidth="1"/>
    <col min="3" max="16384" width="8.81640625" style="2"/>
  </cols>
  <sheetData>
    <row r="1" spans="1:13" x14ac:dyDescent="0.35">
      <c r="A1" s="5" t="s">
        <v>182</v>
      </c>
      <c r="G1" s="8"/>
      <c r="H1" s="8"/>
      <c r="I1" s="8"/>
      <c r="J1" s="8"/>
      <c r="K1" s="8"/>
      <c r="L1" s="8"/>
      <c r="M1" s="8"/>
    </row>
    <row r="2" spans="1:13" x14ac:dyDescent="0.35">
      <c r="A2" s="5"/>
      <c r="G2" s="8"/>
      <c r="H2" s="8"/>
      <c r="I2" s="8"/>
      <c r="J2" s="8"/>
      <c r="K2" s="8"/>
      <c r="L2" s="8"/>
      <c r="M2" s="8"/>
    </row>
    <row r="3" spans="1:13" x14ac:dyDescent="0.35">
      <c r="A3" s="9" t="s">
        <v>53</v>
      </c>
      <c r="B3" s="9" t="s">
        <v>67</v>
      </c>
      <c r="C3" s="9" t="s">
        <v>43</v>
      </c>
      <c r="D3" s="9" t="s">
        <v>44</v>
      </c>
      <c r="G3" s="8"/>
      <c r="H3" s="8"/>
      <c r="I3" s="8"/>
      <c r="J3" s="8"/>
      <c r="K3" s="8"/>
      <c r="L3" s="8"/>
      <c r="M3" s="8"/>
    </row>
    <row r="4" spans="1:13" x14ac:dyDescent="0.35">
      <c r="A4" s="17" t="s">
        <v>214</v>
      </c>
      <c r="B4" s="3" t="s">
        <v>224</v>
      </c>
      <c r="C4" s="9">
        <v>18235</v>
      </c>
      <c r="D4" s="9">
        <v>19000</v>
      </c>
      <c r="G4" s="8"/>
      <c r="H4" s="8"/>
      <c r="I4" s="8"/>
      <c r="J4" s="8"/>
      <c r="K4" s="8"/>
      <c r="L4" s="8"/>
      <c r="M4" s="8"/>
    </row>
    <row r="5" spans="1:13" x14ac:dyDescent="0.35">
      <c r="A5" s="17" t="s">
        <v>54</v>
      </c>
      <c r="B5" s="3" t="s">
        <v>225</v>
      </c>
      <c r="C5" s="9">
        <v>24911</v>
      </c>
      <c r="D5" s="9">
        <v>24941</v>
      </c>
    </row>
    <row r="6" spans="1:13" x14ac:dyDescent="0.35">
      <c r="A6" s="17" t="s">
        <v>54</v>
      </c>
      <c r="B6" s="3" t="s">
        <v>226</v>
      </c>
      <c r="C6" s="9">
        <v>3218</v>
      </c>
      <c r="D6" s="9">
        <v>3580</v>
      </c>
    </row>
    <row r="7" spans="1:13" x14ac:dyDescent="0.35">
      <c r="A7" s="17" t="s">
        <v>54</v>
      </c>
      <c r="B7" s="3" t="s">
        <v>227</v>
      </c>
      <c r="C7" s="9">
        <v>12957</v>
      </c>
      <c r="D7" s="9">
        <v>13512</v>
      </c>
    </row>
    <row r="8" spans="1:13" x14ac:dyDescent="0.35">
      <c r="A8" s="17" t="s">
        <v>54</v>
      </c>
      <c r="B8" s="3" t="s">
        <v>228</v>
      </c>
      <c r="C8" s="9">
        <v>44194</v>
      </c>
      <c r="D8" s="9">
        <v>42690</v>
      </c>
    </row>
    <row r="9" spans="1:13" x14ac:dyDescent="0.35">
      <c r="A9" s="17" t="s">
        <v>54</v>
      </c>
      <c r="B9" s="3" t="s">
        <v>229</v>
      </c>
      <c r="C9" s="9">
        <v>62994</v>
      </c>
      <c r="D9" s="9">
        <v>65427</v>
      </c>
    </row>
    <row r="10" spans="1:13" x14ac:dyDescent="0.35">
      <c r="A10" s="17" t="s">
        <v>54</v>
      </c>
      <c r="B10" s="3" t="s">
        <v>230</v>
      </c>
      <c r="C10" s="9">
        <v>102748</v>
      </c>
      <c r="D10" s="9">
        <v>108095</v>
      </c>
    </row>
    <row r="11" spans="1:13" x14ac:dyDescent="0.35">
      <c r="A11" s="17" t="s">
        <v>54</v>
      </c>
      <c r="B11" s="3" t="s">
        <v>231</v>
      </c>
      <c r="C11" s="9">
        <v>63918</v>
      </c>
      <c r="D11" s="9">
        <v>69745</v>
      </c>
    </row>
    <row r="12" spans="1:13" x14ac:dyDescent="0.35">
      <c r="A12" s="17" t="s">
        <v>54</v>
      </c>
      <c r="B12" s="3" t="s">
        <v>232</v>
      </c>
      <c r="C12" s="9">
        <v>101312</v>
      </c>
      <c r="D12" s="9">
        <v>103349</v>
      </c>
    </row>
    <row r="13" spans="1:13" x14ac:dyDescent="0.35">
      <c r="A13" s="17" t="s">
        <v>54</v>
      </c>
      <c r="B13" s="3" t="s">
        <v>233</v>
      </c>
      <c r="C13" s="9">
        <v>647</v>
      </c>
      <c r="D13" s="9">
        <v>1138</v>
      </c>
    </row>
    <row r="14" spans="1:13" x14ac:dyDescent="0.35">
      <c r="A14" s="17" t="s">
        <v>54</v>
      </c>
      <c r="B14" s="3" t="s">
        <v>1</v>
      </c>
      <c r="C14" s="9">
        <v>435134</v>
      </c>
      <c r="D14" s="9">
        <v>451477</v>
      </c>
    </row>
    <row r="15" spans="1:13" x14ac:dyDescent="0.35">
      <c r="A15" s="17" t="s">
        <v>213</v>
      </c>
      <c r="B15" s="3" t="s">
        <v>224</v>
      </c>
      <c r="C15" s="9">
        <v>7034</v>
      </c>
      <c r="D15" s="9">
        <v>6802</v>
      </c>
    </row>
    <row r="16" spans="1:13" x14ac:dyDescent="0.35">
      <c r="A16" s="17" t="s">
        <v>55</v>
      </c>
      <c r="B16" s="3" t="s">
        <v>225</v>
      </c>
      <c r="C16" s="9">
        <v>4238</v>
      </c>
      <c r="D16" s="9">
        <v>4176</v>
      </c>
    </row>
    <row r="17" spans="1:4" x14ac:dyDescent="0.35">
      <c r="A17" s="17" t="s">
        <v>55</v>
      </c>
      <c r="B17" s="3" t="s">
        <v>226</v>
      </c>
      <c r="C17" s="9">
        <v>1402</v>
      </c>
      <c r="D17" s="9">
        <v>1131</v>
      </c>
    </row>
    <row r="18" spans="1:4" x14ac:dyDescent="0.35">
      <c r="A18" s="17" t="s">
        <v>55</v>
      </c>
      <c r="B18" s="3" t="s">
        <v>227</v>
      </c>
      <c r="C18" s="9">
        <v>5262</v>
      </c>
      <c r="D18" s="9">
        <v>5163</v>
      </c>
    </row>
    <row r="19" spans="1:4" x14ac:dyDescent="0.35">
      <c r="A19" s="17" t="s">
        <v>55</v>
      </c>
      <c r="B19" s="3" t="s">
        <v>228</v>
      </c>
      <c r="C19" s="9">
        <v>13330</v>
      </c>
      <c r="D19" s="9">
        <v>12577</v>
      </c>
    </row>
    <row r="20" spans="1:4" x14ac:dyDescent="0.35">
      <c r="A20" s="17" t="s">
        <v>55</v>
      </c>
      <c r="B20" s="3" t="s">
        <v>229</v>
      </c>
      <c r="C20" s="9">
        <v>57921</v>
      </c>
      <c r="D20" s="9">
        <v>59632</v>
      </c>
    </row>
    <row r="21" spans="1:4" x14ac:dyDescent="0.35">
      <c r="A21" s="17" t="s">
        <v>55</v>
      </c>
      <c r="B21" s="3" t="s">
        <v>230</v>
      </c>
      <c r="C21" s="9">
        <v>59560</v>
      </c>
      <c r="D21" s="9">
        <v>59310</v>
      </c>
    </row>
    <row r="22" spans="1:4" x14ac:dyDescent="0.35">
      <c r="A22" s="17" t="s">
        <v>55</v>
      </c>
      <c r="B22" s="3" t="s">
        <v>231</v>
      </c>
      <c r="C22" s="9">
        <v>24809</v>
      </c>
      <c r="D22" s="9">
        <v>27273</v>
      </c>
    </row>
    <row r="23" spans="1:4" x14ac:dyDescent="0.35">
      <c r="A23" s="17" t="s">
        <v>55</v>
      </c>
      <c r="B23" s="3" t="s">
        <v>232</v>
      </c>
      <c r="C23" s="9">
        <v>31509</v>
      </c>
      <c r="D23" s="9">
        <v>32170</v>
      </c>
    </row>
    <row r="24" spans="1:4" x14ac:dyDescent="0.35">
      <c r="A24" s="17" t="s">
        <v>55</v>
      </c>
      <c r="B24" s="3" t="s">
        <v>233</v>
      </c>
      <c r="C24" s="9">
        <v>336</v>
      </c>
      <c r="D24" s="9">
        <v>303</v>
      </c>
    </row>
    <row r="25" spans="1:4" x14ac:dyDescent="0.35">
      <c r="A25" s="17" t="s">
        <v>55</v>
      </c>
      <c r="B25" s="3" t="s">
        <v>1</v>
      </c>
      <c r="C25" s="9">
        <v>205401</v>
      </c>
      <c r="D25" s="9">
        <v>208537</v>
      </c>
    </row>
    <row r="26" spans="1:4" x14ac:dyDescent="0.35">
      <c r="A26" s="18" t="s">
        <v>1</v>
      </c>
      <c r="B26" s="18"/>
      <c r="C26" s="9">
        <f>C14+C25</f>
        <v>640535</v>
      </c>
      <c r="D26" s="9">
        <f>D14+D25</f>
        <v>660014</v>
      </c>
    </row>
  </sheetData>
  <mergeCells count="3">
    <mergeCell ref="A4:A14"/>
    <mergeCell ref="A15:A25"/>
    <mergeCell ref="A26:B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L93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2" width="49.1796875" style="2" customWidth="1"/>
    <col min="3" max="16384" width="8.81640625" style="2"/>
  </cols>
  <sheetData>
    <row r="1" spans="1:12" x14ac:dyDescent="0.35">
      <c r="A1" s="5" t="s">
        <v>210</v>
      </c>
      <c r="F1" s="8"/>
      <c r="G1" s="8"/>
      <c r="H1" s="8"/>
      <c r="I1" s="8"/>
      <c r="J1" s="8"/>
      <c r="K1" s="8"/>
      <c r="L1" s="8"/>
    </row>
    <row r="2" spans="1:12" x14ac:dyDescent="0.35">
      <c r="A2" s="5"/>
      <c r="F2" s="8"/>
      <c r="G2" s="8"/>
      <c r="H2" s="8"/>
      <c r="I2" s="8"/>
      <c r="J2" s="8"/>
      <c r="K2" s="8"/>
      <c r="L2" s="8"/>
    </row>
    <row r="3" spans="1:12" x14ac:dyDescent="0.35">
      <c r="A3" s="9" t="s">
        <v>3</v>
      </c>
      <c r="B3" s="9" t="s">
        <v>67</v>
      </c>
      <c r="C3" s="9" t="s">
        <v>43</v>
      </c>
      <c r="D3" s="9" t="s">
        <v>44</v>
      </c>
      <c r="F3" s="8"/>
      <c r="G3" s="8"/>
      <c r="H3" s="8"/>
      <c r="I3" s="8"/>
      <c r="J3" s="8"/>
      <c r="K3" s="8"/>
      <c r="L3" s="8"/>
    </row>
    <row r="4" spans="1:12" x14ac:dyDescent="0.35">
      <c r="A4" s="17" t="s">
        <v>215</v>
      </c>
      <c r="B4" s="3" t="s">
        <v>224</v>
      </c>
      <c r="C4" s="9">
        <v>1733</v>
      </c>
      <c r="D4" s="9">
        <v>1776</v>
      </c>
      <c r="F4" s="8"/>
      <c r="G4" s="8"/>
      <c r="H4" s="8"/>
      <c r="I4" s="8"/>
      <c r="J4" s="8"/>
      <c r="K4" s="8"/>
      <c r="L4" s="8"/>
    </row>
    <row r="5" spans="1:12" x14ac:dyDescent="0.35">
      <c r="A5" s="17" t="s">
        <v>57</v>
      </c>
      <c r="B5" s="3" t="s">
        <v>225</v>
      </c>
      <c r="C5" s="9">
        <v>1276</v>
      </c>
      <c r="D5" s="9">
        <v>1260</v>
      </c>
    </row>
    <row r="6" spans="1:12" x14ac:dyDescent="0.35">
      <c r="A6" s="17" t="s">
        <v>57</v>
      </c>
      <c r="B6" s="3" t="s">
        <v>227</v>
      </c>
      <c r="C6" s="9">
        <v>834</v>
      </c>
      <c r="D6" s="9">
        <v>1064</v>
      </c>
    </row>
    <row r="7" spans="1:12" x14ac:dyDescent="0.35">
      <c r="A7" s="17" t="s">
        <v>57</v>
      </c>
      <c r="B7" s="3" t="s">
        <v>228</v>
      </c>
      <c r="C7" s="9">
        <v>3191</v>
      </c>
      <c r="D7" s="9">
        <v>3381</v>
      </c>
    </row>
    <row r="8" spans="1:12" x14ac:dyDescent="0.35">
      <c r="A8" s="17" t="s">
        <v>57</v>
      </c>
      <c r="B8" s="3" t="s">
        <v>229</v>
      </c>
      <c r="C8" s="9">
        <v>10675</v>
      </c>
      <c r="D8" s="9">
        <v>11234</v>
      </c>
    </row>
    <row r="9" spans="1:12" x14ac:dyDescent="0.35">
      <c r="A9" s="17" t="s">
        <v>57</v>
      </c>
      <c r="B9" s="3" t="s">
        <v>230</v>
      </c>
      <c r="C9" s="9">
        <v>9960</v>
      </c>
      <c r="D9" s="9">
        <v>10852</v>
      </c>
    </row>
    <row r="10" spans="1:12" x14ac:dyDescent="0.35">
      <c r="A10" s="17" t="s">
        <v>57</v>
      </c>
      <c r="B10" s="3" t="s">
        <v>231</v>
      </c>
      <c r="C10" s="9">
        <v>5353</v>
      </c>
      <c r="D10" s="9">
        <v>5898</v>
      </c>
    </row>
    <row r="11" spans="1:12" x14ac:dyDescent="0.35">
      <c r="A11" s="17" t="s">
        <v>57</v>
      </c>
      <c r="B11" s="3" t="s">
        <v>232</v>
      </c>
      <c r="C11" s="9">
        <v>10455</v>
      </c>
      <c r="D11" s="9">
        <v>10267</v>
      </c>
    </row>
    <row r="12" spans="1:12" x14ac:dyDescent="0.35">
      <c r="A12" s="17" t="s">
        <v>57</v>
      </c>
      <c r="B12" s="3" t="s">
        <v>233</v>
      </c>
      <c r="C12" s="9">
        <v>12</v>
      </c>
      <c r="D12" s="9">
        <v>14</v>
      </c>
    </row>
    <row r="13" spans="1:12" x14ac:dyDescent="0.35">
      <c r="A13" s="17" t="s">
        <v>57</v>
      </c>
      <c r="B13" s="3" t="s">
        <v>1</v>
      </c>
      <c r="C13" s="9">
        <v>43489</v>
      </c>
      <c r="D13" s="9">
        <v>45746</v>
      </c>
    </row>
    <row r="14" spans="1:12" x14ac:dyDescent="0.35">
      <c r="A14" s="17" t="s">
        <v>216</v>
      </c>
      <c r="B14" s="3" t="s">
        <v>224</v>
      </c>
      <c r="C14" s="9">
        <v>8936</v>
      </c>
      <c r="D14" s="9">
        <v>8386</v>
      </c>
    </row>
    <row r="15" spans="1:12" x14ac:dyDescent="0.35">
      <c r="A15" s="17" t="s">
        <v>58</v>
      </c>
      <c r="B15" s="3" t="s">
        <v>225</v>
      </c>
      <c r="C15" s="9">
        <v>7195</v>
      </c>
      <c r="D15" s="9">
        <v>6878</v>
      </c>
    </row>
    <row r="16" spans="1:12" x14ac:dyDescent="0.35">
      <c r="A16" s="17" t="s">
        <v>58</v>
      </c>
      <c r="B16" s="3" t="s">
        <v>226</v>
      </c>
      <c r="C16" s="9">
        <v>2349</v>
      </c>
      <c r="D16" s="9">
        <v>2945</v>
      </c>
    </row>
    <row r="17" spans="1:4" x14ac:dyDescent="0.35">
      <c r="A17" s="17" t="s">
        <v>58</v>
      </c>
      <c r="B17" s="3" t="s">
        <v>227</v>
      </c>
      <c r="C17" s="9">
        <v>8367</v>
      </c>
      <c r="D17" s="9">
        <v>8329</v>
      </c>
    </row>
    <row r="18" spans="1:4" x14ac:dyDescent="0.35">
      <c r="A18" s="17" t="s">
        <v>58</v>
      </c>
      <c r="B18" s="3" t="s">
        <v>228</v>
      </c>
      <c r="C18" s="9">
        <v>32026</v>
      </c>
      <c r="D18" s="9">
        <v>29598</v>
      </c>
    </row>
    <row r="19" spans="1:4" x14ac:dyDescent="0.35">
      <c r="A19" s="17" t="s">
        <v>58</v>
      </c>
      <c r="B19" s="3" t="s">
        <v>229</v>
      </c>
      <c r="C19" s="9">
        <v>26859</v>
      </c>
      <c r="D19" s="9">
        <v>27610</v>
      </c>
    </row>
    <row r="20" spans="1:4" x14ac:dyDescent="0.35">
      <c r="A20" s="17" t="s">
        <v>58</v>
      </c>
      <c r="B20" s="3" t="s">
        <v>230</v>
      </c>
      <c r="C20" s="9">
        <v>51729</v>
      </c>
      <c r="D20" s="9">
        <v>52149</v>
      </c>
    </row>
    <row r="21" spans="1:4" x14ac:dyDescent="0.35">
      <c r="A21" s="17" t="s">
        <v>58</v>
      </c>
      <c r="B21" s="3" t="s">
        <v>231</v>
      </c>
      <c r="C21" s="9">
        <v>36142</v>
      </c>
      <c r="D21" s="9">
        <v>37426</v>
      </c>
    </row>
    <row r="22" spans="1:4" x14ac:dyDescent="0.35">
      <c r="A22" s="17" t="s">
        <v>58</v>
      </c>
      <c r="B22" s="3" t="s">
        <v>232</v>
      </c>
      <c r="C22" s="9">
        <v>44220</v>
      </c>
      <c r="D22" s="9">
        <v>45133</v>
      </c>
    </row>
    <row r="23" spans="1:4" x14ac:dyDescent="0.35">
      <c r="A23" s="17" t="s">
        <v>58</v>
      </c>
      <c r="B23" s="3" t="s">
        <v>233</v>
      </c>
      <c r="C23" s="9">
        <v>971</v>
      </c>
      <c r="D23" s="9">
        <v>1427</v>
      </c>
    </row>
    <row r="24" spans="1:4" x14ac:dyDescent="0.35">
      <c r="A24" s="17" t="s">
        <v>58</v>
      </c>
      <c r="B24" s="3" t="s">
        <v>1</v>
      </c>
      <c r="C24" s="9">
        <v>218794</v>
      </c>
      <c r="D24" s="9">
        <v>219881</v>
      </c>
    </row>
    <row r="25" spans="1:4" x14ac:dyDescent="0.35">
      <c r="A25" s="17" t="s">
        <v>217</v>
      </c>
      <c r="B25" s="3" t="s">
        <v>224</v>
      </c>
      <c r="C25" s="9">
        <v>5125</v>
      </c>
      <c r="D25" s="9">
        <v>6073</v>
      </c>
    </row>
    <row r="26" spans="1:4" x14ac:dyDescent="0.35">
      <c r="A26" s="17" t="s">
        <v>59</v>
      </c>
      <c r="B26" s="3" t="s">
        <v>225</v>
      </c>
      <c r="C26" s="9">
        <v>4248</v>
      </c>
      <c r="D26" s="9">
        <v>4421</v>
      </c>
    </row>
    <row r="27" spans="1:4" x14ac:dyDescent="0.35">
      <c r="A27" s="17" t="s">
        <v>59</v>
      </c>
      <c r="B27" s="3" t="s">
        <v>226</v>
      </c>
      <c r="C27" s="9">
        <v>1063</v>
      </c>
      <c r="D27" s="9">
        <v>700</v>
      </c>
    </row>
    <row r="28" spans="1:4" x14ac:dyDescent="0.35">
      <c r="A28" s="17" t="s">
        <v>59</v>
      </c>
      <c r="B28" s="3" t="s">
        <v>227</v>
      </c>
      <c r="C28" s="9">
        <v>3051</v>
      </c>
      <c r="D28" s="9">
        <v>3046</v>
      </c>
    </row>
    <row r="29" spans="1:4" x14ac:dyDescent="0.35">
      <c r="A29" s="17" t="s">
        <v>59</v>
      </c>
      <c r="B29" s="3" t="s">
        <v>228</v>
      </c>
      <c r="C29" s="9">
        <v>8328</v>
      </c>
      <c r="D29" s="9">
        <v>8687</v>
      </c>
    </row>
    <row r="30" spans="1:4" x14ac:dyDescent="0.35">
      <c r="A30" s="17" t="s">
        <v>59</v>
      </c>
      <c r="B30" s="3" t="s">
        <v>229</v>
      </c>
      <c r="C30" s="9">
        <v>23413</v>
      </c>
      <c r="D30" s="9">
        <v>24997</v>
      </c>
    </row>
    <row r="31" spans="1:4" x14ac:dyDescent="0.35">
      <c r="A31" s="17" t="s">
        <v>59</v>
      </c>
      <c r="B31" s="3" t="s">
        <v>230</v>
      </c>
      <c r="C31" s="9">
        <v>30237</v>
      </c>
      <c r="D31" s="9">
        <v>33094</v>
      </c>
    </row>
    <row r="32" spans="1:4" x14ac:dyDescent="0.35">
      <c r="A32" s="17" t="s">
        <v>59</v>
      </c>
      <c r="B32" s="3" t="s">
        <v>231</v>
      </c>
      <c r="C32" s="9">
        <v>14657</v>
      </c>
      <c r="D32" s="9">
        <v>17278</v>
      </c>
    </row>
    <row r="33" spans="1:4" x14ac:dyDescent="0.35">
      <c r="A33" s="17" t="s">
        <v>59</v>
      </c>
      <c r="B33" s="3" t="s">
        <v>232</v>
      </c>
      <c r="C33" s="9">
        <v>24911</v>
      </c>
      <c r="D33" s="9">
        <v>26190</v>
      </c>
    </row>
    <row r="34" spans="1:4" x14ac:dyDescent="0.35">
      <c r="A34" s="17" t="s">
        <v>59</v>
      </c>
      <c r="B34" s="3" t="s">
        <v>1</v>
      </c>
      <c r="C34" s="9">
        <v>115033</v>
      </c>
      <c r="D34" s="9">
        <v>124486</v>
      </c>
    </row>
    <row r="35" spans="1:4" x14ac:dyDescent="0.35">
      <c r="A35" s="17" t="s">
        <v>218</v>
      </c>
      <c r="B35" s="3" t="s">
        <v>224</v>
      </c>
      <c r="C35" s="9">
        <v>1113</v>
      </c>
      <c r="D35" s="9">
        <v>1179</v>
      </c>
    </row>
    <row r="36" spans="1:4" x14ac:dyDescent="0.35">
      <c r="A36" s="17" t="s">
        <v>60</v>
      </c>
      <c r="B36" s="3" t="s">
        <v>225</v>
      </c>
      <c r="C36" s="9">
        <v>1139</v>
      </c>
      <c r="D36" s="9">
        <v>1265</v>
      </c>
    </row>
    <row r="37" spans="1:4" x14ac:dyDescent="0.35">
      <c r="A37" s="17" t="s">
        <v>60</v>
      </c>
      <c r="B37" s="3" t="s">
        <v>227</v>
      </c>
      <c r="C37" s="9">
        <v>758</v>
      </c>
      <c r="D37" s="9">
        <v>875</v>
      </c>
    </row>
    <row r="38" spans="1:4" x14ac:dyDescent="0.35">
      <c r="A38" s="17" t="s">
        <v>60</v>
      </c>
      <c r="B38" s="3" t="s">
        <v>228</v>
      </c>
      <c r="C38" s="9">
        <v>792</v>
      </c>
      <c r="D38" s="9">
        <v>947</v>
      </c>
    </row>
    <row r="39" spans="1:4" x14ac:dyDescent="0.35">
      <c r="A39" s="17" t="s">
        <v>60</v>
      </c>
      <c r="B39" s="3" t="s">
        <v>229</v>
      </c>
      <c r="C39" s="9">
        <v>6222</v>
      </c>
      <c r="D39" s="9">
        <v>6879</v>
      </c>
    </row>
    <row r="40" spans="1:4" x14ac:dyDescent="0.35">
      <c r="A40" s="17" t="s">
        <v>60</v>
      </c>
      <c r="B40" s="3" t="s">
        <v>230</v>
      </c>
      <c r="C40" s="9">
        <v>7591</v>
      </c>
      <c r="D40" s="9">
        <v>8531</v>
      </c>
    </row>
    <row r="41" spans="1:4" x14ac:dyDescent="0.35">
      <c r="A41" s="17" t="s">
        <v>60</v>
      </c>
      <c r="B41" s="3" t="s">
        <v>231</v>
      </c>
      <c r="C41" s="9">
        <v>4197</v>
      </c>
      <c r="D41" s="9">
        <v>5065</v>
      </c>
    </row>
    <row r="42" spans="1:4" x14ac:dyDescent="0.35">
      <c r="A42" s="17" t="s">
        <v>60</v>
      </c>
      <c r="B42" s="3" t="s">
        <v>232</v>
      </c>
      <c r="C42" s="9">
        <v>8174</v>
      </c>
      <c r="D42" s="9">
        <v>8156</v>
      </c>
    </row>
    <row r="43" spans="1:4" x14ac:dyDescent="0.35">
      <c r="A43" s="17" t="s">
        <v>60</v>
      </c>
      <c r="B43" s="3" t="s">
        <v>1</v>
      </c>
      <c r="C43" s="9">
        <v>29986</v>
      </c>
      <c r="D43" s="9">
        <v>32897</v>
      </c>
    </row>
    <row r="44" spans="1:4" x14ac:dyDescent="0.35">
      <c r="A44" s="17" t="s">
        <v>219</v>
      </c>
      <c r="B44" s="3" t="s">
        <v>224</v>
      </c>
      <c r="C44" s="9">
        <v>899</v>
      </c>
      <c r="D44" s="9">
        <v>1243</v>
      </c>
    </row>
    <row r="45" spans="1:4" x14ac:dyDescent="0.35">
      <c r="A45" s="17" t="s">
        <v>61</v>
      </c>
      <c r="B45" s="3" t="s">
        <v>225</v>
      </c>
      <c r="C45" s="9">
        <v>1188</v>
      </c>
      <c r="D45" s="9">
        <v>1387</v>
      </c>
    </row>
    <row r="46" spans="1:4" x14ac:dyDescent="0.35">
      <c r="A46" s="17" t="s">
        <v>61</v>
      </c>
      <c r="B46" s="3" t="s">
        <v>226</v>
      </c>
      <c r="C46" s="9">
        <v>511</v>
      </c>
      <c r="D46" s="9">
        <v>649</v>
      </c>
    </row>
    <row r="47" spans="1:4" x14ac:dyDescent="0.35">
      <c r="A47" s="17" t="s">
        <v>61</v>
      </c>
      <c r="B47" s="3" t="s">
        <v>227</v>
      </c>
      <c r="C47" s="9">
        <v>179</v>
      </c>
      <c r="D47" s="9">
        <v>334</v>
      </c>
    </row>
    <row r="48" spans="1:4" x14ac:dyDescent="0.35">
      <c r="A48" s="17" t="s">
        <v>61</v>
      </c>
      <c r="B48" s="3" t="s">
        <v>228</v>
      </c>
      <c r="C48" s="9">
        <v>1184</v>
      </c>
      <c r="D48" s="9">
        <v>1325</v>
      </c>
    </row>
    <row r="49" spans="1:4" x14ac:dyDescent="0.35">
      <c r="A49" s="17" t="s">
        <v>61</v>
      </c>
      <c r="B49" s="3" t="s">
        <v>229</v>
      </c>
      <c r="C49" s="9">
        <v>6433</v>
      </c>
      <c r="D49" s="9">
        <v>7160</v>
      </c>
    </row>
    <row r="50" spans="1:4" x14ac:dyDescent="0.35">
      <c r="A50" s="17" t="s">
        <v>61</v>
      </c>
      <c r="B50" s="3" t="s">
        <v>230</v>
      </c>
      <c r="C50" s="9">
        <v>7283</v>
      </c>
      <c r="D50" s="9">
        <v>8588</v>
      </c>
    </row>
    <row r="51" spans="1:4" x14ac:dyDescent="0.35">
      <c r="A51" s="17" t="s">
        <v>61</v>
      </c>
      <c r="B51" s="3" t="s">
        <v>231</v>
      </c>
      <c r="C51" s="9">
        <v>4161</v>
      </c>
      <c r="D51" s="9">
        <v>5538</v>
      </c>
    </row>
    <row r="52" spans="1:4" x14ac:dyDescent="0.35">
      <c r="A52" s="17" t="s">
        <v>61</v>
      </c>
      <c r="B52" s="3" t="s">
        <v>232</v>
      </c>
      <c r="C52" s="9">
        <v>7370</v>
      </c>
      <c r="D52" s="9">
        <v>8377</v>
      </c>
    </row>
    <row r="53" spans="1:4" x14ac:dyDescent="0.35">
      <c r="A53" s="17" t="s">
        <v>61</v>
      </c>
      <c r="B53" s="3" t="s">
        <v>1</v>
      </c>
      <c r="C53" s="9">
        <v>29208</v>
      </c>
      <c r="D53" s="9">
        <v>34601</v>
      </c>
    </row>
    <row r="54" spans="1:4" x14ac:dyDescent="0.35">
      <c r="A54" s="17" t="s">
        <v>220</v>
      </c>
      <c r="B54" s="3" t="s">
        <v>224</v>
      </c>
      <c r="C54" s="9">
        <v>1502</v>
      </c>
      <c r="D54" s="9">
        <v>1460</v>
      </c>
    </row>
    <row r="55" spans="1:4" x14ac:dyDescent="0.35">
      <c r="A55" s="17" t="s">
        <v>62</v>
      </c>
      <c r="B55" s="3" t="s">
        <v>225</v>
      </c>
      <c r="C55" s="9">
        <v>1422</v>
      </c>
      <c r="D55" s="9">
        <v>1393</v>
      </c>
    </row>
    <row r="56" spans="1:4" x14ac:dyDescent="0.35">
      <c r="A56" s="17" t="s">
        <v>62</v>
      </c>
      <c r="B56" s="3" t="s">
        <v>227</v>
      </c>
      <c r="C56" s="9">
        <v>549</v>
      </c>
      <c r="D56" s="9">
        <v>518</v>
      </c>
    </row>
    <row r="57" spans="1:4" x14ac:dyDescent="0.35">
      <c r="A57" s="17" t="s">
        <v>62</v>
      </c>
      <c r="B57" s="3" t="s">
        <v>228</v>
      </c>
      <c r="C57" s="9">
        <v>1404</v>
      </c>
      <c r="D57" s="9">
        <v>1470</v>
      </c>
    </row>
    <row r="58" spans="1:4" x14ac:dyDescent="0.35">
      <c r="A58" s="17" t="s">
        <v>62</v>
      </c>
      <c r="B58" s="3" t="s">
        <v>229</v>
      </c>
      <c r="C58" s="9">
        <v>4629</v>
      </c>
      <c r="D58" s="9">
        <v>5379</v>
      </c>
    </row>
    <row r="59" spans="1:4" x14ac:dyDescent="0.35">
      <c r="A59" s="17" t="s">
        <v>62</v>
      </c>
      <c r="B59" s="3" t="s">
        <v>230</v>
      </c>
      <c r="C59" s="9">
        <v>9661</v>
      </c>
      <c r="D59" s="9">
        <v>9359</v>
      </c>
    </row>
    <row r="60" spans="1:4" x14ac:dyDescent="0.35">
      <c r="A60" s="17" t="s">
        <v>62</v>
      </c>
      <c r="B60" s="3" t="s">
        <v>231</v>
      </c>
      <c r="C60" s="9">
        <v>3287</v>
      </c>
      <c r="D60" s="9">
        <v>3562</v>
      </c>
    </row>
    <row r="61" spans="1:4" x14ac:dyDescent="0.35">
      <c r="A61" s="17" t="s">
        <v>62</v>
      </c>
      <c r="B61" s="3" t="s">
        <v>232</v>
      </c>
      <c r="C61" s="9">
        <v>8035</v>
      </c>
      <c r="D61" s="9">
        <v>8121</v>
      </c>
    </row>
    <row r="62" spans="1:4" x14ac:dyDescent="0.35">
      <c r="A62" s="17" t="s">
        <v>62</v>
      </c>
      <c r="B62" s="3" t="s">
        <v>1</v>
      </c>
      <c r="C62" s="9">
        <v>30489</v>
      </c>
      <c r="D62" s="9">
        <v>31262</v>
      </c>
    </row>
    <row r="63" spans="1:4" x14ac:dyDescent="0.35">
      <c r="A63" s="17" t="s">
        <v>221</v>
      </c>
      <c r="B63" s="3" t="s">
        <v>224</v>
      </c>
      <c r="C63" s="9">
        <v>5765</v>
      </c>
      <c r="D63" s="9">
        <v>5497</v>
      </c>
    </row>
    <row r="64" spans="1:4" x14ac:dyDescent="0.35">
      <c r="A64" s="17" t="s">
        <v>63</v>
      </c>
      <c r="B64" s="3" t="s">
        <v>225</v>
      </c>
      <c r="C64" s="9">
        <v>8707</v>
      </c>
      <c r="D64" s="9">
        <v>7970</v>
      </c>
    </row>
    <row r="65" spans="1:4" x14ac:dyDescent="0.35">
      <c r="A65" s="17" t="s">
        <v>63</v>
      </c>
      <c r="B65" s="3" t="s">
        <v>226</v>
      </c>
      <c r="C65" s="9">
        <v>545</v>
      </c>
      <c r="D65" s="9">
        <v>248</v>
      </c>
    </row>
    <row r="66" spans="1:4" x14ac:dyDescent="0.35">
      <c r="A66" s="17" t="s">
        <v>63</v>
      </c>
      <c r="B66" s="3" t="s">
        <v>227</v>
      </c>
      <c r="C66" s="9">
        <v>3712</v>
      </c>
      <c r="D66" s="9">
        <v>3719</v>
      </c>
    </row>
    <row r="67" spans="1:4" x14ac:dyDescent="0.35">
      <c r="A67" s="17" t="s">
        <v>63</v>
      </c>
      <c r="B67" s="3" t="s">
        <v>228</v>
      </c>
      <c r="C67" s="9">
        <v>8541</v>
      </c>
      <c r="D67" s="9">
        <v>7543</v>
      </c>
    </row>
    <row r="68" spans="1:4" x14ac:dyDescent="0.35">
      <c r="A68" s="17" t="s">
        <v>63</v>
      </c>
      <c r="B68" s="3" t="s">
        <v>229</v>
      </c>
      <c r="C68" s="9">
        <v>35496</v>
      </c>
      <c r="D68" s="9">
        <v>34111</v>
      </c>
    </row>
    <row r="69" spans="1:4" x14ac:dyDescent="0.35">
      <c r="A69" s="17" t="s">
        <v>63</v>
      </c>
      <c r="B69" s="3" t="s">
        <v>230</v>
      </c>
      <c r="C69" s="9">
        <v>39078</v>
      </c>
      <c r="D69" s="9">
        <v>37386</v>
      </c>
    </row>
    <row r="70" spans="1:4" x14ac:dyDescent="0.35">
      <c r="A70" s="17" t="s">
        <v>63</v>
      </c>
      <c r="B70" s="3" t="s">
        <v>231</v>
      </c>
      <c r="C70" s="9">
        <v>15900</v>
      </c>
      <c r="D70" s="9">
        <v>16338</v>
      </c>
    </row>
    <row r="71" spans="1:4" x14ac:dyDescent="0.35">
      <c r="A71" s="17" t="s">
        <v>63</v>
      </c>
      <c r="B71" s="3" t="s">
        <v>232</v>
      </c>
      <c r="C71" s="9">
        <v>24857</v>
      </c>
      <c r="D71" s="9">
        <v>23741</v>
      </c>
    </row>
    <row r="72" spans="1:4" x14ac:dyDescent="0.35">
      <c r="A72" s="17" t="s">
        <v>63</v>
      </c>
      <c r="B72" s="3" t="s">
        <v>1</v>
      </c>
      <c r="C72" s="9">
        <v>142601</v>
      </c>
      <c r="D72" s="9">
        <v>136553</v>
      </c>
    </row>
    <row r="73" spans="1:4" x14ac:dyDescent="0.35">
      <c r="A73" s="17" t="s">
        <v>222</v>
      </c>
      <c r="B73" s="3" t="s">
        <v>224</v>
      </c>
      <c r="C73" s="9">
        <v>196</v>
      </c>
      <c r="D73" s="9">
        <v>188</v>
      </c>
    </row>
    <row r="74" spans="1:4" x14ac:dyDescent="0.35">
      <c r="A74" s="17" t="s">
        <v>64</v>
      </c>
      <c r="B74" s="3" t="s">
        <v>225</v>
      </c>
      <c r="C74" s="9">
        <v>3426</v>
      </c>
      <c r="D74" s="9">
        <v>3914</v>
      </c>
    </row>
    <row r="75" spans="1:4" x14ac:dyDescent="0.35">
      <c r="A75" s="17" t="s">
        <v>64</v>
      </c>
      <c r="B75" s="3" t="s">
        <v>226</v>
      </c>
      <c r="C75" s="9">
        <v>60</v>
      </c>
      <c r="D75" s="9">
        <v>82</v>
      </c>
    </row>
    <row r="76" spans="1:4" x14ac:dyDescent="0.35">
      <c r="A76" s="17" t="s">
        <v>64</v>
      </c>
      <c r="B76" s="3" t="s">
        <v>227</v>
      </c>
      <c r="C76" s="9">
        <v>578</v>
      </c>
      <c r="D76" s="9">
        <v>594</v>
      </c>
    </row>
    <row r="77" spans="1:4" x14ac:dyDescent="0.35">
      <c r="A77" s="17" t="s">
        <v>64</v>
      </c>
      <c r="B77" s="3" t="s">
        <v>228</v>
      </c>
      <c r="C77" s="9">
        <v>1901</v>
      </c>
      <c r="D77" s="9">
        <v>2106</v>
      </c>
    </row>
    <row r="78" spans="1:4" x14ac:dyDescent="0.35">
      <c r="A78" s="17" t="s">
        <v>64</v>
      </c>
      <c r="B78" s="3" t="s">
        <v>229</v>
      </c>
      <c r="C78" s="9">
        <v>4066</v>
      </c>
      <c r="D78" s="9">
        <v>4503</v>
      </c>
    </row>
    <row r="79" spans="1:4" x14ac:dyDescent="0.35">
      <c r="A79" s="17" t="s">
        <v>64</v>
      </c>
      <c r="B79" s="3" t="s">
        <v>230</v>
      </c>
      <c r="C79" s="9">
        <v>4916</v>
      </c>
      <c r="D79" s="9">
        <v>5386</v>
      </c>
    </row>
    <row r="80" spans="1:4" x14ac:dyDescent="0.35">
      <c r="A80" s="17" t="s">
        <v>64</v>
      </c>
      <c r="B80" s="3" t="s">
        <v>231</v>
      </c>
      <c r="C80" s="9">
        <v>3965</v>
      </c>
      <c r="D80" s="9">
        <v>4494</v>
      </c>
    </row>
    <row r="81" spans="1:4" x14ac:dyDescent="0.35">
      <c r="A81" s="17" t="s">
        <v>64</v>
      </c>
      <c r="B81" s="3" t="s">
        <v>232</v>
      </c>
      <c r="C81" s="9">
        <v>3712</v>
      </c>
      <c r="D81" s="9">
        <v>4364</v>
      </c>
    </row>
    <row r="82" spans="1:4" x14ac:dyDescent="0.35">
      <c r="A82" s="17" t="s">
        <v>64</v>
      </c>
      <c r="B82" s="3" t="s">
        <v>1</v>
      </c>
      <c r="C82" s="9">
        <v>22820</v>
      </c>
      <c r="D82" s="9">
        <v>25631</v>
      </c>
    </row>
    <row r="83" spans="1:4" x14ac:dyDescent="0.35">
      <c r="A83" s="17" t="s">
        <v>65</v>
      </c>
      <c r="B83" s="3" t="s">
        <v>224</v>
      </c>
      <c r="C83" s="9">
        <v>0</v>
      </c>
      <c r="D83" s="9">
        <v>0</v>
      </c>
    </row>
    <row r="84" spans="1:4" x14ac:dyDescent="0.35">
      <c r="A84" s="17" t="s">
        <v>65</v>
      </c>
      <c r="B84" s="3" t="s">
        <v>225</v>
      </c>
      <c r="C84" s="9">
        <v>548</v>
      </c>
      <c r="D84" s="9">
        <v>629</v>
      </c>
    </row>
    <row r="85" spans="1:4" x14ac:dyDescent="0.35">
      <c r="A85" s="17" t="s">
        <v>65</v>
      </c>
      <c r="B85" s="3" t="s">
        <v>226</v>
      </c>
      <c r="C85" s="9">
        <v>92</v>
      </c>
      <c r="D85" s="9">
        <v>87</v>
      </c>
    </row>
    <row r="86" spans="1:4" x14ac:dyDescent="0.35">
      <c r="A86" s="17" t="s">
        <v>65</v>
      </c>
      <c r="B86" s="3" t="s">
        <v>227</v>
      </c>
      <c r="C86" s="9">
        <v>191</v>
      </c>
      <c r="D86" s="9">
        <v>196</v>
      </c>
    </row>
    <row r="87" spans="1:4" x14ac:dyDescent="0.35">
      <c r="A87" s="17" t="s">
        <v>65</v>
      </c>
      <c r="B87" s="3" t="s">
        <v>228</v>
      </c>
      <c r="C87" s="9">
        <v>157</v>
      </c>
      <c r="D87" s="9">
        <v>210</v>
      </c>
    </row>
    <row r="88" spans="1:4" x14ac:dyDescent="0.35">
      <c r="A88" s="17" t="s">
        <v>65</v>
      </c>
      <c r="B88" s="3" t="s">
        <v>229</v>
      </c>
      <c r="C88" s="9">
        <v>3122</v>
      </c>
      <c r="D88" s="9">
        <v>3186</v>
      </c>
    </row>
    <row r="89" spans="1:4" x14ac:dyDescent="0.35">
      <c r="A89" s="17" t="s">
        <v>65</v>
      </c>
      <c r="B89" s="3" t="s">
        <v>230</v>
      </c>
      <c r="C89" s="9">
        <v>1853</v>
      </c>
      <c r="D89" s="9">
        <v>2060</v>
      </c>
    </row>
    <row r="90" spans="1:4" x14ac:dyDescent="0.35">
      <c r="A90" s="17" t="s">
        <v>65</v>
      </c>
      <c r="B90" s="3" t="s">
        <v>231</v>
      </c>
      <c r="C90" s="9">
        <v>1065</v>
      </c>
      <c r="D90" s="9">
        <v>1419</v>
      </c>
    </row>
    <row r="91" spans="1:4" x14ac:dyDescent="0.35">
      <c r="A91" s="17" t="s">
        <v>65</v>
      </c>
      <c r="B91" s="3" t="s">
        <v>232</v>
      </c>
      <c r="C91" s="9">
        <v>1087</v>
      </c>
      <c r="D91" s="9">
        <v>1170</v>
      </c>
    </row>
    <row r="92" spans="1:4" x14ac:dyDescent="0.35">
      <c r="A92" s="17" t="s">
        <v>65</v>
      </c>
      <c r="B92" s="3" t="s">
        <v>1</v>
      </c>
      <c r="C92" s="9">
        <v>8115</v>
      </c>
      <c r="D92" s="9">
        <v>8957</v>
      </c>
    </row>
    <row r="93" spans="1:4" x14ac:dyDescent="0.35">
      <c r="A93" s="18" t="s">
        <v>1</v>
      </c>
      <c r="B93" s="18"/>
      <c r="C93" s="9">
        <f>C13+C24+C34+C43+C53+C62+C72+C82+C92</f>
        <v>640535</v>
      </c>
      <c r="D93" s="9">
        <f>D13+D24+D34+D43+D53+D62+D72+D82+D92</f>
        <v>660014</v>
      </c>
    </row>
  </sheetData>
  <mergeCells count="10">
    <mergeCell ref="A63:A72"/>
    <mergeCell ref="A73:A82"/>
    <mergeCell ref="A83:A92"/>
    <mergeCell ref="A93:B93"/>
    <mergeCell ref="A4:A13"/>
    <mergeCell ref="A14:A24"/>
    <mergeCell ref="A25:A34"/>
    <mergeCell ref="A35:A43"/>
    <mergeCell ref="A44:A53"/>
    <mergeCell ref="A54:A6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D115"/>
  <sheetViews>
    <sheetView zoomScale="50" workbookViewId="0"/>
  </sheetViews>
  <sheetFormatPr defaultColWidth="8.81640625" defaultRowHeight="14.5" x14ac:dyDescent="0.35"/>
  <cols>
    <col min="1" max="1" width="15.453125" style="2" customWidth="1"/>
    <col min="2" max="2" width="32.6328125" style="2" customWidth="1"/>
    <col min="3" max="16384" width="8.81640625" style="2"/>
  </cols>
  <sheetData>
    <row r="1" spans="1:4" x14ac:dyDescent="0.35">
      <c r="A1" s="5" t="s">
        <v>183</v>
      </c>
    </row>
    <row r="2" spans="1:4" x14ac:dyDescent="0.35">
      <c r="A2" s="5"/>
    </row>
    <row r="3" spans="1:4" x14ac:dyDescent="0.35">
      <c r="A3" s="9" t="s">
        <v>67</v>
      </c>
      <c r="B3" s="9" t="s">
        <v>78</v>
      </c>
      <c r="C3" s="9" t="s">
        <v>43</v>
      </c>
      <c r="D3" s="9" t="s">
        <v>44</v>
      </c>
    </row>
    <row r="4" spans="1:4" x14ac:dyDescent="0.35">
      <c r="A4" s="17" t="s">
        <v>224</v>
      </c>
      <c r="B4" s="3" t="s">
        <v>79</v>
      </c>
      <c r="C4" s="9">
        <v>19239</v>
      </c>
      <c r="D4" s="9">
        <v>20082</v>
      </c>
    </row>
    <row r="5" spans="1:4" x14ac:dyDescent="0.35">
      <c r="A5" s="17" t="s">
        <v>68</v>
      </c>
      <c r="B5" s="3" t="s">
        <v>80</v>
      </c>
      <c r="C5" s="9">
        <v>1242</v>
      </c>
      <c r="D5" s="9">
        <v>1143</v>
      </c>
    </row>
    <row r="6" spans="1:4" x14ac:dyDescent="0.35">
      <c r="A6" s="17" t="s">
        <v>68</v>
      </c>
      <c r="B6" s="3" t="s">
        <v>81</v>
      </c>
      <c r="C6" s="9">
        <v>2367</v>
      </c>
      <c r="D6" s="9">
        <v>2480</v>
      </c>
    </row>
    <row r="7" spans="1:4" x14ac:dyDescent="0.35">
      <c r="A7" s="17" t="s">
        <v>68</v>
      </c>
      <c r="B7" s="3" t="s">
        <v>82</v>
      </c>
      <c r="C7" s="9">
        <v>224</v>
      </c>
      <c r="D7" s="9">
        <v>247</v>
      </c>
    </row>
    <row r="8" spans="1:4" x14ac:dyDescent="0.35">
      <c r="A8" s="17" t="s">
        <v>68</v>
      </c>
      <c r="B8" s="3" t="s">
        <v>83</v>
      </c>
      <c r="C8" s="9">
        <v>691</v>
      </c>
      <c r="D8" s="9">
        <v>642</v>
      </c>
    </row>
    <row r="9" spans="1:4" x14ac:dyDescent="0.35">
      <c r="A9" s="17" t="s">
        <v>68</v>
      </c>
      <c r="B9" s="3" t="s">
        <v>84</v>
      </c>
      <c r="C9" s="9">
        <v>462</v>
      </c>
      <c r="D9" s="9">
        <v>415</v>
      </c>
    </row>
    <row r="10" spans="1:4" x14ac:dyDescent="0.35">
      <c r="A10" s="17" t="s">
        <v>68</v>
      </c>
      <c r="B10" s="3" t="s">
        <v>184</v>
      </c>
      <c r="C10" s="9">
        <v>23</v>
      </c>
      <c r="D10" s="9">
        <v>7</v>
      </c>
    </row>
    <row r="11" spans="1:4" x14ac:dyDescent="0.35">
      <c r="A11" s="17" t="s">
        <v>68</v>
      </c>
      <c r="B11" s="3" t="s">
        <v>85</v>
      </c>
      <c r="C11" s="9">
        <v>232</v>
      </c>
      <c r="D11" s="9">
        <v>196</v>
      </c>
    </row>
    <row r="12" spans="1:4" x14ac:dyDescent="0.35">
      <c r="A12" s="17" t="s">
        <v>68</v>
      </c>
      <c r="B12" s="3" t="s">
        <v>86</v>
      </c>
      <c r="C12" s="9">
        <v>188</v>
      </c>
      <c r="D12" s="9">
        <v>253</v>
      </c>
    </row>
    <row r="13" spans="1:4" x14ac:dyDescent="0.35">
      <c r="A13" s="17" t="s">
        <v>68</v>
      </c>
      <c r="B13" s="3" t="s">
        <v>87</v>
      </c>
      <c r="C13" s="9">
        <v>308</v>
      </c>
      <c r="D13" s="9">
        <v>73</v>
      </c>
    </row>
    <row r="14" spans="1:4" x14ac:dyDescent="0.35">
      <c r="A14" s="17" t="s">
        <v>68</v>
      </c>
      <c r="B14" s="3" t="s">
        <v>88</v>
      </c>
      <c r="C14" s="9">
        <v>293</v>
      </c>
      <c r="D14" s="9">
        <v>264</v>
      </c>
    </row>
    <row r="15" spans="1:4" x14ac:dyDescent="0.35">
      <c r="A15" s="17" t="s">
        <v>68</v>
      </c>
      <c r="B15" s="3" t="s">
        <v>1</v>
      </c>
      <c r="C15" s="9">
        <v>25269</v>
      </c>
      <c r="D15" s="9">
        <v>25802</v>
      </c>
    </row>
    <row r="16" spans="1:4" x14ac:dyDescent="0.35">
      <c r="A16" s="17" t="s">
        <v>225</v>
      </c>
      <c r="B16" s="3" t="s">
        <v>89</v>
      </c>
      <c r="C16" s="9">
        <v>10475</v>
      </c>
      <c r="D16" s="9">
        <v>10630</v>
      </c>
    </row>
    <row r="17" spans="1:4" x14ac:dyDescent="0.35">
      <c r="A17" s="17" t="s">
        <v>90</v>
      </c>
      <c r="B17" s="3" t="s">
        <v>91</v>
      </c>
      <c r="C17" s="9">
        <v>3375</v>
      </c>
      <c r="D17" s="9">
        <v>3326</v>
      </c>
    </row>
    <row r="18" spans="1:4" x14ac:dyDescent="0.35">
      <c r="A18" s="17" t="s">
        <v>90</v>
      </c>
      <c r="B18" s="3" t="s">
        <v>92</v>
      </c>
      <c r="C18" s="9">
        <v>568</v>
      </c>
      <c r="D18" s="9">
        <v>458</v>
      </c>
    </row>
    <row r="19" spans="1:4" x14ac:dyDescent="0.35">
      <c r="A19" s="17" t="s">
        <v>90</v>
      </c>
      <c r="B19" s="3" t="s">
        <v>93</v>
      </c>
      <c r="C19" s="9">
        <v>768</v>
      </c>
      <c r="D19" s="9">
        <v>755</v>
      </c>
    </row>
    <row r="20" spans="1:4" x14ac:dyDescent="0.35">
      <c r="A20" s="17" t="s">
        <v>90</v>
      </c>
      <c r="B20" s="3" t="s">
        <v>94</v>
      </c>
      <c r="C20" s="9">
        <v>1828</v>
      </c>
      <c r="D20" s="9">
        <v>1759</v>
      </c>
    </row>
    <row r="21" spans="1:4" x14ac:dyDescent="0.35">
      <c r="A21" s="17" t="s">
        <v>90</v>
      </c>
      <c r="B21" s="3" t="s">
        <v>95</v>
      </c>
      <c r="C21" s="9">
        <v>10996</v>
      </c>
      <c r="D21" s="9">
        <v>11274</v>
      </c>
    </row>
    <row r="22" spans="1:4" x14ac:dyDescent="0.35">
      <c r="A22" s="17" t="s">
        <v>90</v>
      </c>
      <c r="B22" s="3" t="s">
        <v>96</v>
      </c>
      <c r="C22" s="9">
        <v>274</v>
      </c>
      <c r="D22" s="9">
        <v>212</v>
      </c>
    </row>
    <row r="23" spans="1:4" x14ac:dyDescent="0.35">
      <c r="A23" s="17" t="s">
        <v>90</v>
      </c>
      <c r="B23" s="3" t="s">
        <v>97</v>
      </c>
      <c r="C23" s="9">
        <v>734</v>
      </c>
      <c r="D23" s="9">
        <v>602</v>
      </c>
    </row>
    <row r="24" spans="1:4" x14ac:dyDescent="0.35">
      <c r="A24" s="17" t="s">
        <v>90</v>
      </c>
      <c r="B24" s="3" t="s">
        <v>2</v>
      </c>
      <c r="C24" s="9">
        <v>131</v>
      </c>
      <c r="D24" s="9">
        <v>101</v>
      </c>
    </row>
    <row r="25" spans="1:4" x14ac:dyDescent="0.35">
      <c r="A25" s="17" t="s">
        <v>90</v>
      </c>
      <c r="B25" s="3" t="s">
        <v>1</v>
      </c>
      <c r="C25" s="9">
        <v>29149</v>
      </c>
      <c r="D25" s="9">
        <v>29117</v>
      </c>
    </row>
    <row r="26" spans="1:4" x14ac:dyDescent="0.35">
      <c r="A26" s="17" t="s">
        <v>226</v>
      </c>
      <c r="B26" s="3" t="s">
        <v>98</v>
      </c>
      <c r="C26" s="9">
        <v>1402</v>
      </c>
      <c r="D26" s="9">
        <v>1131</v>
      </c>
    </row>
    <row r="27" spans="1:4" x14ac:dyDescent="0.35">
      <c r="A27" s="17" t="s">
        <v>69</v>
      </c>
      <c r="B27" s="3" t="s">
        <v>99</v>
      </c>
      <c r="C27" s="9">
        <v>391</v>
      </c>
      <c r="D27" s="9">
        <v>443</v>
      </c>
    </row>
    <row r="28" spans="1:4" x14ac:dyDescent="0.35">
      <c r="A28" s="17" t="s">
        <v>69</v>
      </c>
      <c r="B28" s="3" t="s">
        <v>100</v>
      </c>
      <c r="C28" s="9">
        <v>660</v>
      </c>
      <c r="D28" s="9">
        <v>766</v>
      </c>
    </row>
    <row r="29" spans="1:4" x14ac:dyDescent="0.35">
      <c r="A29" s="17" t="s">
        <v>69</v>
      </c>
      <c r="B29" s="3" t="s">
        <v>101</v>
      </c>
      <c r="C29" s="9">
        <v>615</v>
      </c>
      <c r="D29" s="9">
        <v>692</v>
      </c>
    </row>
    <row r="30" spans="1:4" x14ac:dyDescent="0.35">
      <c r="A30" s="17" t="s">
        <v>69</v>
      </c>
      <c r="B30" s="3" t="s">
        <v>102</v>
      </c>
      <c r="C30" s="9">
        <v>1010</v>
      </c>
      <c r="D30" s="9">
        <v>1027</v>
      </c>
    </row>
    <row r="31" spans="1:4" x14ac:dyDescent="0.35">
      <c r="A31" s="17" t="s">
        <v>69</v>
      </c>
      <c r="B31" s="3" t="s">
        <v>103</v>
      </c>
      <c r="C31" s="9">
        <v>542</v>
      </c>
      <c r="D31" s="9">
        <v>652</v>
      </c>
    </row>
    <row r="32" spans="1:4" x14ac:dyDescent="0.35">
      <c r="A32" s="17" t="s">
        <v>69</v>
      </c>
      <c r="B32" s="3" t="s">
        <v>1</v>
      </c>
      <c r="C32" s="9">
        <v>4620</v>
      </c>
      <c r="D32" s="9">
        <v>4711</v>
      </c>
    </row>
    <row r="33" spans="1:4" x14ac:dyDescent="0.35">
      <c r="A33" s="17" t="s">
        <v>227</v>
      </c>
      <c r="B33" s="3" t="s">
        <v>104</v>
      </c>
      <c r="C33" s="9">
        <v>1933</v>
      </c>
      <c r="D33" s="9">
        <v>1916</v>
      </c>
    </row>
    <row r="34" spans="1:4" x14ac:dyDescent="0.35">
      <c r="A34" s="17" t="s">
        <v>70</v>
      </c>
      <c r="B34" s="3" t="s">
        <v>105</v>
      </c>
      <c r="C34" s="9">
        <v>14938</v>
      </c>
      <c r="D34" s="9">
        <v>15306</v>
      </c>
    </row>
    <row r="35" spans="1:4" x14ac:dyDescent="0.35">
      <c r="A35" s="17" t="s">
        <v>70</v>
      </c>
      <c r="B35" s="3" t="s">
        <v>106</v>
      </c>
      <c r="C35" s="9">
        <v>230</v>
      </c>
      <c r="D35" s="9">
        <v>240</v>
      </c>
    </row>
    <row r="36" spans="1:4" x14ac:dyDescent="0.35">
      <c r="A36" s="17" t="s">
        <v>70</v>
      </c>
      <c r="B36" s="3" t="s">
        <v>107</v>
      </c>
      <c r="C36" s="9">
        <v>113</v>
      </c>
      <c r="D36" s="9">
        <v>81</v>
      </c>
    </row>
    <row r="37" spans="1:4" x14ac:dyDescent="0.35">
      <c r="A37" s="17" t="s">
        <v>70</v>
      </c>
      <c r="B37" s="3" t="s">
        <v>108</v>
      </c>
      <c r="C37" s="9">
        <v>1005</v>
      </c>
      <c r="D37" s="9">
        <v>1132</v>
      </c>
    </row>
    <row r="38" spans="1:4" x14ac:dyDescent="0.35">
      <c r="A38" s="17" t="s">
        <v>70</v>
      </c>
      <c r="B38" s="3" t="s">
        <v>1</v>
      </c>
      <c r="C38" s="9">
        <v>18219</v>
      </c>
      <c r="D38" s="9">
        <v>18675</v>
      </c>
    </row>
    <row r="39" spans="1:4" x14ac:dyDescent="0.35">
      <c r="A39" s="17" t="s">
        <v>228</v>
      </c>
      <c r="B39" s="3" t="s">
        <v>109</v>
      </c>
      <c r="C39" s="9">
        <v>7111</v>
      </c>
      <c r="D39" s="9">
        <v>6564</v>
      </c>
    </row>
    <row r="40" spans="1:4" x14ac:dyDescent="0.35">
      <c r="A40" s="17" t="s">
        <v>110</v>
      </c>
      <c r="B40" s="3" t="s">
        <v>111</v>
      </c>
      <c r="C40" s="9">
        <v>13529</v>
      </c>
      <c r="D40" s="9">
        <v>12301</v>
      </c>
    </row>
    <row r="41" spans="1:4" x14ac:dyDescent="0.35">
      <c r="A41" s="17" t="s">
        <v>110</v>
      </c>
      <c r="B41" s="3" t="s">
        <v>112</v>
      </c>
      <c r="C41" s="9">
        <v>8529</v>
      </c>
      <c r="D41" s="9">
        <v>8381</v>
      </c>
    </row>
    <row r="42" spans="1:4" x14ac:dyDescent="0.35">
      <c r="A42" s="17" t="s">
        <v>110</v>
      </c>
      <c r="B42" s="3" t="s">
        <v>113</v>
      </c>
      <c r="C42" s="9">
        <v>3235</v>
      </c>
      <c r="D42" s="9">
        <v>3001</v>
      </c>
    </row>
    <row r="43" spans="1:4" x14ac:dyDescent="0.35">
      <c r="A43" s="17" t="s">
        <v>110</v>
      </c>
      <c r="B43" s="3" t="s">
        <v>114</v>
      </c>
      <c r="C43" s="9">
        <v>3141</v>
      </c>
      <c r="D43" s="9">
        <v>2837</v>
      </c>
    </row>
    <row r="44" spans="1:4" x14ac:dyDescent="0.35">
      <c r="A44" s="17" t="s">
        <v>110</v>
      </c>
      <c r="B44" s="3" t="s">
        <v>115</v>
      </c>
      <c r="C44" s="9">
        <v>1176</v>
      </c>
      <c r="D44" s="9">
        <v>1165</v>
      </c>
    </row>
    <row r="45" spans="1:4" x14ac:dyDescent="0.35">
      <c r="A45" s="17" t="s">
        <v>110</v>
      </c>
      <c r="B45" s="3" t="s">
        <v>116</v>
      </c>
      <c r="C45" s="9">
        <v>569</v>
      </c>
      <c r="D45" s="9">
        <v>444</v>
      </c>
    </row>
    <row r="46" spans="1:4" x14ac:dyDescent="0.35">
      <c r="A46" s="17" t="s">
        <v>110</v>
      </c>
      <c r="B46" s="3" t="s">
        <v>117</v>
      </c>
      <c r="C46" s="9">
        <v>14556</v>
      </c>
      <c r="D46" s="9">
        <v>14899</v>
      </c>
    </row>
    <row r="47" spans="1:4" x14ac:dyDescent="0.35">
      <c r="A47" s="17" t="s">
        <v>110</v>
      </c>
      <c r="B47" s="3" t="s">
        <v>118</v>
      </c>
      <c r="C47" s="9">
        <v>308</v>
      </c>
      <c r="D47" s="9">
        <v>315</v>
      </c>
    </row>
    <row r="48" spans="1:4" x14ac:dyDescent="0.35">
      <c r="A48" s="17" t="s">
        <v>110</v>
      </c>
      <c r="B48" s="3" t="s">
        <v>119</v>
      </c>
      <c r="C48" s="9">
        <v>2605</v>
      </c>
      <c r="D48" s="9">
        <v>2475</v>
      </c>
    </row>
    <row r="49" spans="1:4" x14ac:dyDescent="0.35">
      <c r="A49" s="17" t="s">
        <v>110</v>
      </c>
      <c r="B49" s="3" t="s">
        <v>120</v>
      </c>
      <c r="C49" s="9">
        <v>418</v>
      </c>
      <c r="D49" s="9">
        <v>421</v>
      </c>
    </row>
    <row r="50" spans="1:4" x14ac:dyDescent="0.35">
      <c r="A50" s="17" t="s">
        <v>110</v>
      </c>
      <c r="B50" s="3" t="s">
        <v>121</v>
      </c>
      <c r="C50" s="9">
        <v>1484</v>
      </c>
      <c r="D50" s="9">
        <v>1568</v>
      </c>
    </row>
    <row r="51" spans="1:4" x14ac:dyDescent="0.35">
      <c r="A51" s="17" t="s">
        <v>110</v>
      </c>
      <c r="B51" s="3" t="s">
        <v>122</v>
      </c>
      <c r="C51" s="9">
        <v>863</v>
      </c>
      <c r="D51" s="9">
        <v>896</v>
      </c>
    </row>
    <row r="52" spans="1:4" x14ac:dyDescent="0.35">
      <c r="A52" s="17" t="s">
        <v>110</v>
      </c>
      <c r="B52" s="3" t="s">
        <v>1</v>
      </c>
      <c r="C52" s="9">
        <v>57524</v>
      </c>
      <c r="D52" s="9">
        <v>55267</v>
      </c>
    </row>
    <row r="53" spans="1:4" x14ac:dyDescent="0.35">
      <c r="A53" s="17" t="s">
        <v>229</v>
      </c>
      <c r="B53" s="3" t="s">
        <v>123</v>
      </c>
      <c r="C53" s="9">
        <v>19840</v>
      </c>
      <c r="D53" s="9">
        <v>22158</v>
      </c>
    </row>
    <row r="54" spans="1:4" x14ac:dyDescent="0.35">
      <c r="A54" s="17" t="s">
        <v>71</v>
      </c>
      <c r="B54" s="3" t="s">
        <v>124</v>
      </c>
      <c r="C54" s="9">
        <v>14329</v>
      </c>
      <c r="D54" s="9">
        <v>15104</v>
      </c>
    </row>
    <row r="55" spans="1:4" x14ac:dyDescent="0.35">
      <c r="A55" s="17" t="s">
        <v>71</v>
      </c>
      <c r="B55" s="3" t="s">
        <v>125</v>
      </c>
      <c r="C55" s="9">
        <v>55009</v>
      </c>
      <c r="D55" s="9">
        <v>55994</v>
      </c>
    </row>
    <row r="56" spans="1:4" x14ac:dyDescent="0.35">
      <c r="A56" s="17" t="s">
        <v>71</v>
      </c>
      <c r="B56" s="3" t="s">
        <v>126</v>
      </c>
      <c r="C56" s="9">
        <v>20082</v>
      </c>
      <c r="D56" s="9">
        <v>20786</v>
      </c>
    </row>
    <row r="57" spans="1:4" x14ac:dyDescent="0.35">
      <c r="A57" s="17" t="s">
        <v>71</v>
      </c>
      <c r="B57" s="3" t="s">
        <v>127</v>
      </c>
      <c r="C57" s="9">
        <v>6575</v>
      </c>
      <c r="D57" s="9">
        <v>6443</v>
      </c>
    </row>
    <row r="58" spans="1:4" x14ac:dyDescent="0.35">
      <c r="A58" s="17" t="s">
        <v>71</v>
      </c>
      <c r="B58" s="3" t="s">
        <v>128</v>
      </c>
      <c r="C58" s="9">
        <v>2414</v>
      </c>
      <c r="D58" s="9">
        <v>2324</v>
      </c>
    </row>
    <row r="59" spans="1:4" x14ac:dyDescent="0.35">
      <c r="A59" s="17" t="s">
        <v>71</v>
      </c>
      <c r="B59" s="3" t="s">
        <v>129</v>
      </c>
      <c r="C59" s="9">
        <v>341</v>
      </c>
      <c r="D59" s="9">
        <v>388</v>
      </c>
    </row>
    <row r="60" spans="1:4" x14ac:dyDescent="0.35">
      <c r="A60" s="17" t="s">
        <v>71</v>
      </c>
      <c r="B60" s="3" t="s">
        <v>130</v>
      </c>
      <c r="C60" s="9">
        <v>1263</v>
      </c>
      <c r="D60" s="9">
        <v>638</v>
      </c>
    </row>
    <row r="61" spans="1:4" x14ac:dyDescent="0.35">
      <c r="A61" s="17" t="s">
        <v>71</v>
      </c>
      <c r="B61" s="3" t="s">
        <v>2</v>
      </c>
      <c r="C61" s="9">
        <v>1062</v>
      </c>
      <c r="D61" s="9">
        <v>1224</v>
      </c>
    </row>
    <row r="62" spans="1:4" x14ac:dyDescent="0.35">
      <c r="A62" s="17" t="s">
        <v>71</v>
      </c>
      <c r="B62" s="3" t="s">
        <v>1</v>
      </c>
      <c r="C62" s="9">
        <v>120915</v>
      </c>
      <c r="D62" s="9">
        <v>125059</v>
      </c>
    </row>
    <row r="63" spans="1:4" x14ac:dyDescent="0.35">
      <c r="A63" s="17" t="s">
        <v>230</v>
      </c>
      <c r="B63" s="3" t="s">
        <v>131</v>
      </c>
      <c r="C63" s="9">
        <v>40408</v>
      </c>
      <c r="D63" s="9">
        <v>42317</v>
      </c>
    </row>
    <row r="64" spans="1:4" x14ac:dyDescent="0.35">
      <c r="A64" s="17" t="s">
        <v>132</v>
      </c>
      <c r="B64" s="3" t="s">
        <v>133</v>
      </c>
      <c r="C64" s="9">
        <v>6995</v>
      </c>
      <c r="D64" s="9">
        <v>7326</v>
      </c>
    </row>
    <row r="65" spans="1:4" x14ac:dyDescent="0.35">
      <c r="A65" s="17" t="s">
        <v>132</v>
      </c>
      <c r="B65" s="3" t="s">
        <v>134</v>
      </c>
      <c r="C65" s="9">
        <v>2440</v>
      </c>
      <c r="D65" s="9">
        <v>2120</v>
      </c>
    </row>
    <row r="66" spans="1:4" x14ac:dyDescent="0.35">
      <c r="A66" s="17" t="s">
        <v>132</v>
      </c>
      <c r="B66" s="3" t="s">
        <v>135</v>
      </c>
      <c r="C66" s="9">
        <v>58391</v>
      </c>
      <c r="D66" s="9">
        <v>60534</v>
      </c>
    </row>
    <row r="67" spans="1:4" x14ac:dyDescent="0.35">
      <c r="A67" s="17" t="s">
        <v>132</v>
      </c>
      <c r="B67" s="3" t="s">
        <v>136</v>
      </c>
      <c r="C67" s="9">
        <v>9033</v>
      </c>
      <c r="D67" s="9">
        <v>9433</v>
      </c>
    </row>
    <row r="68" spans="1:4" x14ac:dyDescent="0.35">
      <c r="A68" s="17" t="s">
        <v>132</v>
      </c>
      <c r="B68" s="3" t="s">
        <v>137</v>
      </c>
      <c r="C68" s="9">
        <v>28182</v>
      </c>
      <c r="D68" s="9">
        <v>28039</v>
      </c>
    </row>
    <row r="69" spans="1:4" x14ac:dyDescent="0.35">
      <c r="A69" s="17" t="s">
        <v>132</v>
      </c>
      <c r="B69" s="3" t="s">
        <v>138</v>
      </c>
      <c r="C69" s="9">
        <v>11951</v>
      </c>
      <c r="D69" s="9">
        <v>12784</v>
      </c>
    </row>
    <row r="70" spans="1:4" x14ac:dyDescent="0.35">
      <c r="A70" s="17" t="s">
        <v>132</v>
      </c>
      <c r="B70" s="3" t="s">
        <v>139</v>
      </c>
      <c r="C70" s="9">
        <v>3081</v>
      </c>
      <c r="D70" s="9">
        <v>3167</v>
      </c>
    </row>
    <row r="71" spans="1:4" x14ac:dyDescent="0.35">
      <c r="A71" s="17" t="s">
        <v>132</v>
      </c>
      <c r="B71" s="3" t="s">
        <v>140</v>
      </c>
      <c r="C71" s="9">
        <v>229</v>
      </c>
      <c r="D71" s="9">
        <v>170</v>
      </c>
    </row>
    <row r="72" spans="1:4" x14ac:dyDescent="0.35">
      <c r="A72" s="17" t="s">
        <v>132</v>
      </c>
      <c r="B72" s="3" t="s">
        <v>2</v>
      </c>
      <c r="C72" s="9">
        <v>1598</v>
      </c>
      <c r="D72" s="9">
        <v>1515</v>
      </c>
    </row>
    <row r="73" spans="1:4" x14ac:dyDescent="0.35">
      <c r="A73" s="17" t="s">
        <v>132</v>
      </c>
      <c r="B73" s="3" t="s">
        <v>1</v>
      </c>
      <c r="C73" s="9">
        <v>162308</v>
      </c>
      <c r="D73" s="9">
        <v>167405</v>
      </c>
    </row>
    <row r="74" spans="1:4" x14ac:dyDescent="0.35">
      <c r="A74" s="17" t="s">
        <v>231</v>
      </c>
      <c r="B74" s="3" t="s">
        <v>185</v>
      </c>
      <c r="C74" s="9">
        <v>4</v>
      </c>
      <c r="D74" s="9">
        <v>3</v>
      </c>
    </row>
    <row r="75" spans="1:4" x14ac:dyDescent="0.35">
      <c r="A75" s="17" t="s">
        <v>72</v>
      </c>
      <c r="B75" s="3" t="s">
        <v>141</v>
      </c>
      <c r="C75" s="9">
        <v>834</v>
      </c>
      <c r="D75" s="9">
        <v>903</v>
      </c>
    </row>
    <row r="76" spans="1:4" x14ac:dyDescent="0.35">
      <c r="A76" s="17" t="s">
        <v>72</v>
      </c>
      <c r="B76" s="3" t="s">
        <v>142</v>
      </c>
      <c r="C76" s="9">
        <v>2847</v>
      </c>
      <c r="D76" s="9">
        <v>2850</v>
      </c>
    </row>
    <row r="77" spans="1:4" x14ac:dyDescent="0.35">
      <c r="A77" s="17" t="s">
        <v>72</v>
      </c>
      <c r="B77" s="3" t="s">
        <v>143</v>
      </c>
      <c r="C77" s="9">
        <v>236</v>
      </c>
      <c r="D77" s="9">
        <v>255</v>
      </c>
    </row>
    <row r="78" spans="1:4" x14ac:dyDescent="0.35">
      <c r="A78" s="17" t="s">
        <v>72</v>
      </c>
      <c r="B78" s="3" t="s">
        <v>144</v>
      </c>
      <c r="C78" s="9">
        <v>3818</v>
      </c>
      <c r="D78" s="9">
        <v>4350</v>
      </c>
    </row>
    <row r="79" spans="1:4" x14ac:dyDescent="0.35">
      <c r="A79" s="17" t="s">
        <v>72</v>
      </c>
      <c r="B79" s="3" t="s">
        <v>145</v>
      </c>
      <c r="C79" s="9">
        <v>72229</v>
      </c>
      <c r="D79" s="9">
        <v>79776</v>
      </c>
    </row>
    <row r="80" spans="1:4" x14ac:dyDescent="0.35">
      <c r="A80" s="17" t="s">
        <v>72</v>
      </c>
      <c r="B80" s="3" t="s">
        <v>146</v>
      </c>
      <c r="C80" s="9">
        <v>1687</v>
      </c>
      <c r="D80" s="9">
        <v>1574</v>
      </c>
    </row>
    <row r="81" spans="1:4" x14ac:dyDescent="0.35">
      <c r="A81" s="17" t="s">
        <v>72</v>
      </c>
      <c r="B81" s="3" t="s">
        <v>147</v>
      </c>
      <c r="C81" s="9">
        <v>7072</v>
      </c>
      <c r="D81" s="9">
        <v>7307</v>
      </c>
    </row>
    <row r="82" spans="1:4" x14ac:dyDescent="0.35">
      <c r="A82" s="17" t="s">
        <v>72</v>
      </c>
      <c r="B82" s="3" t="s">
        <v>1</v>
      </c>
      <c r="C82" s="9">
        <v>88727</v>
      </c>
      <c r="D82" s="9">
        <v>97018</v>
      </c>
    </row>
    <row r="83" spans="1:4" x14ac:dyDescent="0.35">
      <c r="A83" s="17" t="s">
        <v>232</v>
      </c>
      <c r="B83" s="3" t="s">
        <v>148</v>
      </c>
      <c r="C83" s="9">
        <v>5271</v>
      </c>
      <c r="D83" s="9">
        <v>4935</v>
      </c>
    </row>
    <row r="84" spans="1:4" x14ac:dyDescent="0.35">
      <c r="A84" s="17" t="s">
        <v>73</v>
      </c>
      <c r="B84" s="3" t="s">
        <v>149</v>
      </c>
      <c r="C84" s="9">
        <v>7298</v>
      </c>
      <c r="D84" s="9">
        <v>8219</v>
      </c>
    </row>
    <row r="85" spans="1:4" x14ac:dyDescent="0.35">
      <c r="A85" s="17" t="s">
        <v>73</v>
      </c>
      <c r="B85" s="3" t="s">
        <v>150</v>
      </c>
      <c r="C85" s="9">
        <v>28370</v>
      </c>
      <c r="D85" s="9">
        <v>29429</v>
      </c>
    </row>
    <row r="86" spans="1:4" x14ac:dyDescent="0.35">
      <c r="A86" s="17" t="s">
        <v>73</v>
      </c>
      <c r="B86" s="3" t="s">
        <v>151</v>
      </c>
      <c r="C86" s="9">
        <v>5502</v>
      </c>
      <c r="D86" s="9">
        <v>5421</v>
      </c>
    </row>
    <row r="87" spans="1:4" x14ac:dyDescent="0.35">
      <c r="A87" s="17" t="s">
        <v>73</v>
      </c>
      <c r="B87" s="3" t="s">
        <v>152</v>
      </c>
      <c r="C87" s="9">
        <v>8068</v>
      </c>
      <c r="D87" s="9">
        <v>8220</v>
      </c>
    </row>
    <row r="88" spans="1:4" x14ac:dyDescent="0.35">
      <c r="A88" s="17" t="s">
        <v>73</v>
      </c>
      <c r="B88" s="3" t="s">
        <v>153</v>
      </c>
      <c r="C88" s="9">
        <v>14513</v>
      </c>
      <c r="D88" s="9">
        <v>15217</v>
      </c>
    </row>
    <row r="89" spans="1:4" x14ac:dyDescent="0.35">
      <c r="A89" s="17" t="s">
        <v>73</v>
      </c>
      <c r="B89" s="3" t="s">
        <v>154</v>
      </c>
      <c r="C89" s="9">
        <v>1773</v>
      </c>
      <c r="D89" s="9">
        <v>1797</v>
      </c>
    </row>
    <row r="90" spans="1:4" x14ac:dyDescent="0.35">
      <c r="A90" s="17" t="s">
        <v>73</v>
      </c>
      <c r="B90" s="3" t="s">
        <v>155</v>
      </c>
      <c r="C90" s="9">
        <v>2431</v>
      </c>
      <c r="D90" s="9">
        <v>2416</v>
      </c>
    </row>
    <row r="91" spans="1:4" x14ac:dyDescent="0.35">
      <c r="A91" s="17" t="s">
        <v>73</v>
      </c>
      <c r="B91" s="3" t="s">
        <v>156</v>
      </c>
      <c r="C91" s="9">
        <v>2328</v>
      </c>
      <c r="D91" s="9">
        <v>2246</v>
      </c>
    </row>
    <row r="92" spans="1:4" x14ac:dyDescent="0.35">
      <c r="A92" s="17" t="s">
        <v>73</v>
      </c>
      <c r="B92" s="3" t="s">
        <v>157</v>
      </c>
      <c r="C92" s="9">
        <v>1653</v>
      </c>
      <c r="D92" s="9">
        <v>1917</v>
      </c>
    </row>
    <row r="93" spans="1:4" x14ac:dyDescent="0.35">
      <c r="A93" s="17" t="s">
        <v>73</v>
      </c>
      <c r="B93" s="3" t="s">
        <v>158</v>
      </c>
      <c r="C93" s="9">
        <v>935</v>
      </c>
      <c r="D93" s="9">
        <v>768</v>
      </c>
    </row>
    <row r="94" spans="1:4" x14ac:dyDescent="0.35">
      <c r="A94" s="17" t="s">
        <v>73</v>
      </c>
      <c r="B94" s="3" t="s">
        <v>159</v>
      </c>
      <c r="C94" s="9">
        <v>20487</v>
      </c>
      <c r="D94" s="9">
        <v>21811</v>
      </c>
    </row>
    <row r="95" spans="1:4" x14ac:dyDescent="0.35">
      <c r="A95" s="17" t="s">
        <v>73</v>
      </c>
      <c r="B95" s="3" t="s">
        <v>160</v>
      </c>
      <c r="C95" s="9">
        <v>867</v>
      </c>
      <c r="D95" s="9">
        <v>944</v>
      </c>
    </row>
    <row r="96" spans="1:4" x14ac:dyDescent="0.35">
      <c r="A96" s="17" t="s">
        <v>73</v>
      </c>
      <c r="B96" s="3" t="s">
        <v>161</v>
      </c>
      <c r="C96" s="9">
        <v>545</v>
      </c>
      <c r="D96" s="9">
        <v>600</v>
      </c>
    </row>
    <row r="97" spans="1:4" x14ac:dyDescent="0.35">
      <c r="A97" s="17" t="s">
        <v>73</v>
      </c>
      <c r="B97" s="3" t="s">
        <v>162</v>
      </c>
      <c r="C97" s="9">
        <v>1677</v>
      </c>
      <c r="D97" s="9">
        <v>1752</v>
      </c>
    </row>
    <row r="98" spans="1:4" x14ac:dyDescent="0.35">
      <c r="A98" s="17" t="s">
        <v>73</v>
      </c>
      <c r="B98" s="3" t="s">
        <v>163</v>
      </c>
      <c r="C98" s="9">
        <v>8533</v>
      </c>
      <c r="D98" s="9">
        <v>7391</v>
      </c>
    </row>
    <row r="99" spans="1:4" x14ac:dyDescent="0.35">
      <c r="A99" s="17" t="s">
        <v>73</v>
      </c>
      <c r="B99" s="3" t="s">
        <v>164</v>
      </c>
      <c r="C99" s="9">
        <v>4347</v>
      </c>
      <c r="D99" s="9">
        <v>4266</v>
      </c>
    </row>
    <row r="100" spans="1:4" x14ac:dyDescent="0.35">
      <c r="A100" s="17" t="s">
        <v>73</v>
      </c>
      <c r="B100" s="3" t="s">
        <v>165</v>
      </c>
      <c r="C100" s="9">
        <v>76</v>
      </c>
      <c r="D100" s="9">
        <v>58</v>
      </c>
    </row>
    <row r="101" spans="1:4" x14ac:dyDescent="0.35">
      <c r="A101" s="17" t="s">
        <v>73</v>
      </c>
      <c r="B101" s="3" t="s">
        <v>166</v>
      </c>
      <c r="C101" s="9">
        <v>6925</v>
      </c>
      <c r="D101" s="9">
        <v>6805</v>
      </c>
    </row>
    <row r="102" spans="1:4" x14ac:dyDescent="0.35">
      <c r="A102" s="17" t="s">
        <v>73</v>
      </c>
      <c r="B102" s="3" t="s">
        <v>167</v>
      </c>
      <c r="C102" s="9">
        <v>452</v>
      </c>
      <c r="D102" s="9">
        <v>478</v>
      </c>
    </row>
    <row r="103" spans="1:4" x14ac:dyDescent="0.35">
      <c r="A103" s="17" t="s">
        <v>73</v>
      </c>
      <c r="B103" s="3" t="s">
        <v>168</v>
      </c>
      <c r="C103" s="9">
        <v>137</v>
      </c>
      <c r="D103" s="9">
        <v>130</v>
      </c>
    </row>
    <row r="104" spans="1:4" x14ac:dyDescent="0.35">
      <c r="A104" s="17" t="s">
        <v>73</v>
      </c>
      <c r="B104" s="3" t="s">
        <v>169</v>
      </c>
      <c r="C104" s="9">
        <v>25</v>
      </c>
      <c r="D104" s="9">
        <v>23</v>
      </c>
    </row>
    <row r="105" spans="1:4" x14ac:dyDescent="0.35">
      <c r="A105" s="17" t="s">
        <v>73</v>
      </c>
      <c r="B105" s="3" t="s">
        <v>170</v>
      </c>
      <c r="C105" s="9">
        <v>695</v>
      </c>
      <c r="D105" s="9">
        <v>630</v>
      </c>
    </row>
    <row r="106" spans="1:4" x14ac:dyDescent="0.35">
      <c r="A106" s="17" t="s">
        <v>73</v>
      </c>
      <c r="B106" s="3" t="s">
        <v>171</v>
      </c>
      <c r="C106" s="9">
        <v>1366</v>
      </c>
      <c r="D106" s="9">
        <v>1439</v>
      </c>
    </row>
    <row r="107" spans="1:4" x14ac:dyDescent="0.35">
      <c r="A107" s="17" t="s">
        <v>73</v>
      </c>
      <c r="B107" s="3" t="s">
        <v>103</v>
      </c>
      <c r="C107" s="9">
        <v>8021</v>
      </c>
      <c r="D107" s="9">
        <v>8225</v>
      </c>
    </row>
    <row r="108" spans="1:4" x14ac:dyDescent="0.35">
      <c r="A108" s="17" t="s">
        <v>73</v>
      </c>
      <c r="B108" s="3" t="s">
        <v>2</v>
      </c>
      <c r="C108" s="9">
        <v>526</v>
      </c>
      <c r="D108" s="9">
        <v>382</v>
      </c>
    </row>
    <row r="109" spans="1:4" x14ac:dyDescent="0.35">
      <c r="A109" s="17" t="s">
        <v>73</v>
      </c>
      <c r="B109" s="3" t="s">
        <v>1</v>
      </c>
      <c r="C109" s="9">
        <v>132821</v>
      </c>
      <c r="D109" s="9">
        <v>135519</v>
      </c>
    </row>
    <row r="110" spans="1:4" x14ac:dyDescent="0.35">
      <c r="A110" s="17" t="s">
        <v>233</v>
      </c>
      <c r="B110" s="3" t="s">
        <v>172</v>
      </c>
      <c r="C110" s="9">
        <v>336</v>
      </c>
      <c r="D110" s="9">
        <v>303</v>
      </c>
    </row>
    <row r="111" spans="1:4" x14ac:dyDescent="0.35">
      <c r="A111" s="17" t="s">
        <v>74</v>
      </c>
      <c r="B111" s="3" t="s">
        <v>173</v>
      </c>
      <c r="C111" s="9">
        <v>164</v>
      </c>
      <c r="D111" s="9">
        <v>0</v>
      </c>
    </row>
    <row r="112" spans="1:4" x14ac:dyDescent="0.35">
      <c r="A112" s="17" t="s">
        <v>74</v>
      </c>
      <c r="B112" s="3" t="s">
        <v>174</v>
      </c>
      <c r="C112" s="9">
        <v>301</v>
      </c>
      <c r="D112" s="9">
        <v>0</v>
      </c>
    </row>
    <row r="113" spans="1:4" x14ac:dyDescent="0.35">
      <c r="A113" s="17" t="s">
        <v>74</v>
      </c>
      <c r="B113" s="3" t="s">
        <v>175</v>
      </c>
      <c r="C113" s="9">
        <v>182</v>
      </c>
      <c r="D113" s="9">
        <v>1138</v>
      </c>
    </row>
    <row r="114" spans="1:4" x14ac:dyDescent="0.35">
      <c r="A114" s="17" t="s">
        <v>74</v>
      </c>
      <c r="B114" s="3" t="s">
        <v>1</v>
      </c>
      <c r="C114" s="9">
        <v>983</v>
      </c>
      <c r="D114" s="9">
        <v>1441</v>
      </c>
    </row>
    <row r="115" spans="1:4" x14ac:dyDescent="0.35">
      <c r="A115" s="18" t="s">
        <v>1</v>
      </c>
      <c r="B115" s="18"/>
      <c r="C115" s="9">
        <f>C15+C25+C32+C38+C52+C62+C73+C82+C109+C114</f>
        <v>640535</v>
      </c>
      <c r="D115" s="9">
        <f>D15+D25+D32+D38+D52+D62+D73+D82+D109+D114</f>
        <v>660014</v>
      </c>
    </row>
  </sheetData>
  <mergeCells count="11">
    <mergeCell ref="A63:A73"/>
    <mergeCell ref="A74:A82"/>
    <mergeCell ref="A83:A109"/>
    <mergeCell ref="A110:A114"/>
    <mergeCell ref="A115:B115"/>
    <mergeCell ref="A53:A62"/>
    <mergeCell ref="A4:A15"/>
    <mergeCell ref="A16:A25"/>
    <mergeCell ref="A26:A32"/>
    <mergeCell ref="A33:A38"/>
    <mergeCell ref="A39:A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41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F116"/>
  <sheetViews>
    <sheetView workbookViewId="0"/>
  </sheetViews>
  <sheetFormatPr defaultColWidth="8.81640625" defaultRowHeight="14.5" x14ac:dyDescent="0.35"/>
  <cols>
    <col min="1" max="1" width="15.453125" style="2" customWidth="1"/>
    <col min="2" max="2" width="31.36328125" style="2" customWidth="1"/>
    <col min="3" max="16384" width="8.81640625" style="2"/>
  </cols>
  <sheetData>
    <row r="1" spans="1:6" x14ac:dyDescent="0.35">
      <c r="A1" s="5" t="s">
        <v>186</v>
      </c>
    </row>
    <row r="2" spans="1:6" x14ac:dyDescent="0.35">
      <c r="A2" s="5"/>
    </row>
    <row r="3" spans="1:6" x14ac:dyDescent="0.35">
      <c r="C3" s="21" t="s">
        <v>236</v>
      </c>
      <c r="D3" s="21"/>
      <c r="E3" s="21" t="s">
        <v>237</v>
      </c>
      <c r="F3" s="21"/>
    </row>
    <row r="4" spans="1:6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</row>
    <row r="5" spans="1:6" x14ac:dyDescent="0.35">
      <c r="A5" s="17" t="s">
        <v>224</v>
      </c>
      <c r="B5" s="3" t="s">
        <v>79</v>
      </c>
      <c r="C5" s="9">
        <v>14910</v>
      </c>
      <c r="D5" s="9">
        <v>15789</v>
      </c>
      <c r="E5" s="9">
        <v>4329</v>
      </c>
      <c r="F5" s="9">
        <v>4293</v>
      </c>
    </row>
    <row r="6" spans="1:6" x14ac:dyDescent="0.35">
      <c r="A6" s="17" t="s">
        <v>68</v>
      </c>
      <c r="B6" s="3" t="s">
        <v>80</v>
      </c>
      <c r="C6" s="9">
        <v>1239</v>
      </c>
      <c r="D6" s="9">
        <v>1135</v>
      </c>
      <c r="E6" s="9">
        <v>3</v>
      </c>
      <c r="F6" s="9">
        <v>8</v>
      </c>
    </row>
    <row r="7" spans="1:6" x14ac:dyDescent="0.35">
      <c r="A7" s="17" t="s">
        <v>68</v>
      </c>
      <c r="B7" s="3" t="s">
        <v>81</v>
      </c>
      <c r="C7" s="9">
        <v>856</v>
      </c>
      <c r="D7" s="9">
        <v>912</v>
      </c>
      <c r="E7" s="9">
        <v>1511</v>
      </c>
      <c r="F7" s="9">
        <v>1568</v>
      </c>
    </row>
    <row r="8" spans="1:6" x14ac:dyDescent="0.35">
      <c r="A8" s="17" t="s">
        <v>68</v>
      </c>
      <c r="B8" s="3" t="s">
        <v>82</v>
      </c>
      <c r="C8" s="9">
        <v>0</v>
      </c>
      <c r="D8" s="9">
        <v>0</v>
      </c>
      <c r="E8" s="9">
        <v>224</v>
      </c>
      <c r="F8" s="9">
        <v>247</v>
      </c>
    </row>
    <row r="9" spans="1:6" x14ac:dyDescent="0.35">
      <c r="A9" s="17" t="s">
        <v>68</v>
      </c>
      <c r="B9" s="3" t="s">
        <v>83</v>
      </c>
      <c r="C9" s="9">
        <v>599</v>
      </c>
      <c r="D9" s="9">
        <v>554</v>
      </c>
      <c r="E9" s="9">
        <v>92</v>
      </c>
      <c r="F9" s="9">
        <v>88</v>
      </c>
    </row>
    <row r="10" spans="1:6" x14ac:dyDescent="0.35">
      <c r="A10" s="17" t="s">
        <v>68</v>
      </c>
      <c r="B10" s="3" t="s">
        <v>84</v>
      </c>
      <c r="C10" s="9">
        <v>106</v>
      </c>
      <c r="D10" s="9">
        <v>150</v>
      </c>
      <c r="E10" s="9">
        <v>356</v>
      </c>
      <c r="F10" s="9">
        <v>265</v>
      </c>
    </row>
    <row r="11" spans="1:6" x14ac:dyDescent="0.35">
      <c r="A11" s="17" t="s">
        <v>68</v>
      </c>
      <c r="B11" s="3" t="s">
        <v>184</v>
      </c>
      <c r="C11" s="9">
        <v>0</v>
      </c>
      <c r="D11" s="9">
        <v>0</v>
      </c>
      <c r="E11" s="9">
        <v>23</v>
      </c>
      <c r="F11" s="9">
        <v>7</v>
      </c>
    </row>
    <row r="12" spans="1:6" x14ac:dyDescent="0.35">
      <c r="A12" s="17" t="s">
        <v>68</v>
      </c>
      <c r="B12" s="3" t="s">
        <v>85</v>
      </c>
      <c r="C12" s="9">
        <v>232</v>
      </c>
      <c r="D12" s="9">
        <v>196</v>
      </c>
      <c r="E12" s="9">
        <v>0</v>
      </c>
      <c r="F12" s="9">
        <v>0</v>
      </c>
    </row>
    <row r="13" spans="1:6" x14ac:dyDescent="0.35">
      <c r="A13" s="17" t="s">
        <v>68</v>
      </c>
      <c r="B13" s="3" t="s">
        <v>86</v>
      </c>
      <c r="C13" s="9">
        <v>0</v>
      </c>
      <c r="D13" s="9">
        <v>0</v>
      </c>
      <c r="E13" s="9">
        <v>188</v>
      </c>
      <c r="F13" s="9">
        <v>253</v>
      </c>
    </row>
    <row r="14" spans="1:6" x14ac:dyDescent="0.35">
      <c r="A14" s="17" t="s">
        <v>68</v>
      </c>
      <c r="B14" s="3" t="s">
        <v>87</v>
      </c>
      <c r="C14" s="9">
        <v>0</v>
      </c>
      <c r="D14" s="9">
        <v>0</v>
      </c>
      <c r="E14" s="9">
        <v>308</v>
      </c>
      <c r="F14" s="9">
        <v>73</v>
      </c>
    </row>
    <row r="15" spans="1:6" x14ac:dyDescent="0.35">
      <c r="A15" s="17" t="s">
        <v>68</v>
      </c>
      <c r="B15" s="3" t="s">
        <v>88</v>
      </c>
      <c r="C15" s="9">
        <v>293</v>
      </c>
      <c r="D15" s="9">
        <v>264</v>
      </c>
      <c r="E15" s="9">
        <v>0</v>
      </c>
      <c r="F15" s="9">
        <v>0</v>
      </c>
    </row>
    <row r="16" spans="1:6" x14ac:dyDescent="0.35">
      <c r="A16" s="17" t="s">
        <v>68</v>
      </c>
      <c r="B16" s="3" t="s">
        <v>1</v>
      </c>
      <c r="C16" s="9">
        <v>18235</v>
      </c>
      <c r="D16" s="9">
        <v>19000</v>
      </c>
      <c r="E16" s="9">
        <v>7034</v>
      </c>
      <c r="F16" s="9">
        <v>6802</v>
      </c>
    </row>
    <row r="17" spans="1:6" x14ac:dyDescent="0.35">
      <c r="A17" s="17" t="s">
        <v>225</v>
      </c>
      <c r="B17" s="3" t="s">
        <v>89</v>
      </c>
      <c r="C17" s="9">
        <v>9394</v>
      </c>
      <c r="D17" s="9">
        <v>9551</v>
      </c>
      <c r="E17" s="9">
        <v>1081</v>
      </c>
      <c r="F17" s="9">
        <v>1079</v>
      </c>
    </row>
    <row r="18" spans="1:6" x14ac:dyDescent="0.35">
      <c r="A18" s="17" t="s">
        <v>90</v>
      </c>
      <c r="B18" s="3" t="s">
        <v>91</v>
      </c>
      <c r="C18" s="9">
        <v>2757</v>
      </c>
      <c r="D18" s="9">
        <v>2845</v>
      </c>
      <c r="E18" s="9">
        <v>618</v>
      </c>
      <c r="F18" s="9">
        <v>481</v>
      </c>
    </row>
    <row r="19" spans="1:6" x14ac:dyDescent="0.35">
      <c r="A19" s="17" t="s">
        <v>90</v>
      </c>
      <c r="B19" s="3" t="s">
        <v>92</v>
      </c>
      <c r="C19" s="9">
        <v>568</v>
      </c>
      <c r="D19" s="9">
        <v>458</v>
      </c>
      <c r="E19" s="9">
        <v>0</v>
      </c>
      <c r="F19" s="9">
        <v>0</v>
      </c>
    </row>
    <row r="20" spans="1:6" x14ac:dyDescent="0.35">
      <c r="A20" s="17" t="s">
        <v>90</v>
      </c>
      <c r="B20" s="3" t="s">
        <v>93</v>
      </c>
      <c r="C20" s="9">
        <v>279</v>
      </c>
      <c r="D20" s="9">
        <v>250</v>
      </c>
      <c r="E20" s="9">
        <v>489</v>
      </c>
      <c r="F20" s="9">
        <v>505</v>
      </c>
    </row>
    <row r="21" spans="1:6" x14ac:dyDescent="0.35">
      <c r="A21" s="17" t="s">
        <v>90</v>
      </c>
      <c r="B21" s="3" t="s">
        <v>94</v>
      </c>
      <c r="C21" s="9">
        <v>1828</v>
      </c>
      <c r="D21" s="9">
        <v>1759</v>
      </c>
      <c r="E21" s="9">
        <v>0</v>
      </c>
      <c r="F21" s="9">
        <v>0</v>
      </c>
    </row>
    <row r="22" spans="1:6" x14ac:dyDescent="0.35">
      <c r="A22" s="17" t="s">
        <v>90</v>
      </c>
      <c r="B22" s="3" t="s">
        <v>95</v>
      </c>
      <c r="C22" s="9">
        <v>9020</v>
      </c>
      <c r="D22" s="9">
        <v>9221</v>
      </c>
      <c r="E22" s="9">
        <v>1976</v>
      </c>
      <c r="F22" s="9">
        <v>2053</v>
      </c>
    </row>
    <row r="23" spans="1:6" x14ac:dyDescent="0.35">
      <c r="A23" s="17" t="s">
        <v>90</v>
      </c>
      <c r="B23" s="3" t="s">
        <v>96</v>
      </c>
      <c r="C23" s="9">
        <v>200</v>
      </c>
      <c r="D23" s="9">
        <v>154</v>
      </c>
      <c r="E23" s="9">
        <v>74</v>
      </c>
      <c r="F23" s="9">
        <v>58</v>
      </c>
    </row>
    <row r="24" spans="1:6" x14ac:dyDescent="0.35">
      <c r="A24" s="17" t="s">
        <v>90</v>
      </c>
      <c r="B24" s="3" t="s">
        <v>97</v>
      </c>
      <c r="C24" s="9">
        <v>734</v>
      </c>
      <c r="D24" s="9">
        <v>602</v>
      </c>
      <c r="E24" s="9">
        <v>0</v>
      </c>
      <c r="F24" s="9">
        <v>0</v>
      </c>
    </row>
    <row r="25" spans="1:6" x14ac:dyDescent="0.35">
      <c r="A25" s="17" t="s">
        <v>90</v>
      </c>
      <c r="B25" s="3" t="s">
        <v>2</v>
      </c>
      <c r="C25" s="9">
        <v>131</v>
      </c>
      <c r="D25" s="9">
        <v>101</v>
      </c>
      <c r="E25" s="9">
        <v>0</v>
      </c>
      <c r="F25" s="9">
        <v>0</v>
      </c>
    </row>
    <row r="26" spans="1:6" x14ac:dyDescent="0.35">
      <c r="A26" s="17" t="s">
        <v>90</v>
      </c>
      <c r="B26" s="3" t="s">
        <v>1</v>
      </c>
      <c r="C26" s="9">
        <v>24911</v>
      </c>
      <c r="D26" s="9">
        <v>24941</v>
      </c>
      <c r="E26" s="9">
        <v>4238</v>
      </c>
      <c r="F26" s="9">
        <v>4176</v>
      </c>
    </row>
    <row r="27" spans="1:6" x14ac:dyDescent="0.35">
      <c r="A27" s="17" t="s">
        <v>226</v>
      </c>
      <c r="B27" s="3" t="s">
        <v>98</v>
      </c>
      <c r="C27" s="9">
        <v>0</v>
      </c>
      <c r="D27" s="9">
        <v>0</v>
      </c>
      <c r="E27" s="9">
        <v>1402</v>
      </c>
      <c r="F27" s="9">
        <v>1131</v>
      </c>
    </row>
    <row r="28" spans="1:6" x14ac:dyDescent="0.35">
      <c r="A28" s="17" t="s">
        <v>69</v>
      </c>
      <c r="B28" s="3" t="s">
        <v>99</v>
      </c>
      <c r="C28" s="9">
        <v>391</v>
      </c>
      <c r="D28" s="9">
        <v>443</v>
      </c>
      <c r="E28" s="9">
        <v>0</v>
      </c>
      <c r="F28" s="9">
        <v>0</v>
      </c>
    </row>
    <row r="29" spans="1:6" x14ac:dyDescent="0.35">
      <c r="A29" s="17" t="s">
        <v>69</v>
      </c>
      <c r="B29" s="3" t="s">
        <v>100</v>
      </c>
      <c r="C29" s="9">
        <v>660</v>
      </c>
      <c r="D29" s="9">
        <v>766</v>
      </c>
      <c r="E29" s="9">
        <v>0</v>
      </c>
      <c r="F29" s="9">
        <v>0</v>
      </c>
    </row>
    <row r="30" spans="1:6" x14ac:dyDescent="0.35">
      <c r="A30" s="17" t="s">
        <v>69</v>
      </c>
      <c r="B30" s="3" t="s">
        <v>101</v>
      </c>
      <c r="C30" s="9">
        <v>615</v>
      </c>
      <c r="D30" s="9">
        <v>692</v>
      </c>
      <c r="E30" s="9">
        <v>0</v>
      </c>
      <c r="F30" s="9">
        <v>0</v>
      </c>
    </row>
    <row r="31" spans="1:6" x14ac:dyDescent="0.35">
      <c r="A31" s="17" t="s">
        <v>69</v>
      </c>
      <c r="B31" s="3" t="s">
        <v>102</v>
      </c>
      <c r="C31" s="9">
        <v>1010</v>
      </c>
      <c r="D31" s="9">
        <v>1027</v>
      </c>
      <c r="E31" s="9">
        <v>0</v>
      </c>
      <c r="F31" s="9">
        <v>0</v>
      </c>
    </row>
    <row r="32" spans="1:6" x14ac:dyDescent="0.35">
      <c r="A32" s="17" t="s">
        <v>69</v>
      </c>
      <c r="B32" s="3" t="s">
        <v>103</v>
      </c>
      <c r="C32" s="9">
        <v>542</v>
      </c>
      <c r="D32" s="9">
        <v>652</v>
      </c>
      <c r="E32" s="9">
        <v>0</v>
      </c>
      <c r="F32" s="9">
        <v>0</v>
      </c>
    </row>
    <row r="33" spans="1:6" x14ac:dyDescent="0.35">
      <c r="A33" s="17" t="s">
        <v>69</v>
      </c>
      <c r="B33" s="3" t="s">
        <v>1</v>
      </c>
      <c r="C33" s="9">
        <v>3218</v>
      </c>
      <c r="D33" s="9">
        <v>3580</v>
      </c>
      <c r="E33" s="9">
        <v>1402</v>
      </c>
      <c r="F33" s="9">
        <v>1131</v>
      </c>
    </row>
    <row r="34" spans="1:6" x14ac:dyDescent="0.35">
      <c r="A34" s="17" t="s">
        <v>227</v>
      </c>
      <c r="B34" s="3" t="s">
        <v>104</v>
      </c>
      <c r="C34" s="9">
        <v>1888</v>
      </c>
      <c r="D34" s="9">
        <v>1881</v>
      </c>
      <c r="E34" s="9">
        <v>45</v>
      </c>
      <c r="F34" s="9">
        <v>35</v>
      </c>
    </row>
    <row r="35" spans="1:6" x14ac:dyDescent="0.35">
      <c r="A35" s="17" t="s">
        <v>70</v>
      </c>
      <c r="B35" s="3" t="s">
        <v>105</v>
      </c>
      <c r="C35" s="9">
        <v>11069</v>
      </c>
      <c r="D35" s="9">
        <v>11631</v>
      </c>
      <c r="E35" s="9">
        <v>3869</v>
      </c>
      <c r="F35" s="9">
        <v>3675</v>
      </c>
    </row>
    <row r="36" spans="1:6" x14ac:dyDescent="0.35">
      <c r="A36" s="17" t="s">
        <v>70</v>
      </c>
      <c r="B36" s="3" t="s">
        <v>106</v>
      </c>
      <c r="C36" s="9">
        <v>0</v>
      </c>
      <c r="D36" s="9">
        <v>0</v>
      </c>
      <c r="E36" s="9">
        <v>230</v>
      </c>
      <c r="F36" s="9">
        <v>240</v>
      </c>
    </row>
    <row r="37" spans="1:6" x14ac:dyDescent="0.35">
      <c r="A37" s="17" t="s">
        <v>70</v>
      </c>
      <c r="B37" s="3" t="s">
        <v>107</v>
      </c>
      <c r="C37" s="9">
        <v>0</v>
      </c>
      <c r="D37" s="9">
        <v>0</v>
      </c>
      <c r="E37" s="9">
        <v>113</v>
      </c>
      <c r="F37" s="9">
        <v>81</v>
      </c>
    </row>
    <row r="38" spans="1:6" x14ac:dyDescent="0.35">
      <c r="A38" s="17" t="s">
        <v>70</v>
      </c>
      <c r="B38" s="3" t="s">
        <v>108</v>
      </c>
      <c r="C38" s="9">
        <v>0</v>
      </c>
      <c r="D38" s="9">
        <v>0</v>
      </c>
      <c r="E38" s="9">
        <v>1005</v>
      </c>
      <c r="F38" s="9">
        <v>1132</v>
      </c>
    </row>
    <row r="39" spans="1:6" x14ac:dyDescent="0.35">
      <c r="A39" s="17" t="s">
        <v>70</v>
      </c>
      <c r="B39" s="3" t="s">
        <v>1</v>
      </c>
      <c r="C39" s="9">
        <v>12957</v>
      </c>
      <c r="D39" s="9">
        <v>13512</v>
      </c>
      <c r="E39" s="9">
        <v>5262</v>
      </c>
      <c r="F39" s="9">
        <v>5163</v>
      </c>
    </row>
    <row r="40" spans="1:6" x14ac:dyDescent="0.35">
      <c r="A40" s="17" t="s">
        <v>228</v>
      </c>
      <c r="B40" s="3" t="s">
        <v>109</v>
      </c>
      <c r="C40" s="9">
        <v>4417</v>
      </c>
      <c r="D40" s="9">
        <v>4261</v>
      </c>
      <c r="E40" s="9">
        <v>2694</v>
      </c>
      <c r="F40" s="9">
        <v>2303</v>
      </c>
    </row>
    <row r="41" spans="1:6" x14ac:dyDescent="0.35">
      <c r="A41" s="17" t="s">
        <v>110</v>
      </c>
      <c r="B41" s="3" t="s">
        <v>111</v>
      </c>
      <c r="C41" s="9">
        <v>12329</v>
      </c>
      <c r="D41" s="9">
        <v>11144</v>
      </c>
      <c r="E41" s="9">
        <v>1200</v>
      </c>
      <c r="F41" s="9">
        <v>1157</v>
      </c>
    </row>
    <row r="42" spans="1:6" x14ac:dyDescent="0.35">
      <c r="A42" s="17" t="s">
        <v>110</v>
      </c>
      <c r="B42" s="3" t="s">
        <v>112</v>
      </c>
      <c r="C42" s="9">
        <v>8499</v>
      </c>
      <c r="D42" s="9">
        <v>8355</v>
      </c>
      <c r="E42" s="9">
        <v>30</v>
      </c>
      <c r="F42" s="9">
        <v>26</v>
      </c>
    </row>
    <row r="43" spans="1:6" x14ac:dyDescent="0.35">
      <c r="A43" s="17" t="s">
        <v>110</v>
      </c>
      <c r="B43" s="3" t="s">
        <v>113</v>
      </c>
      <c r="C43" s="9">
        <v>3176</v>
      </c>
      <c r="D43" s="9">
        <v>2966</v>
      </c>
      <c r="E43" s="9">
        <v>59</v>
      </c>
      <c r="F43" s="9">
        <v>35</v>
      </c>
    </row>
    <row r="44" spans="1:6" x14ac:dyDescent="0.35">
      <c r="A44" s="17" t="s">
        <v>110</v>
      </c>
      <c r="B44" s="3" t="s">
        <v>114</v>
      </c>
      <c r="C44" s="9">
        <v>272</v>
      </c>
      <c r="D44" s="9">
        <v>199</v>
      </c>
      <c r="E44" s="9">
        <v>2869</v>
      </c>
      <c r="F44" s="9">
        <v>2638</v>
      </c>
    </row>
    <row r="45" spans="1:6" x14ac:dyDescent="0.35">
      <c r="A45" s="17" t="s">
        <v>110</v>
      </c>
      <c r="B45" s="3" t="s">
        <v>115</v>
      </c>
      <c r="C45" s="9">
        <v>1176</v>
      </c>
      <c r="D45" s="9">
        <v>1165</v>
      </c>
      <c r="E45" s="9">
        <v>0</v>
      </c>
      <c r="F45" s="9">
        <v>0</v>
      </c>
    </row>
    <row r="46" spans="1:6" x14ac:dyDescent="0.35">
      <c r="A46" s="17" t="s">
        <v>110</v>
      </c>
      <c r="B46" s="3" t="s">
        <v>116</v>
      </c>
      <c r="C46" s="9">
        <v>0</v>
      </c>
      <c r="D46" s="9">
        <v>0</v>
      </c>
      <c r="E46" s="9">
        <v>569</v>
      </c>
      <c r="F46" s="9">
        <v>444</v>
      </c>
    </row>
    <row r="47" spans="1:6" x14ac:dyDescent="0.35">
      <c r="A47" s="17" t="s">
        <v>110</v>
      </c>
      <c r="B47" s="3" t="s">
        <v>117</v>
      </c>
      <c r="C47" s="9">
        <v>9616</v>
      </c>
      <c r="D47" s="9">
        <v>9777</v>
      </c>
      <c r="E47" s="9">
        <v>4940</v>
      </c>
      <c r="F47" s="9">
        <v>5122</v>
      </c>
    </row>
    <row r="48" spans="1:6" x14ac:dyDescent="0.35">
      <c r="A48" s="17" t="s">
        <v>110</v>
      </c>
      <c r="B48" s="3" t="s">
        <v>118</v>
      </c>
      <c r="C48" s="9">
        <v>308</v>
      </c>
      <c r="D48" s="9">
        <v>315</v>
      </c>
      <c r="E48" s="9">
        <v>0</v>
      </c>
      <c r="F48" s="9">
        <v>0</v>
      </c>
    </row>
    <row r="49" spans="1:6" x14ac:dyDescent="0.35">
      <c r="A49" s="17" t="s">
        <v>110</v>
      </c>
      <c r="B49" s="3" t="s">
        <v>119</v>
      </c>
      <c r="C49" s="9">
        <v>2341</v>
      </c>
      <c r="D49" s="9">
        <v>2200</v>
      </c>
      <c r="E49" s="9">
        <v>264</v>
      </c>
      <c r="F49" s="9">
        <v>275</v>
      </c>
    </row>
    <row r="50" spans="1:6" x14ac:dyDescent="0.35">
      <c r="A50" s="17" t="s">
        <v>110</v>
      </c>
      <c r="B50" s="3" t="s">
        <v>120</v>
      </c>
      <c r="C50" s="9">
        <v>336</v>
      </c>
      <c r="D50" s="9">
        <v>343</v>
      </c>
      <c r="E50" s="9">
        <v>82</v>
      </c>
      <c r="F50" s="9">
        <v>78</v>
      </c>
    </row>
    <row r="51" spans="1:6" x14ac:dyDescent="0.35">
      <c r="A51" s="17" t="s">
        <v>110</v>
      </c>
      <c r="B51" s="3" t="s">
        <v>121</v>
      </c>
      <c r="C51" s="9">
        <v>861</v>
      </c>
      <c r="D51" s="9">
        <v>1069</v>
      </c>
      <c r="E51" s="9">
        <v>623</v>
      </c>
      <c r="F51" s="9">
        <v>499</v>
      </c>
    </row>
    <row r="52" spans="1:6" x14ac:dyDescent="0.35">
      <c r="A52" s="17" t="s">
        <v>110</v>
      </c>
      <c r="B52" s="3" t="s">
        <v>122</v>
      </c>
      <c r="C52" s="9">
        <v>863</v>
      </c>
      <c r="D52" s="9">
        <v>896</v>
      </c>
      <c r="E52" s="9">
        <v>0</v>
      </c>
      <c r="F52" s="9">
        <v>0</v>
      </c>
    </row>
    <row r="53" spans="1:6" x14ac:dyDescent="0.35">
      <c r="A53" s="17" t="s">
        <v>110</v>
      </c>
      <c r="B53" s="3" t="s">
        <v>1</v>
      </c>
      <c r="C53" s="9">
        <v>44194</v>
      </c>
      <c r="D53" s="9">
        <v>42690</v>
      </c>
      <c r="E53" s="9">
        <v>13330</v>
      </c>
      <c r="F53" s="9">
        <v>12577</v>
      </c>
    </row>
    <row r="54" spans="1:6" x14ac:dyDescent="0.35">
      <c r="A54" s="17" t="s">
        <v>229</v>
      </c>
      <c r="B54" s="3" t="s">
        <v>123</v>
      </c>
      <c r="C54" s="9">
        <v>11867</v>
      </c>
      <c r="D54" s="9">
        <v>12452</v>
      </c>
      <c r="E54" s="9">
        <v>7973</v>
      </c>
      <c r="F54" s="9">
        <v>9706</v>
      </c>
    </row>
    <row r="55" spans="1:6" x14ac:dyDescent="0.35">
      <c r="A55" s="17" t="s">
        <v>71</v>
      </c>
      <c r="B55" s="3" t="s">
        <v>124</v>
      </c>
      <c r="C55" s="9">
        <v>10250</v>
      </c>
      <c r="D55" s="9">
        <v>10918</v>
      </c>
      <c r="E55" s="9">
        <v>4079</v>
      </c>
      <c r="F55" s="9">
        <v>4186</v>
      </c>
    </row>
    <row r="56" spans="1:6" x14ac:dyDescent="0.35">
      <c r="A56" s="17" t="s">
        <v>71</v>
      </c>
      <c r="B56" s="3" t="s">
        <v>125</v>
      </c>
      <c r="C56" s="9">
        <v>21343</v>
      </c>
      <c r="D56" s="9">
        <v>22045</v>
      </c>
      <c r="E56" s="9">
        <v>33666</v>
      </c>
      <c r="F56" s="9">
        <v>33949</v>
      </c>
    </row>
    <row r="57" spans="1:6" x14ac:dyDescent="0.35">
      <c r="A57" s="17" t="s">
        <v>71</v>
      </c>
      <c r="B57" s="3" t="s">
        <v>126</v>
      </c>
      <c r="C57" s="9">
        <v>15027</v>
      </c>
      <c r="D57" s="9">
        <v>15917</v>
      </c>
      <c r="E57" s="9">
        <v>5055</v>
      </c>
      <c r="F57" s="9">
        <v>4869</v>
      </c>
    </row>
    <row r="58" spans="1:6" x14ac:dyDescent="0.35">
      <c r="A58" s="17" t="s">
        <v>71</v>
      </c>
      <c r="B58" s="3" t="s">
        <v>127</v>
      </c>
      <c r="C58" s="9">
        <v>624</v>
      </c>
      <c r="D58" s="9">
        <v>761</v>
      </c>
      <c r="E58" s="9">
        <v>5951</v>
      </c>
      <c r="F58" s="9">
        <v>5682</v>
      </c>
    </row>
    <row r="59" spans="1:6" x14ac:dyDescent="0.35">
      <c r="A59" s="17" t="s">
        <v>71</v>
      </c>
      <c r="B59" s="3" t="s">
        <v>128</v>
      </c>
      <c r="C59" s="9">
        <v>1517</v>
      </c>
      <c r="D59" s="9">
        <v>1510</v>
      </c>
      <c r="E59" s="9">
        <v>897</v>
      </c>
      <c r="F59" s="9">
        <v>814</v>
      </c>
    </row>
    <row r="60" spans="1:6" x14ac:dyDescent="0.35">
      <c r="A60" s="17" t="s">
        <v>71</v>
      </c>
      <c r="B60" s="3" t="s">
        <v>129</v>
      </c>
      <c r="C60" s="9">
        <v>182</v>
      </c>
      <c r="D60" s="9">
        <v>201</v>
      </c>
      <c r="E60" s="9">
        <v>159</v>
      </c>
      <c r="F60" s="9">
        <v>187</v>
      </c>
    </row>
    <row r="61" spans="1:6" x14ac:dyDescent="0.35">
      <c r="A61" s="17" t="s">
        <v>71</v>
      </c>
      <c r="B61" s="3" t="s">
        <v>130</v>
      </c>
      <c r="C61" s="9">
        <v>1263</v>
      </c>
      <c r="D61" s="9">
        <v>638</v>
      </c>
      <c r="E61" s="9">
        <v>0</v>
      </c>
      <c r="F61" s="9">
        <v>0</v>
      </c>
    </row>
    <row r="62" spans="1:6" x14ac:dyDescent="0.35">
      <c r="A62" s="17" t="s">
        <v>71</v>
      </c>
      <c r="B62" s="3" t="s">
        <v>2</v>
      </c>
      <c r="C62" s="9">
        <v>921</v>
      </c>
      <c r="D62" s="9">
        <v>985</v>
      </c>
      <c r="E62" s="9">
        <v>141</v>
      </c>
      <c r="F62" s="9">
        <v>239</v>
      </c>
    </row>
    <row r="63" spans="1:6" x14ac:dyDescent="0.35">
      <c r="A63" s="17" t="s">
        <v>71</v>
      </c>
      <c r="B63" s="3" t="s">
        <v>1</v>
      </c>
      <c r="C63" s="9">
        <v>62994</v>
      </c>
      <c r="D63" s="9">
        <v>65427</v>
      </c>
      <c r="E63" s="9">
        <v>57921</v>
      </c>
      <c r="F63" s="9">
        <v>59632</v>
      </c>
    </row>
    <row r="64" spans="1:6" x14ac:dyDescent="0.35">
      <c r="A64" s="17" t="s">
        <v>230</v>
      </c>
      <c r="B64" s="3" t="s">
        <v>131</v>
      </c>
      <c r="C64" s="9">
        <v>28661</v>
      </c>
      <c r="D64" s="9">
        <v>30560</v>
      </c>
      <c r="E64" s="9">
        <v>11747</v>
      </c>
      <c r="F64" s="9">
        <v>11757</v>
      </c>
    </row>
    <row r="65" spans="1:6" x14ac:dyDescent="0.35">
      <c r="A65" s="17" t="s">
        <v>132</v>
      </c>
      <c r="B65" s="3" t="s">
        <v>133</v>
      </c>
      <c r="C65" s="9">
        <v>4444</v>
      </c>
      <c r="D65" s="9">
        <v>4435</v>
      </c>
      <c r="E65" s="9">
        <v>2551</v>
      </c>
      <c r="F65" s="9">
        <v>2891</v>
      </c>
    </row>
    <row r="66" spans="1:6" x14ac:dyDescent="0.35">
      <c r="A66" s="17" t="s">
        <v>132</v>
      </c>
      <c r="B66" s="3" t="s">
        <v>134</v>
      </c>
      <c r="C66" s="9">
        <v>0</v>
      </c>
      <c r="D66" s="9">
        <v>0</v>
      </c>
      <c r="E66" s="9">
        <v>2440</v>
      </c>
      <c r="F66" s="9">
        <v>2120</v>
      </c>
    </row>
    <row r="67" spans="1:6" x14ac:dyDescent="0.35">
      <c r="A67" s="17" t="s">
        <v>132</v>
      </c>
      <c r="B67" s="3" t="s">
        <v>135</v>
      </c>
      <c r="C67" s="9">
        <v>44174</v>
      </c>
      <c r="D67" s="9">
        <v>46954</v>
      </c>
      <c r="E67" s="9">
        <v>14217</v>
      </c>
      <c r="F67" s="9">
        <v>13580</v>
      </c>
    </row>
    <row r="68" spans="1:6" x14ac:dyDescent="0.35">
      <c r="A68" s="17" t="s">
        <v>132</v>
      </c>
      <c r="B68" s="3" t="s">
        <v>136</v>
      </c>
      <c r="C68" s="9">
        <v>4592</v>
      </c>
      <c r="D68" s="9">
        <v>4783</v>
      </c>
      <c r="E68" s="9">
        <v>4441</v>
      </c>
      <c r="F68" s="9">
        <v>4650</v>
      </c>
    </row>
    <row r="69" spans="1:6" x14ac:dyDescent="0.35">
      <c r="A69" s="17" t="s">
        <v>132</v>
      </c>
      <c r="B69" s="3" t="s">
        <v>137</v>
      </c>
      <c r="C69" s="9">
        <v>7926</v>
      </c>
      <c r="D69" s="9">
        <v>7668</v>
      </c>
      <c r="E69" s="9">
        <v>20256</v>
      </c>
      <c r="F69" s="9">
        <v>20371</v>
      </c>
    </row>
    <row r="70" spans="1:6" x14ac:dyDescent="0.35">
      <c r="A70" s="17" t="s">
        <v>132</v>
      </c>
      <c r="B70" s="3" t="s">
        <v>138</v>
      </c>
      <c r="C70" s="9">
        <v>11353</v>
      </c>
      <c r="D70" s="9">
        <v>12180</v>
      </c>
      <c r="E70" s="9">
        <v>598</v>
      </c>
      <c r="F70" s="9">
        <v>604</v>
      </c>
    </row>
    <row r="71" spans="1:6" x14ac:dyDescent="0.35">
      <c r="A71" s="17" t="s">
        <v>132</v>
      </c>
      <c r="B71" s="3" t="s">
        <v>139</v>
      </c>
      <c r="C71" s="9">
        <v>0</v>
      </c>
      <c r="D71" s="9">
        <v>0</v>
      </c>
      <c r="E71" s="9">
        <v>3081</v>
      </c>
      <c r="F71" s="9">
        <v>3167</v>
      </c>
    </row>
    <row r="72" spans="1:6" x14ac:dyDescent="0.35">
      <c r="A72" s="17" t="s">
        <v>132</v>
      </c>
      <c r="B72" s="3" t="s">
        <v>140</v>
      </c>
      <c r="C72" s="9">
        <v>0</v>
      </c>
      <c r="D72" s="9">
        <v>0</v>
      </c>
      <c r="E72" s="9">
        <v>229</v>
      </c>
      <c r="F72" s="9">
        <v>170</v>
      </c>
    </row>
    <row r="73" spans="1:6" x14ac:dyDescent="0.35">
      <c r="A73" s="17" t="s">
        <v>132</v>
      </c>
      <c r="B73" s="3" t="s">
        <v>2</v>
      </c>
      <c r="C73" s="9">
        <v>1598</v>
      </c>
      <c r="D73" s="9">
        <v>1515</v>
      </c>
      <c r="E73" s="9">
        <v>0</v>
      </c>
      <c r="F73" s="9">
        <v>0</v>
      </c>
    </row>
    <row r="74" spans="1:6" x14ac:dyDescent="0.35">
      <c r="A74" s="17" t="s">
        <v>132</v>
      </c>
      <c r="B74" s="3" t="s">
        <v>1</v>
      </c>
      <c r="C74" s="9">
        <v>102748</v>
      </c>
      <c r="D74" s="9">
        <v>108095</v>
      </c>
      <c r="E74" s="9">
        <v>59560</v>
      </c>
      <c r="F74" s="9">
        <v>59310</v>
      </c>
    </row>
    <row r="75" spans="1:6" x14ac:dyDescent="0.35">
      <c r="A75" s="17" t="s">
        <v>231</v>
      </c>
      <c r="B75" s="3" t="s">
        <v>185</v>
      </c>
      <c r="C75" s="9">
        <v>4</v>
      </c>
      <c r="D75" s="9">
        <v>3</v>
      </c>
      <c r="E75" s="9">
        <v>0</v>
      </c>
      <c r="F75" s="9">
        <v>0</v>
      </c>
    </row>
    <row r="76" spans="1:6" x14ac:dyDescent="0.35">
      <c r="A76" s="17" t="s">
        <v>72</v>
      </c>
      <c r="B76" s="3" t="s">
        <v>141</v>
      </c>
      <c r="C76" s="9">
        <v>803</v>
      </c>
      <c r="D76" s="9">
        <v>879</v>
      </c>
      <c r="E76" s="9">
        <v>31</v>
      </c>
      <c r="F76" s="9">
        <v>24</v>
      </c>
    </row>
    <row r="77" spans="1:6" x14ac:dyDescent="0.35">
      <c r="A77" s="17" t="s">
        <v>72</v>
      </c>
      <c r="B77" s="3" t="s">
        <v>142</v>
      </c>
      <c r="C77" s="9">
        <v>2847</v>
      </c>
      <c r="D77" s="9">
        <v>2850</v>
      </c>
      <c r="E77" s="9">
        <v>0</v>
      </c>
      <c r="F77" s="9">
        <v>0</v>
      </c>
    </row>
    <row r="78" spans="1:6" x14ac:dyDescent="0.35">
      <c r="A78" s="17" t="s">
        <v>72</v>
      </c>
      <c r="B78" s="3" t="s">
        <v>143</v>
      </c>
      <c r="C78" s="9">
        <v>236</v>
      </c>
      <c r="D78" s="9">
        <v>255</v>
      </c>
      <c r="E78" s="9">
        <v>0</v>
      </c>
      <c r="F78" s="9">
        <v>0</v>
      </c>
    </row>
    <row r="79" spans="1:6" x14ac:dyDescent="0.35">
      <c r="A79" s="17" t="s">
        <v>72</v>
      </c>
      <c r="B79" s="3" t="s">
        <v>144</v>
      </c>
      <c r="C79" s="9">
        <v>3633</v>
      </c>
      <c r="D79" s="9">
        <v>4191</v>
      </c>
      <c r="E79" s="9">
        <v>185</v>
      </c>
      <c r="F79" s="9">
        <v>159</v>
      </c>
    </row>
    <row r="80" spans="1:6" x14ac:dyDescent="0.35">
      <c r="A80" s="17" t="s">
        <v>72</v>
      </c>
      <c r="B80" s="3" t="s">
        <v>145</v>
      </c>
      <c r="C80" s="9">
        <v>48516</v>
      </c>
      <c r="D80" s="9">
        <v>53526</v>
      </c>
      <c r="E80" s="9">
        <v>23713</v>
      </c>
      <c r="F80" s="9">
        <v>26250</v>
      </c>
    </row>
    <row r="81" spans="1:6" x14ac:dyDescent="0.35">
      <c r="A81" s="17" t="s">
        <v>72</v>
      </c>
      <c r="B81" s="3" t="s">
        <v>146</v>
      </c>
      <c r="C81" s="9">
        <v>1243</v>
      </c>
      <c r="D81" s="9">
        <v>1174</v>
      </c>
      <c r="E81" s="9">
        <v>444</v>
      </c>
      <c r="F81" s="9">
        <v>400</v>
      </c>
    </row>
    <row r="82" spans="1:6" x14ac:dyDescent="0.35">
      <c r="A82" s="17" t="s">
        <v>72</v>
      </c>
      <c r="B82" s="3" t="s">
        <v>147</v>
      </c>
      <c r="C82" s="9">
        <v>6636</v>
      </c>
      <c r="D82" s="9">
        <v>6867</v>
      </c>
      <c r="E82" s="9">
        <v>436</v>
      </c>
      <c r="F82" s="9">
        <v>440</v>
      </c>
    </row>
    <row r="83" spans="1:6" x14ac:dyDescent="0.35">
      <c r="A83" s="17" t="s">
        <v>72</v>
      </c>
      <c r="B83" s="3" t="s">
        <v>1</v>
      </c>
      <c r="C83" s="9">
        <v>63918</v>
      </c>
      <c r="D83" s="9">
        <v>69745</v>
      </c>
      <c r="E83" s="9">
        <v>24809</v>
      </c>
      <c r="F83" s="9">
        <v>27273</v>
      </c>
    </row>
    <row r="84" spans="1:6" x14ac:dyDescent="0.35">
      <c r="A84" s="17" t="s">
        <v>232</v>
      </c>
      <c r="B84" s="3" t="s">
        <v>148</v>
      </c>
      <c r="C84" s="9">
        <v>3903</v>
      </c>
      <c r="D84" s="9">
        <v>3632</v>
      </c>
      <c r="E84" s="9">
        <v>1368</v>
      </c>
      <c r="F84" s="9">
        <v>1303</v>
      </c>
    </row>
    <row r="85" spans="1:6" x14ac:dyDescent="0.35">
      <c r="A85" s="17" t="s">
        <v>73</v>
      </c>
      <c r="B85" s="3" t="s">
        <v>149</v>
      </c>
      <c r="C85" s="9">
        <v>7219</v>
      </c>
      <c r="D85" s="9">
        <v>8136</v>
      </c>
      <c r="E85" s="9">
        <v>79</v>
      </c>
      <c r="F85" s="9">
        <v>83</v>
      </c>
    </row>
    <row r="86" spans="1:6" x14ac:dyDescent="0.35">
      <c r="A86" s="17" t="s">
        <v>73</v>
      </c>
      <c r="B86" s="3" t="s">
        <v>150</v>
      </c>
      <c r="C86" s="9">
        <v>22273</v>
      </c>
      <c r="D86" s="9">
        <v>22844</v>
      </c>
      <c r="E86" s="9">
        <v>6097</v>
      </c>
      <c r="F86" s="9">
        <v>6585</v>
      </c>
    </row>
    <row r="87" spans="1:6" x14ac:dyDescent="0.35">
      <c r="A87" s="17" t="s">
        <v>73</v>
      </c>
      <c r="B87" s="3" t="s">
        <v>151</v>
      </c>
      <c r="C87" s="9">
        <v>4871</v>
      </c>
      <c r="D87" s="9">
        <v>4746</v>
      </c>
      <c r="E87" s="9">
        <v>631</v>
      </c>
      <c r="F87" s="9">
        <v>675</v>
      </c>
    </row>
    <row r="88" spans="1:6" x14ac:dyDescent="0.35">
      <c r="A88" s="17" t="s">
        <v>73</v>
      </c>
      <c r="B88" s="3" t="s">
        <v>152</v>
      </c>
      <c r="C88" s="9">
        <v>6483</v>
      </c>
      <c r="D88" s="9">
        <v>6660</v>
      </c>
      <c r="E88" s="9">
        <v>1585</v>
      </c>
      <c r="F88" s="9">
        <v>1560</v>
      </c>
    </row>
    <row r="89" spans="1:6" x14ac:dyDescent="0.35">
      <c r="A89" s="17" t="s">
        <v>73</v>
      </c>
      <c r="B89" s="3" t="s">
        <v>153</v>
      </c>
      <c r="C89" s="9">
        <v>10624</v>
      </c>
      <c r="D89" s="9">
        <v>11067</v>
      </c>
      <c r="E89" s="9">
        <v>3889</v>
      </c>
      <c r="F89" s="9">
        <v>4150</v>
      </c>
    </row>
    <row r="90" spans="1:6" x14ac:dyDescent="0.35">
      <c r="A90" s="17" t="s">
        <v>73</v>
      </c>
      <c r="B90" s="3" t="s">
        <v>154</v>
      </c>
      <c r="C90" s="9">
        <v>1753</v>
      </c>
      <c r="D90" s="9">
        <v>1772</v>
      </c>
      <c r="E90" s="9">
        <v>20</v>
      </c>
      <c r="F90" s="9">
        <v>25</v>
      </c>
    </row>
    <row r="91" spans="1:6" x14ac:dyDescent="0.35">
      <c r="A91" s="17" t="s">
        <v>73</v>
      </c>
      <c r="B91" s="3" t="s">
        <v>155</v>
      </c>
      <c r="C91" s="9">
        <v>962</v>
      </c>
      <c r="D91" s="9">
        <v>946</v>
      </c>
      <c r="E91" s="9">
        <v>1469</v>
      </c>
      <c r="F91" s="9">
        <v>1470</v>
      </c>
    </row>
    <row r="92" spans="1:6" x14ac:dyDescent="0.35">
      <c r="A92" s="17" t="s">
        <v>73</v>
      </c>
      <c r="B92" s="3" t="s">
        <v>156</v>
      </c>
      <c r="C92" s="9">
        <v>2160</v>
      </c>
      <c r="D92" s="9">
        <v>2068</v>
      </c>
      <c r="E92" s="9">
        <v>168</v>
      </c>
      <c r="F92" s="9">
        <v>178</v>
      </c>
    </row>
    <row r="93" spans="1:6" x14ac:dyDescent="0.35">
      <c r="A93" s="17" t="s">
        <v>73</v>
      </c>
      <c r="B93" s="3" t="s">
        <v>157</v>
      </c>
      <c r="C93" s="9">
        <v>643</v>
      </c>
      <c r="D93" s="9">
        <v>845</v>
      </c>
      <c r="E93" s="9">
        <v>1010</v>
      </c>
      <c r="F93" s="9">
        <v>1072</v>
      </c>
    </row>
    <row r="94" spans="1:6" x14ac:dyDescent="0.35">
      <c r="A94" s="17" t="s">
        <v>73</v>
      </c>
      <c r="B94" s="3" t="s">
        <v>158</v>
      </c>
      <c r="C94" s="9">
        <v>768</v>
      </c>
      <c r="D94" s="9">
        <v>640</v>
      </c>
      <c r="E94" s="9">
        <v>167</v>
      </c>
      <c r="F94" s="9">
        <v>128</v>
      </c>
    </row>
    <row r="95" spans="1:6" x14ac:dyDescent="0.35">
      <c r="A95" s="17" t="s">
        <v>73</v>
      </c>
      <c r="B95" s="3" t="s">
        <v>159</v>
      </c>
      <c r="C95" s="9">
        <v>11597</v>
      </c>
      <c r="D95" s="9">
        <v>12284</v>
      </c>
      <c r="E95" s="9">
        <v>8890</v>
      </c>
      <c r="F95" s="9">
        <v>9527</v>
      </c>
    </row>
    <row r="96" spans="1:6" x14ac:dyDescent="0.35">
      <c r="A96" s="17" t="s">
        <v>73</v>
      </c>
      <c r="B96" s="3" t="s">
        <v>160</v>
      </c>
      <c r="C96" s="9">
        <v>743</v>
      </c>
      <c r="D96" s="9">
        <v>814</v>
      </c>
      <c r="E96" s="9">
        <v>124</v>
      </c>
      <c r="F96" s="9">
        <v>130</v>
      </c>
    </row>
    <row r="97" spans="1:6" x14ac:dyDescent="0.35">
      <c r="A97" s="17" t="s">
        <v>73</v>
      </c>
      <c r="B97" s="3" t="s">
        <v>161</v>
      </c>
      <c r="C97" s="9">
        <v>0</v>
      </c>
      <c r="D97" s="9">
        <v>0</v>
      </c>
      <c r="E97" s="9">
        <v>545</v>
      </c>
      <c r="F97" s="9">
        <v>600</v>
      </c>
    </row>
    <row r="98" spans="1:6" x14ac:dyDescent="0.35">
      <c r="A98" s="17" t="s">
        <v>73</v>
      </c>
      <c r="B98" s="3" t="s">
        <v>162</v>
      </c>
      <c r="C98" s="9">
        <v>1677</v>
      </c>
      <c r="D98" s="9">
        <v>1752</v>
      </c>
      <c r="E98" s="9">
        <v>0</v>
      </c>
      <c r="F98" s="9">
        <v>0</v>
      </c>
    </row>
    <row r="99" spans="1:6" x14ac:dyDescent="0.35">
      <c r="A99" s="17" t="s">
        <v>73</v>
      </c>
      <c r="B99" s="3" t="s">
        <v>163</v>
      </c>
      <c r="C99" s="9">
        <v>5898</v>
      </c>
      <c r="D99" s="9">
        <v>5301</v>
      </c>
      <c r="E99" s="9">
        <v>2635</v>
      </c>
      <c r="F99" s="9">
        <v>2090</v>
      </c>
    </row>
    <row r="100" spans="1:6" x14ac:dyDescent="0.35">
      <c r="A100" s="17" t="s">
        <v>73</v>
      </c>
      <c r="B100" s="3" t="s">
        <v>164</v>
      </c>
      <c r="C100" s="9">
        <v>4242</v>
      </c>
      <c r="D100" s="9">
        <v>4141</v>
      </c>
      <c r="E100" s="9">
        <v>105</v>
      </c>
      <c r="F100" s="9">
        <v>125</v>
      </c>
    </row>
    <row r="101" spans="1:6" x14ac:dyDescent="0.35">
      <c r="A101" s="17" t="s">
        <v>73</v>
      </c>
      <c r="B101" s="3" t="s">
        <v>165</v>
      </c>
      <c r="C101" s="9">
        <v>0</v>
      </c>
      <c r="D101" s="9">
        <v>0</v>
      </c>
      <c r="E101" s="9">
        <v>76</v>
      </c>
      <c r="F101" s="9">
        <v>58</v>
      </c>
    </row>
    <row r="102" spans="1:6" x14ac:dyDescent="0.35">
      <c r="A102" s="17" t="s">
        <v>73</v>
      </c>
      <c r="B102" s="3" t="s">
        <v>166</v>
      </c>
      <c r="C102" s="9">
        <v>5540</v>
      </c>
      <c r="D102" s="9">
        <v>5567</v>
      </c>
      <c r="E102" s="9">
        <v>1385</v>
      </c>
      <c r="F102" s="9">
        <v>1238</v>
      </c>
    </row>
    <row r="103" spans="1:6" x14ac:dyDescent="0.35">
      <c r="A103" s="17" t="s">
        <v>73</v>
      </c>
      <c r="B103" s="3" t="s">
        <v>167</v>
      </c>
      <c r="C103" s="9">
        <v>0</v>
      </c>
      <c r="D103" s="9">
        <v>0</v>
      </c>
      <c r="E103" s="9">
        <v>452</v>
      </c>
      <c r="F103" s="9">
        <v>478</v>
      </c>
    </row>
    <row r="104" spans="1:6" x14ac:dyDescent="0.35">
      <c r="A104" s="17" t="s">
        <v>73</v>
      </c>
      <c r="B104" s="3" t="s">
        <v>168</v>
      </c>
      <c r="C104" s="9">
        <v>137</v>
      </c>
      <c r="D104" s="9">
        <v>130</v>
      </c>
      <c r="E104" s="9">
        <v>0</v>
      </c>
      <c r="F104" s="9">
        <v>0</v>
      </c>
    </row>
    <row r="105" spans="1:6" x14ac:dyDescent="0.35">
      <c r="A105" s="17" t="s">
        <v>73</v>
      </c>
      <c r="B105" s="3" t="s">
        <v>169</v>
      </c>
      <c r="C105" s="9">
        <v>0</v>
      </c>
      <c r="D105" s="9">
        <v>0</v>
      </c>
      <c r="E105" s="9">
        <v>25</v>
      </c>
      <c r="F105" s="9">
        <v>23</v>
      </c>
    </row>
    <row r="106" spans="1:6" x14ac:dyDescent="0.35">
      <c r="A106" s="17" t="s">
        <v>73</v>
      </c>
      <c r="B106" s="3" t="s">
        <v>170</v>
      </c>
      <c r="C106" s="9">
        <v>239</v>
      </c>
      <c r="D106" s="9">
        <v>224</v>
      </c>
      <c r="E106" s="9">
        <v>456</v>
      </c>
      <c r="F106" s="9">
        <v>406</v>
      </c>
    </row>
    <row r="107" spans="1:6" x14ac:dyDescent="0.35">
      <c r="A107" s="17" t="s">
        <v>73</v>
      </c>
      <c r="B107" s="3" t="s">
        <v>171</v>
      </c>
      <c r="C107" s="9">
        <v>1366</v>
      </c>
      <c r="D107" s="9">
        <v>1439</v>
      </c>
      <c r="E107" s="9">
        <v>0</v>
      </c>
      <c r="F107" s="9">
        <v>0</v>
      </c>
    </row>
    <row r="108" spans="1:6" x14ac:dyDescent="0.35">
      <c r="A108" s="17" t="s">
        <v>73</v>
      </c>
      <c r="B108" s="3" t="s">
        <v>103</v>
      </c>
      <c r="C108" s="9">
        <v>7710</v>
      </c>
      <c r="D108" s="9">
        <v>7979</v>
      </c>
      <c r="E108" s="9">
        <v>311</v>
      </c>
      <c r="F108" s="9">
        <v>246</v>
      </c>
    </row>
    <row r="109" spans="1:6" x14ac:dyDescent="0.35">
      <c r="A109" s="17" t="s">
        <v>73</v>
      </c>
      <c r="B109" s="3" t="s">
        <v>2</v>
      </c>
      <c r="C109" s="9">
        <v>504</v>
      </c>
      <c r="D109" s="9">
        <v>362</v>
      </c>
      <c r="E109" s="9">
        <v>22</v>
      </c>
      <c r="F109" s="9">
        <v>20</v>
      </c>
    </row>
    <row r="110" spans="1:6" x14ac:dyDescent="0.35">
      <c r="A110" s="17" t="s">
        <v>73</v>
      </c>
      <c r="B110" s="3" t="s">
        <v>1</v>
      </c>
      <c r="C110" s="9">
        <v>101312</v>
      </c>
      <c r="D110" s="9">
        <v>103349</v>
      </c>
      <c r="E110" s="9">
        <v>31509</v>
      </c>
      <c r="F110" s="9">
        <v>32170</v>
      </c>
    </row>
    <row r="111" spans="1:6" x14ac:dyDescent="0.35">
      <c r="A111" s="17" t="s">
        <v>233</v>
      </c>
      <c r="B111" s="3" t="s">
        <v>172</v>
      </c>
      <c r="C111" s="9">
        <v>0</v>
      </c>
      <c r="D111" s="9">
        <v>0</v>
      </c>
      <c r="E111" s="9">
        <v>336</v>
      </c>
      <c r="F111" s="9">
        <v>303</v>
      </c>
    </row>
    <row r="112" spans="1:6" x14ac:dyDescent="0.35">
      <c r="A112" s="17" t="s">
        <v>74</v>
      </c>
      <c r="B112" s="3" t="s">
        <v>173</v>
      </c>
      <c r="C112" s="9">
        <v>164</v>
      </c>
      <c r="D112" s="9">
        <v>0</v>
      </c>
      <c r="E112" s="9">
        <v>0</v>
      </c>
      <c r="F112" s="9">
        <v>0</v>
      </c>
    </row>
    <row r="113" spans="1:6" x14ac:dyDescent="0.35">
      <c r="A113" s="17" t="s">
        <v>74</v>
      </c>
      <c r="B113" s="3" t="s">
        <v>174</v>
      </c>
      <c r="C113" s="9">
        <v>301</v>
      </c>
      <c r="D113" s="9">
        <v>0</v>
      </c>
      <c r="E113" s="9">
        <v>0</v>
      </c>
      <c r="F113" s="9">
        <v>0</v>
      </c>
    </row>
    <row r="114" spans="1:6" x14ac:dyDescent="0.35">
      <c r="A114" s="17" t="s">
        <v>74</v>
      </c>
      <c r="B114" s="3" t="s">
        <v>175</v>
      </c>
      <c r="C114" s="9">
        <v>182</v>
      </c>
      <c r="D114" s="9">
        <v>1138</v>
      </c>
      <c r="E114" s="9">
        <v>0</v>
      </c>
      <c r="F114" s="9">
        <v>0</v>
      </c>
    </row>
    <row r="115" spans="1:6" x14ac:dyDescent="0.35">
      <c r="A115" s="17" t="s">
        <v>74</v>
      </c>
      <c r="B115" s="3" t="s">
        <v>1</v>
      </c>
      <c r="C115" s="9">
        <v>647</v>
      </c>
      <c r="D115" s="9">
        <v>1138</v>
      </c>
      <c r="E115" s="9">
        <v>336</v>
      </c>
      <c r="F115" s="9">
        <v>303</v>
      </c>
    </row>
    <row r="116" spans="1:6" x14ac:dyDescent="0.35">
      <c r="A116" s="18" t="s">
        <v>1</v>
      </c>
      <c r="B116" s="18"/>
      <c r="C116" s="9">
        <f>C16+C26+C33+C39+C53+C63+C74+C83+C110+C115</f>
        <v>435134</v>
      </c>
      <c r="D116" s="9">
        <f>D16+D26+D33+D39+D53+D63+D74+D83+D110+D115</f>
        <v>451477</v>
      </c>
      <c r="E116" s="9">
        <f>E16+E26+E33+E39+E53+E63+E74+E83+E110+E115</f>
        <v>205401</v>
      </c>
      <c r="F116" s="9">
        <f>F16+F26+F33+F39+F53+F63+F74+F83+F110+F115</f>
        <v>208537</v>
      </c>
    </row>
  </sheetData>
  <mergeCells count="13">
    <mergeCell ref="A116:B116"/>
    <mergeCell ref="A40:A53"/>
    <mergeCell ref="A54:A63"/>
    <mergeCell ref="A64:A74"/>
    <mergeCell ref="A75:A83"/>
    <mergeCell ref="A84:A110"/>
    <mergeCell ref="A111:A115"/>
    <mergeCell ref="A34:A39"/>
    <mergeCell ref="C3:D3"/>
    <mergeCell ref="E3:F3"/>
    <mergeCell ref="A5:A16"/>
    <mergeCell ref="A17:A26"/>
    <mergeCell ref="A27:A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T116"/>
  <sheetViews>
    <sheetView zoomScale="96" zoomScaleNormal="96" workbookViewId="0"/>
  </sheetViews>
  <sheetFormatPr defaultColWidth="8.81640625" defaultRowHeight="14.5" x14ac:dyDescent="0.35"/>
  <cols>
    <col min="1" max="1" width="15.453125" style="6" customWidth="1"/>
    <col min="2" max="2" width="34.1796875" style="2" customWidth="1"/>
    <col min="3" max="16384" width="8.81640625" style="2"/>
  </cols>
  <sheetData>
    <row r="1" spans="1:20" x14ac:dyDescent="0.35">
      <c r="A1" s="5" t="s">
        <v>187</v>
      </c>
    </row>
    <row r="2" spans="1:20" x14ac:dyDescent="0.35">
      <c r="A2" s="5"/>
    </row>
    <row r="3" spans="1:20" x14ac:dyDescent="0.35">
      <c r="C3" s="21" t="s">
        <v>215</v>
      </c>
      <c r="D3" s="21"/>
      <c r="E3" s="21" t="s">
        <v>216</v>
      </c>
      <c r="F3" s="21"/>
      <c r="G3" s="21" t="s">
        <v>217</v>
      </c>
      <c r="H3" s="21"/>
      <c r="I3" s="21" t="s">
        <v>218</v>
      </c>
      <c r="J3" s="21"/>
      <c r="K3" s="21" t="s">
        <v>219</v>
      </c>
      <c r="L3" s="21"/>
      <c r="M3" s="21" t="s">
        <v>220</v>
      </c>
      <c r="N3" s="21"/>
      <c r="O3" s="21" t="s">
        <v>221</v>
      </c>
      <c r="P3" s="21"/>
      <c r="Q3" s="21" t="s">
        <v>222</v>
      </c>
      <c r="R3" s="21"/>
      <c r="S3" s="21" t="s">
        <v>223</v>
      </c>
      <c r="T3" s="21"/>
    </row>
    <row r="4" spans="1:20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  <c r="G4" s="9">
        <v>2020</v>
      </c>
      <c r="H4" s="9">
        <v>2021</v>
      </c>
      <c r="I4" s="9">
        <v>2020</v>
      </c>
      <c r="J4" s="9">
        <v>2021</v>
      </c>
      <c r="K4" s="9">
        <v>2020</v>
      </c>
      <c r="L4" s="9">
        <v>2021</v>
      </c>
      <c r="M4" s="9">
        <v>2020</v>
      </c>
      <c r="N4" s="9">
        <v>2021</v>
      </c>
      <c r="O4" s="9">
        <v>2020</v>
      </c>
      <c r="P4" s="9">
        <v>2021</v>
      </c>
      <c r="Q4" s="9">
        <v>2020</v>
      </c>
      <c r="R4" s="9">
        <v>2021</v>
      </c>
      <c r="S4" s="9">
        <v>2020</v>
      </c>
      <c r="T4" s="9">
        <v>2021</v>
      </c>
    </row>
    <row r="5" spans="1:20" x14ac:dyDescent="0.35">
      <c r="A5" s="17" t="s">
        <v>224</v>
      </c>
      <c r="B5" s="3" t="s">
        <v>79</v>
      </c>
      <c r="C5" s="9">
        <v>1391</v>
      </c>
      <c r="D5" s="9">
        <v>1386</v>
      </c>
      <c r="E5" s="9">
        <v>5856</v>
      </c>
      <c r="F5" s="9">
        <v>5686</v>
      </c>
      <c r="G5" s="9">
        <v>4798</v>
      </c>
      <c r="H5" s="9">
        <v>5661</v>
      </c>
      <c r="I5" s="9">
        <v>1113</v>
      </c>
      <c r="J5" s="9">
        <v>1179</v>
      </c>
      <c r="K5" s="9">
        <v>687</v>
      </c>
      <c r="L5" s="9">
        <v>970</v>
      </c>
      <c r="M5" s="9">
        <v>1415</v>
      </c>
      <c r="N5" s="9">
        <v>1392</v>
      </c>
      <c r="O5" s="9">
        <v>3783</v>
      </c>
      <c r="P5" s="9">
        <v>3620</v>
      </c>
      <c r="Q5" s="9">
        <v>196</v>
      </c>
      <c r="R5" s="9">
        <v>188</v>
      </c>
      <c r="S5" s="9">
        <v>0</v>
      </c>
      <c r="T5" s="9">
        <v>0</v>
      </c>
    </row>
    <row r="6" spans="1:20" x14ac:dyDescent="0.35">
      <c r="A6" s="17" t="s">
        <v>68</v>
      </c>
      <c r="B6" s="3" t="s">
        <v>80</v>
      </c>
      <c r="C6" s="9">
        <v>0</v>
      </c>
      <c r="D6" s="9">
        <v>0</v>
      </c>
      <c r="E6" s="9">
        <v>852</v>
      </c>
      <c r="F6" s="9">
        <v>770</v>
      </c>
      <c r="G6" s="9">
        <v>3</v>
      </c>
      <c r="H6" s="9">
        <v>8</v>
      </c>
      <c r="I6" s="9">
        <v>0</v>
      </c>
      <c r="J6" s="9">
        <v>0</v>
      </c>
      <c r="K6" s="9">
        <v>106</v>
      </c>
      <c r="L6" s="9">
        <v>123</v>
      </c>
      <c r="M6" s="9">
        <v>0</v>
      </c>
      <c r="N6" s="9">
        <v>0</v>
      </c>
      <c r="O6" s="9">
        <v>281</v>
      </c>
      <c r="P6" s="9">
        <v>242</v>
      </c>
      <c r="Q6" s="9">
        <v>0</v>
      </c>
      <c r="R6" s="9">
        <v>0</v>
      </c>
      <c r="S6" s="9">
        <v>0</v>
      </c>
      <c r="T6" s="9">
        <v>0</v>
      </c>
    </row>
    <row r="7" spans="1:20" x14ac:dyDescent="0.35">
      <c r="A7" s="17" t="s">
        <v>68</v>
      </c>
      <c r="B7" s="3" t="s">
        <v>81</v>
      </c>
      <c r="C7" s="9">
        <v>342</v>
      </c>
      <c r="D7" s="9">
        <v>390</v>
      </c>
      <c r="E7" s="9">
        <v>1258</v>
      </c>
      <c r="F7" s="9">
        <v>1259</v>
      </c>
      <c r="G7" s="9">
        <v>267</v>
      </c>
      <c r="H7" s="9">
        <v>336</v>
      </c>
      <c r="I7" s="9">
        <v>0</v>
      </c>
      <c r="J7" s="9">
        <v>0</v>
      </c>
      <c r="K7" s="9">
        <v>0</v>
      </c>
      <c r="L7" s="9">
        <v>0</v>
      </c>
      <c r="M7" s="9">
        <v>87</v>
      </c>
      <c r="N7" s="9">
        <v>68</v>
      </c>
      <c r="O7" s="9">
        <v>413</v>
      </c>
      <c r="P7" s="9">
        <v>427</v>
      </c>
      <c r="Q7" s="9">
        <v>0</v>
      </c>
      <c r="R7" s="9">
        <v>0</v>
      </c>
      <c r="S7" s="9">
        <v>0</v>
      </c>
      <c r="T7" s="9">
        <v>0</v>
      </c>
    </row>
    <row r="8" spans="1:20" x14ac:dyDescent="0.35">
      <c r="A8" s="17" t="s">
        <v>68</v>
      </c>
      <c r="B8" s="3" t="s">
        <v>82</v>
      </c>
      <c r="C8" s="9">
        <v>0</v>
      </c>
      <c r="D8" s="9">
        <v>0</v>
      </c>
      <c r="E8" s="9">
        <v>167</v>
      </c>
      <c r="F8" s="9">
        <v>179</v>
      </c>
      <c r="G8" s="9">
        <v>57</v>
      </c>
      <c r="H8" s="9">
        <v>68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</row>
    <row r="9" spans="1:20" x14ac:dyDescent="0.35">
      <c r="A9" s="17" t="s">
        <v>68</v>
      </c>
      <c r="B9" s="3" t="s">
        <v>83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691</v>
      </c>
      <c r="P9" s="9">
        <v>642</v>
      </c>
      <c r="Q9" s="9">
        <v>0</v>
      </c>
      <c r="R9" s="9">
        <v>0</v>
      </c>
      <c r="S9" s="9">
        <v>0</v>
      </c>
      <c r="T9" s="9">
        <v>0</v>
      </c>
    </row>
    <row r="10" spans="1:20" x14ac:dyDescent="0.35">
      <c r="A10" s="17" t="s">
        <v>68</v>
      </c>
      <c r="B10" s="3" t="s">
        <v>84</v>
      </c>
      <c r="C10" s="9">
        <v>0</v>
      </c>
      <c r="D10" s="9">
        <v>0</v>
      </c>
      <c r="E10" s="9">
        <v>266</v>
      </c>
      <c r="F10" s="9">
        <v>203</v>
      </c>
      <c r="G10" s="9">
        <v>0</v>
      </c>
      <c r="H10" s="9">
        <v>0</v>
      </c>
      <c r="I10" s="9">
        <v>0</v>
      </c>
      <c r="J10" s="9">
        <v>0</v>
      </c>
      <c r="K10" s="9">
        <v>106</v>
      </c>
      <c r="L10" s="9">
        <v>150</v>
      </c>
      <c r="M10" s="9">
        <v>0</v>
      </c>
      <c r="N10" s="9">
        <v>0</v>
      </c>
      <c r="O10" s="9">
        <v>90</v>
      </c>
      <c r="P10" s="9">
        <v>62</v>
      </c>
      <c r="Q10" s="9">
        <v>0</v>
      </c>
      <c r="R10" s="9">
        <v>0</v>
      </c>
      <c r="S10" s="9">
        <v>0</v>
      </c>
      <c r="T10" s="9">
        <v>0</v>
      </c>
    </row>
    <row r="11" spans="1:20" x14ac:dyDescent="0.35">
      <c r="A11" s="17" t="s">
        <v>68</v>
      </c>
      <c r="B11" s="3" t="s">
        <v>184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23</v>
      </c>
      <c r="P11" s="9">
        <v>7</v>
      </c>
      <c r="Q11" s="9">
        <v>0</v>
      </c>
      <c r="R11" s="9">
        <v>0</v>
      </c>
      <c r="S11" s="9">
        <v>0</v>
      </c>
      <c r="T11" s="9">
        <v>0</v>
      </c>
    </row>
    <row r="12" spans="1:20" x14ac:dyDescent="0.35">
      <c r="A12" s="17" t="s">
        <v>68</v>
      </c>
      <c r="B12" s="3" t="s">
        <v>85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232</v>
      </c>
      <c r="P12" s="9">
        <v>196</v>
      </c>
      <c r="Q12" s="9">
        <v>0</v>
      </c>
      <c r="R12" s="9">
        <v>0</v>
      </c>
      <c r="S12" s="9">
        <v>0</v>
      </c>
      <c r="T12" s="9">
        <v>0</v>
      </c>
    </row>
    <row r="13" spans="1:20" x14ac:dyDescent="0.35">
      <c r="A13" s="17" t="s">
        <v>68</v>
      </c>
      <c r="B13" s="3" t="s">
        <v>86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188</v>
      </c>
      <c r="P13" s="9">
        <v>253</v>
      </c>
      <c r="Q13" s="9">
        <v>0</v>
      </c>
      <c r="R13" s="9">
        <v>0</v>
      </c>
      <c r="S13" s="9">
        <v>0</v>
      </c>
      <c r="T13" s="9">
        <v>0</v>
      </c>
    </row>
    <row r="14" spans="1:20" x14ac:dyDescent="0.35">
      <c r="A14" s="17" t="s">
        <v>68</v>
      </c>
      <c r="B14" s="3" t="s">
        <v>87</v>
      </c>
      <c r="C14" s="9">
        <v>0</v>
      </c>
      <c r="D14" s="9">
        <v>0</v>
      </c>
      <c r="E14" s="9">
        <v>244</v>
      </c>
      <c r="F14" s="9">
        <v>25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64</v>
      </c>
      <c r="P14" s="9">
        <v>48</v>
      </c>
      <c r="Q14" s="9">
        <v>0</v>
      </c>
      <c r="R14" s="9">
        <v>0</v>
      </c>
      <c r="S14" s="9">
        <v>0</v>
      </c>
      <c r="T14" s="9">
        <v>0</v>
      </c>
    </row>
    <row r="15" spans="1:20" x14ac:dyDescent="0.35">
      <c r="A15" s="17" t="s">
        <v>68</v>
      </c>
      <c r="B15" s="3" t="s">
        <v>88</v>
      </c>
      <c r="C15" s="9">
        <v>0</v>
      </c>
      <c r="D15" s="9">
        <v>0</v>
      </c>
      <c r="E15" s="9">
        <v>293</v>
      </c>
      <c r="F15" s="9">
        <v>264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</row>
    <row r="16" spans="1:20" x14ac:dyDescent="0.35">
      <c r="A16" s="17" t="s">
        <v>68</v>
      </c>
      <c r="B16" s="3" t="s">
        <v>1</v>
      </c>
      <c r="C16" s="9">
        <v>1733</v>
      </c>
      <c r="D16" s="9">
        <v>1776</v>
      </c>
      <c r="E16" s="9">
        <v>8936</v>
      </c>
      <c r="F16" s="9">
        <v>8386</v>
      </c>
      <c r="G16" s="9">
        <v>5125</v>
      </c>
      <c r="H16" s="9">
        <v>6073</v>
      </c>
      <c r="I16" s="9">
        <v>1113</v>
      </c>
      <c r="J16" s="9">
        <v>1179</v>
      </c>
      <c r="K16" s="9">
        <v>899</v>
      </c>
      <c r="L16" s="9">
        <v>1243</v>
      </c>
      <c r="M16" s="9">
        <v>1502</v>
      </c>
      <c r="N16" s="9">
        <v>1460</v>
      </c>
      <c r="O16" s="9">
        <v>5765</v>
      </c>
      <c r="P16" s="9">
        <v>5497</v>
      </c>
      <c r="Q16" s="9">
        <v>196</v>
      </c>
      <c r="R16" s="9">
        <v>188</v>
      </c>
      <c r="S16" s="9">
        <v>0</v>
      </c>
      <c r="T16" s="9">
        <v>0</v>
      </c>
    </row>
    <row r="17" spans="1:20" x14ac:dyDescent="0.35">
      <c r="A17" s="17" t="s">
        <v>225</v>
      </c>
      <c r="B17" s="3" t="s">
        <v>89</v>
      </c>
      <c r="C17" s="9">
        <v>420</v>
      </c>
      <c r="D17" s="9">
        <v>379</v>
      </c>
      <c r="E17" s="9">
        <v>3430</v>
      </c>
      <c r="F17" s="9">
        <v>3468</v>
      </c>
      <c r="G17" s="9">
        <v>1782</v>
      </c>
      <c r="H17" s="9">
        <v>1830</v>
      </c>
      <c r="I17" s="9">
        <v>564</v>
      </c>
      <c r="J17" s="9">
        <v>556</v>
      </c>
      <c r="K17" s="9">
        <v>994</v>
      </c>
      <c r="L17" s="9">
        <v>1122</v>
      </c>
      <c r="M17" s="9">
        <v>806</v>
      </c>
      <c r="N17" s="9">
        <v>801</v>
      </c>
      <c r="O17" s="9">
        <v>1925</v>
      </c>
      <c r="P17" s="9">
        <v>1842</v>
      </c>
      <c r="Q17" s="9">
        <v>554</v>
      </c>
      <c r="R17" s="9">
        <v>632</v>
      </c>
      <c r="S17" s="9">
        <v>0</v>
      </c>
      <c r="T17" s="9">
        <v>0</v>
      </c>
    </row>
    <row r="18" spans="1:20" x14ac:dyDescent="0.35">
      <c r="A18" s="17" t="s">
        <v>90</v>
      </c>
      <c r="B18" s="3" t="s">
        <v>91</v>
      </c>
      <c r="C18" s="9">
        <v>188</v>
      </c>
      <c r="D18" s="9">
        <v>196</v>
      </c>
      <c r="E18" s="9">
        <v>464</v>
      </c>
      <c r="F18" s="9">
        <v>781</v>
      </c>
      <c r="G18" s="9">
        <v>43</v>
      </c>
      <c r="H18" s="9">
        <v>21</v>
      </c>
      <c r="I18" s="9">
        <v>0</v>
      </c>
      <c r="J18" s="9">
        <v>0</v>
      </c>
      <c r="K18" s="9">
        <v>0</v>
      </c>
      <c r="L18" s="9">
        <v>0</v>
      </c>
      <c r="M18" s="9">
        <v>129</v>
      </c>
      <c r="N18" s="9">
        <v>136</v>
      </c>
      <c r="O18" s="9">
        <v>2138</v>
      </c>
      <c r="P18" s="9">
        <v>1747</v>
      </c>
      <c r="Q18" s="9">
        <v>413</v>
      </c>
      <c r="R18" s="9">
        <v>445</v>
      </c>
      <c r="S18" s="9">
        <v>0</v>
      </c>
      <c r="T18" s="9">
        <v>0</v>
      </c>
    </row>
    <row r="19" spans="1:20" x14ac:dyDescent="0.35">
      <c r="A19" s="17" t="s">
        <v>90</v>
      </c>
      <c r="B19" s="3" t="s">
        <v>92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568</v>
      </c>
      <c r="P19" s="9">
        <v>458</v>
      </c>
      <c r="Q19" s="9">
        <v>0</v>
      </c>
      <c r="R19" s="9">
        <v>0</v>
      </c>
      <c r="S19" s="9">
        <v>0</v>
      </c>
      <c r="T19" s="9">
        <v>0</v>
      </c>
    </row>
    <row r="20" spans="1:20" x14ac:dyDescent="0.35">
      <c r="A20" s="17" t="s">
        <v>90</v>
      </c>
      <c r="B20" s="3" t="s">
        <v>93</v>
      </c>
      <c r="C20" s="9">
        <v>75</v>
      </c>
      <c r="D20" s="9">
        <v>74</v>
      </c>
      <c r="E20" s="9">
        <v>219</v>
      </c>
      <c r="F20" s="9">
        <v>222</v>
      </c>
      <c r="G20" s="9">
        <v>284</v>
      </c>
      <c r="H20" s="9">
        <v>229</v>
      </c>
      <c r="I20" s="9">
        <v>99</v>
      </c>
      <c r="J20" s="9">
        <v>131</v>
      </c>
      <c r="K20" s="9">
        <v>0</v>
      </c>
      <c r="L20" s="9">
        <v>0</v>
      </c>
      <c r="M20" s="9">
        <v>0</v>
      </c>
      <c r="N20" s="9">
        <v>0</v>
      </c>
      <c r="O20" s="9">
        <v>91</v>
      </c>
      <c r="P20" s="9">
        <v>99</v>
      </c>
      <c r="Q20" s="9">
        <v>0</v>
      </c>
      <c r="R20" s="9">
        <v>0</v>
      </c>
      <c r="S20" s="9">
        <v>0</v>
      </c>
      <c r="T20" s="9">
        <v>0</v>
      </c>
    </row>
    <row r="21" spans="1:20" x14ac:dyDescent="0.35">
      <c r="A21" s="17" t="s">
        <v>90</v>
      </c>
      <c r="B21" s="3" t="s">
        <v>94</v>
      </c>
      <c r="C21" s="9">
        <v>110</v>
      </c>
      <c r="D21" s="9">
        <v>121</v>
      </c>
      <c r="E21" s="9">
        <v>0</v>
      </c>
      <c r="F21" s="9">
        <v>0</v>
      </c>
      <c r="G21" s="9">
        <v>502</v>
      </c>
      <c r="H21" s="9">
        <v>508</v>
      </c>
      <c r="I21" s="9">
        <v>54</v>
      </c>
      <c r="J21" s="9">
        <v>67</v>
      </c>
      <c r="K21" s="9">
        <v>0</v>
      </c>
      <c r="L21" s="9">
        <v>0</v>
      </c>
      <c r="M21" s="9">
        <v>164</v>
      </c>
      <c r="N21" s="9">
        <v>139</v>
      </c>
      <c r="O21" s="9">
        <v>294</v>
      </c>
      <c r="P21" s="9">
        <v>223</v>
      </c>
      <c r="Q21" s="9">
        <v>447</v>
      </c>
      <c r="R21" s="9">
        <v>457</v>
      </c>
      <c r="S21" s="9">
        <v>257</v>
      </c>
      <c r="T21" s="9">
        <v>244</v>
      </c>
    </row>
    <row r="22" spans="1:20" x14ac:dyDescent="0.35">
      <c r="A22" s="17" t="s">
        <v>90</v>
      </c>
      <c r="B22" s="3" t="s">
        <v>95</v>
      </c>
      <c r="C22" s="9">
        <v>440</v>
      </c>
      <c r="D22" s="9">
        <v>459</v>
      </c>
      <c r="E22" s="9">
        <v>2359</v>
      </c>
      <c r="F22" s="9">
        <v>1778</v>
      </c>
      <c r="G22" s="9">
        <v>1533</v>
      </c>
      <c r="H22" s="9">
        <v>1787</v>
      </c>
      <c r="I22" s="9">
        <v>422</v>
      </c>
      <c r="J22" s="9">
        <v>511</v>
      </c>
      <c r="K22" s="9">
        <v>194</v>
      </c>
      <c r="L22" s="9">
        <v>265</v>
      </c>
      <c r="M22" s="9">
        <v>254</v>
      </c>
      <c r="N22" s="9">
        <v>262</v>
      </c>
      <c r="O22" s="9">
        <v>3491</v>
      </c>
      <c r="P22" s="9">
        <v>3447</v>
      </c>
      <c r="Q22" s="9">
        <v>2012</v>
      </c>
      <c r="R22" s="9">
        <v>2380</v>
      </c>
      <c r="S22" s="9">
        <v>291</v>
      </c>
      <c r="T22" s="9">
        <v>385</v>
      </c>
    </row>
    <row r="23" spans="1:20" x14ac:dyDescent="0.35">
      <c r="A23" s="17" t="s">
        <v>90</v>
      </c>
      <c r="B23" s="3" t="s">
        <v>96</v>
      </c>
      <c r="C23" s="9">
        <v>0</v>
      </c>
      <c r="D23" s="9">
        <v>0</v>
      </c>
      <c r="E23" s="9">
        <v>74</v>
      </c>
      <c r="F23" s="9">
        <v>58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200</v>
      </c>
      <c r="P23" s="9">
        <v>154</v>
      </c>
      <c r="Q23" s="9">
        <v>0</v>
      </c>
      <c r="R23" s="9">
        <v>0</v>
      </c>
      <c r="S23" s="9">
        <v>0</v>
      </c>
      <c r="T23" s="9">
        <v>0</v>
      </c>
    </row>
    <row r="24" spans="1:20" x14ac:dyDescent="0.35">
      <c r="A24" s="17" t="s">
        <v>90</v>
      </c>
      <c r="B24" s="3" t="s">
        <v>97</v>
      </c>
      <c r="C24" s="9">
        <v>43</v>
      </c>
      <c r="D24" s="9">
        <v>31</v>
      </c>
      <c r="E24" s="9">
        <v>649</v>
      </c>
      <c r="F24" s="9">
        <v>571</v>
      </c>
      <c r="G24" s="9">
        <v>42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</row>
    <row r="25" spans="1:20" x14ac:dyDescent="0.35">
      <c r="A25" s="17" t="s">
        <v>90</v>
      </c>
      <c r="B25" s="3" t="s">
        <v>2</v>
      </c>
      <c r="C25" s="9">
        <v>0</v>
      </c>
      <c r="D25" s="9">
        <v>0</v>
      </c>
      <c r="E25" s="9">
        <v>0</v>
      </c>
      <c r="F25" s="9">
        <v>0</v>
      </c>
      <c r="G25" s="9">
        <v>62</v>
      </c>
      <c r="H25" s="9">
        <v>46</v>
      </c>
      <c r="I25" s="9">
        <v>0</v>
      </c>
      <c r="J25" s="9">
        <v>0</v>
      </c>
      <c r="K25" s="9">
        <v>0</v>
      </c>
      <c r="L25" s="9">
        <v>0</v>
      </c>
      <c r="M25" s="9">
        <v>69</v>
      </c>
      <c r="N25" s="9">
        <v>55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</row>
    <row r="26" spans="1:20" x14ac:dyDescent="0.35">
      <c r="A26" s="17" t="s">
        <v>90</v>
      </c>
      <c r="B26" s="3" t="s">
        <v>1</v>
      </c>
      <c r="C26" s="9">
        <v>1276</v>
      </c>
      <c r="D26" s="9">
        <v>1260</v>
      </c>
      <c r="E26" s="9">
        <v>7195</v>
      </c>
      <c r="F26" s="9">
        <v>6878</v>
      </c>
      <c r="G26" s="9">
        <v>4248</v>
      </c>
      <c r="H26" s="9">
        <v>4421</v>
      </c>
      <c r="I26" s="9">
        <v>1139</v>
      </c>
      <c r="J26" s="9">
        <v>1265</v>
      </c>
      <c r="K26" s="9">
        <v>1188</v>
      </c>
      <c r="L26" s="9">
        <v>1387</v>
      </c>
      <c r="M26" s="9">
        <v>1422</v>
      </c>
      <c r="N26" s="9">
        <v>1393</v>
      </c>
      <c r="O26" s="9">
        <v>8707</v>
      </c>
      <c r="P26" s="9">
        <v>7970</v>
      </c>
      <c r="Q26" s="9">
        <v>3426</v>
      </c>
      <c r="R26" s="9">
        <v>3914</v>
      </c>
      <c r="S26" s="9">
        <v>548</v>
      </c>
      <c r="T26" s="9">
        <v>629</v>
      </c>
    </row>
    <row r="27" spans="1:20" x14ac:dyDescent="0.35">
      <c r="A27" s="17" t="s">
        <v>226</v>
      </c>
      <c r="B27" s="3" t="s">
        <v>98</v>
      </c>
      <c r="C27" s="9">
        <v>0</v>
      </c>
      <c r="D27" s="9">
        <v>0</v>
      </c>
      <c r="E27" s="9">
        <v>670</v>
      </c>
      <c r="F27" s="9">
        <v>1049</v>
      </c>
      <c r="G27" s="9">
        <v>430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242</v>
      </c>
      <c r="P27" s="9">
        <v>0</v>
      </c>
      <c r="Q27" s="9">
        <v>60</v>
      </c>
      <c r="R27" s="9">
        <v>82</v>
      </c>
      <c r="S27" s="9">
        <v>0</v>
      </c>
      <c r="T27" s="9">
        <v>0</v>
      </c>
    </row>
    <row r="28" spans="1:20" x14ac:dyDescent="0.35">
      <c r="A28" s="17" t="s">
        <v>69</v>
      </c>
      <c r="B28" s="3" t="s">
        <v>99</v>
      </c>
      <c r="C28" s="9">
        <v>0</v>
      </c>
      <c r="D28" s="9">
        <v>0</v>
      </c>
      <c r="E28" s="9">
        <v>270</v>
      </c>
      <c r="F28" s="9">
        <v>303</v>
      </c>
      <c r="G28" s="9">
        <v>0</v>
      </c>
      <c r="H28" s="9">
        <v>0</v>
      </c>
      <c r="I28" s="9">
        <v>0</v>
      </c>
      <c r="J28" s="9">
        <v>0</v>
      </c>
      <c r="K28" s="9">
        <v>121</v>
      </c>
      <c r="L28" s="9">
        <v>140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</row>
    <row r="29" spans="1:20" x14ac:dyDescent="0.35">
      <c r="A29" s="17" t="s">
        <v>69</v>
      </c>
      <c r="B29" s="3" t="s">
        <v>100</v>
      </c>
      <c r="C29" s="9">
        <v>0</v>
      </c>
      <c r="D29" s="9">
        <v>0</v>
      </c>
      <c r="E29" s="9">
        <v>478</v>
      </c>
      <c r="F29" s="9">
        <v>519</v>
      </c>
      <c r="G29" s="9">
        <v>130</v>
      </c>
      <c r="H29" s="9">
        <v>147</v>
      </c>
      <c r="I29" s="9">
        <v>0</v>
      </c>
      <c r="J29" s="9">
        <v>0</v>
      </c>
      <c r="K29" s="9">
        <v>52</v>
      </c>
      <c r="L29" s="9">
        <v>100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</row>
    <row r="30" spans="1:20" x14ac:dyDescent="0.35">
      <c r="A30" s="17" t="s">
        <v>69</v>
      </c>
      <c r="B30" s="3" t="s">
        <v>101</v>
      </c>
      <c r="C30" s="9">
        <v>0</v>
      </c>
      <c r="D30" s="9">
        <v>0</v>
      </c>
      <c r="E30" s="9">
        <v>370</v>
      </c>
      <c r="F30" s="9">
        <v>416</v>
      </c>
      <c r="G30" s="9">
        <v>170</v>
      </c>
      <c r="H30" s="9">
        <v>180</v>
      </c>
      <c r="I30" s="9">
        <v>0</v>
      </c>
      <c r="J30" s="9">
        <v>0</v>
      </c>
      <c r="K30" s="9">
        <v>75</v>
      </c>
      <c r="L30" s="9">
        <v>96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</row>
    <row r="31" spans="1:20" x14ac:dyDescent="0.35">
      <c r="A31" s="17" t="s">
        <v>69</v>
      </c>
      <c r="B31" s="3" t="s">
        <v>102</v>
      </c>
      <c r="C31" s="9">
        <v>0</v>
      </c>
      <c r="D31" s="9">
        <v>0</v>
      </c>
      <c r="E31" s="9">
        <v>354</v>
      </c>
      <c r="F31" s="9">
        <v>416</v>
      </c>
      <c r="G31" s="9">
        <v>261</v>
      </c>
      <c r="H31" s="9">
        <v>276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303</v>
      </c>
      <c r="P31" s="9">
        <v>248</v>
      </c>
      <c r="Q31" s="9">
        <v>0</v>
      </c>
      <c r="R31" s="9">
        <v>0</v>
      </c>
      <c r="S31" s="9">
        <v>92</v>
      </c>
      <c r="T31" s="9">
        <v>87</v>
      </c>
    </row>
    <row r="32" spans="1:20" x14ac:dyDescent="0.35">
      <c r="A32" s="17" t="s">
        <v>69</v>
      </c>
      <c r="B32" s="3" t="s">
        <v>103</v>
      </c>
      <c r="C32" s="9">
        <v>0</v>
      </c>
      <c r="D32" s="9">
        <v>0</v>
      </c>
      <c r="E32" s="9">
        <v>207</v>
      </c>
      <c r="F32" s="9">
        <v>242</v>
      </c>
      <c r="G32" s="9">
        <v>72</v>
      </c>
      <c r="H32" s="9">
        <v>97</v>
      </c>
      <c r="I32" s="9">
        <v>0</v>
      </c>
      <c r="J32" s="9">
        <v>0</v>
      </c>
      <c r="K32" s="9">
        <v>263</v>
      </c>
      <c r="L32" s="9">
        <v>313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</row>
    <row r="33" spans="1:20" x14ac:dyDescent="0.35">
      <c r="A33" s="17" t="s">
        <v>69</v>
      </c>
      <c r="B33" s="3" t="s">
        <v>1</v>
      </c>
      <c r="C33" s="9">
        <v>0</v>
      </c>
      <c r="D33" s="9">
        <v>0</v>
      </c>
      <c r="E33" s="9">
        <v>2349</v>
      </c>
      <c r="F33" s="9">
        <v>2945</v>
      </c>
      <c r="G33" s="9">
        <v>1063</v>
      </c>
      <c r="H33" s="9">
        <v>700</v>
      </c>
      <c r="I33" s="9">
        <v>0</v>
      </c>
      <c r="J33" s="9">
        <v>0</v>
      </c>
      <c r="K33" s="9">
        <v>511</v>
      </c>
      <c r="L33" s="9">
        <v>649</v>
      </c>
      <c r="M33" s="9">
        <v>0</v>
      </c>
      <c r="N33" s="9">
        <v>0</v>
      </c>
      <c r="O33" s="9">
        <v>545</v>
      </c>
      <c r="P33" s="9">
        <v>248</v>
      </c>
      <c r="Q33" s="9">
        <v>60</v>
      </c>
      <c r="R33" s="9">
        <v>82</v>
      </c>
      <c r="S33" s="9">
        <v>92</v>
      </c>
      <c r="T33" s="9">
        <v>87</v>
      </c>
    </row>
    <row r="34" spans="1:20" x14ac:dyDescent="0.35">
      <c r="A34" s="17" t="s">
        <v>227</v>
      </c>
      <c r="B34" s="3" t="s">
        <v>104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1888</v>
      </c>
      <c r="P34" s="9">
        <v>1881</v>
      </c>
      <c r="Q34" s="9">
        <v>45</v>
      </c>
      <c r="R34" s="9">
        <v>35</v>
      </c>
      <c r="S34" s="9">
        <v>0</v>
      </c>
      <c r="T34" s="9">
        <v>0</v>
      </c>
    </row>
    <row r="35" spans="1:20" x14ac:dyDescent="0.35">
      <c r="A35" s="17" t="s">
        <v>70</v>
      </c>
      <c r="B35" s="3" t="s">
        <v>105</v>
      </c>
      <c r="C35" s="9">
        <v>834</v>
      </c>
      <c r="D35" s="9">
        <v>1064</v>
      </c>
      <c r="E35" s="9">
        <v>7591</v>
      </c>
      <c r="F35" s="9">
        <v>7455</v>
      </c>
      <c r="G35" s="9">
        <v>2904</v>
      </c>
      <c r="H35" s="9">
        <v>2885</v>
      </c>
      <c r="I35" s="9">
        <v>758</v>
      </c>
      <c r="J35" s="9">
        <v>875</v>
      </c>
      <c r="K35" s="9">
        <v>179</v>
      </c>
      <c r="L35" s="9">
        <v>334</v>
      </c>
      <c r="M35" s="9">
        <v>549</v>
      </c>
      <c r="N35" s="9">
        <v>518</v>
      </c>
      <c r="O35" s="9">
        <v>1418</v>
      </c>
      <c r="P35" s="9">
        <v>1429</v>
      </c>
      <c r="Q35" s="9">
        <v>514</v>
      </c>
      <c r="R35" s="9">
        <v>550</v>
      </c>
      <c r="S35" s="9">
        <v>191</v>
      </c>
      <c r="T35" s="9">
        <v>196</v>
      </c>
    </row>
    <row r="36" spans="1:20" x14ac:dyDescent="0.35">
      <c r="A36" s="17" t="s">
        <v>70</v>
      </c>
      <c r="B36" s="3" t="s">
        <v>106</v>
      </c>
      <c r="C36" s="9">
        <v>0</v>
      </c>
      <c r="D36" s="9">
        <v>0</v>
      </c>
      <c r="E36" s="9">
        <v>104</v>
      </c>
      <c r="F36" s="9">
        <v>108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126</v>
      </c>
      <c r="P36" s="9">
        <v>132</v>
      </c>
      <c r="Q36" s="9">
        <v>0</v>
      </c>
      <c r="R36" s="9">
        <v>0</v>
      </c>
      <c r="S36" s="9">
        <v>0</v>
      </c>
      <c r="T36" s="9">
        <v>0</v>
      </c>
    </row>
    <row r="37" spans="1:20" x14ac:dyDescent="0.35">
      <c r="A37" s="17" t="s">
        <v>70</v>
      </c>
      <c r="B37" s="3" t="s">
        <v>107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94</v>
      </c>
      <c r="P37" s="9">
        <v>72</v>
      </c>
      <c r="Q37" s="9">
        <v>19</v>
      </c>
      <c r="R37" s="9">
        <v>9</v>
      </c>
      <c r="S37" s="9">
        <v>0</v>
      </c>
      <c r="T37" s="9">
        <v>0</v>
      </c>
    </row>
    <row r="38" spans="1:20" x14ac:dyDescent="0.35">
      <c r="A38" s="17" t="s">
        <v>70</v>
      </c>
      <c r="B38" s="3" t="s">
        <v>108</v>
      </c>
      <c r="C38" s="9">
        <v>0</v>
      </c>
      <c r="D38" s="9">
        <v>0</v>
      </c>
      <c r="E38" s="9">
        <v>672</v>
      </c>
      <c r="F38" s="9">
        <v>766</v>
      </c>
      <c r="G38" s="9">
        <v>147</v>
      </c>
      <c r="H38" s="9">
        <v>161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186</v>
      </c>
      <c r="P38" s="9">
        <v>205</v>
      </c>
      <c r="Q38" s="9">
        <v>0</v>
      </c>
      <c r="R38" s="9">
        <v>0</v>
      </c>
      <c r="S38" s="9">
        <v>0</v>
      </c>
      <c r="T38" s="9">
        <v>0</v>
      </c>
    </row>
    <row r="39" spans="1:20" x14ac:dyDescent="0.35">
      <c r="A39" s="17" t="s">
        <v>70</v>
      </c>
      <c r="B39" s="3" t="s">
        <v>1</v>
      </c>
      <c r="C39" s="9">
        <v>834</v>
      </c>
      <c r="D39" s="9">
        <v>1064</v>
      </c>
      <c r="E39" s="9">
        <v>8367</v>
      </c>
      <c r="F39" s="9">
        <v>8329</v>
      </c>
      <c r="G39" s="9">
        <v>3051</v>
      </c>
      <c r="H39" s="9">
        <v>3046</v>
      </c>
      <c r="I39" s="9">
        <v>758</v>
      </c>
      <c r="J39" s="9">
        <v>875</v>
      </c>
      <c r="K39" s="9">
        <v>179</v>
      </c>
      <c r="L39" s="9">
        <v>334</v>
      </c>
      <c r="M39" s="9">
        <v>549</v>
      </c>
      <c r="N39" s="9">
        <v>518</v>
      </c>
      <c r="O39" s="9">
        <v>3712</v>
      </c>
      <c r="P39" s="9">
        <v>3719</v>
      </c>
      <c r="Q39" s="9">
        <v>578</v>
      </c>
      <c r="R39" s="9">
        <v>594</v>
      </c>
      <c r="S39" s="9">
        <v>191</v>
      </c>
      <c r="T39" s="9">
        <v>196</v>
      </c>
    </row>
    <row r="40" spans="1:20" x14ac:dyDescent="0.35">
      <c r="A40" s="17" t="s">
        <v>228</v>
      </c>
      <c r="B40" s="3" t="s">
        <v>109</v>
      </c>
      <c r="C40" s="9">
        <v>481</v>
      </c>
      <c r="D40" s="9">
        <v>441</v>
      </c>
      <c r="E40" s="9">
        <v>3766</v>
      </c>
      <c r="F40" s="9">
        <v>3367</v>
      </c>
      <c r="G40" s="9">
        <v>678</v>
      </c>
      <c r="H40" s="9">
        <v>606</v>
      </c>
      <c r="I40" s="9">
        <v>5</v>
      </c>
      <c r="J40" s="9">
        <v>5</v>
      </c>
      <c r="K40" s="9">
        <v>356</v>
      </c>
      <c r="L40" s="9">
        <v>423</v>
      </c>
      <c r="M40" s="9">
        <v>2</v>
      </c>
      <c r="N40" s="9">
        <v>1</v>
      </c>
      <c r="O40" s="9">
        <v>1280</v>
      </c>
      <c r="P40" s="9">
        <v>1123</v>
      </c>
      <c r="Q40" s="9">
        <v>387</v>
      </c>
      <c r="R40" s="9">
        <v>389</v>
      </c>
      <c r="S40" s="9">
        <v>156</v>
      </c>
      <c r="T40" s="9">
        <v>209</v>
      </c>
    </row>
    <row r="41" spans="1:20" x14ac:dyDescent="0.35">
      <c r="A41" s="17" t="s">
        <v>110</v>
      </c>
      <c r="B41" s="3" t="s">
        <v>111</v>
      </c>
      <c r="C41" s="9">
        <v>0</v>
      </c>
      <c r="D41" s="9">
        <v>0</v>
      </c>
      <c r="E41" s="9">
        <v>9426</v>
      </c>
      <c r="F41" s="9">
        <v>8644</v>
      </c>
      <c r="G41" s="9">
        <v>1329</v>
      </c>
      <c r="H41" s="9">
        <v>1387</v>
      </c>
      <c r="I41" s="9">
        <v>0</v>
      </c>
      <c r="J41" s="9">
        <v>9</v>
      </c>
      <c r="K41" s="9">
        <v>100</v>
      </c>
      <c r="L41" s="9">
        <v>30</v>
      </c>
      <c r="M41" s="9">
        <v>111</v>
      </c>
      <c r="N41" s="9">
        <v>90</v>
      </c>
      <c r="O41" s="9">
        <v>1868</v>
      </c>
      <c r="P41" s="9">
        <v>1231</v>
      </c>
      <c r="Q41" s="9">
        <v>695</v>
      </c>
      <c r="R41" s="9">
        <v>910</v>
      </c>
      <c r="S41" s="9">
        <v>0</v>
      </c>
      <c r="T41" s="9">
        <v>0</v>
      </c>
    </row>
    <row r="42" spans="1:20" x14ac:dyDescent="0.35">
      <c r="A42" s="17" t="s">
        <v>110</v>
      </c>
      <c r="B42" s="3" t="s">
        <v>112</v>
      </c>
      <c r="C42" s="9">
        <v>771</v>
      </c>
      <c r="D42" s="9">
        <v>854</v>
      </c>
      <c r="E42" s="9">
        <v>4521</v>
      </c>
      <c r="F42" s="9">
        <v>3968</v>
      </c>
      <c r="G42" s="9">
        <v>1787</v>
      </c>
      <c r="H42" s="9">
        <v>1996</v>
      </c>
      <c r="I42" s="9">
        <v>0</v>
      </c>
      <c r="J42" s="9">
        <v>0</v>
      </c>
      <c r="K42" s="9">
        <v>329</v>
      </c>
      <c r="L42" s="9">
        <v>421</v>
      </c>
      <c r="M42" s="9">
        <v>348</v>
      </c>
      <c r="N42" s="9">
        <v>350</v>
      </c>
      <c r="O42" s="9">
        <v>773</v>
      </c>
      <c r="P42" s="9">
        <v>792</v>
      </c>
      <c r="Q42" s="9">
        <v>0</v>
      </c>
      <c r="R42" s="9">
        <v>0</v>
      </c>
      <c r="S42" s="9">
        <v>0</v>
      </c>
      <c r="T42" s="9">
        <v>0</v>
      </c>
    </row>
    <row r="43" spans="1:20" x14ac:dyDescent="0.35">
      <c r="A43" s="17" t="s">
        <v>110</v>
      </c>
      <c r="B43" s="3" t="s">
        <v>113</v>
      </c>
      <c r="C43" s="9">
        <v>0</v>
      </c>
      <c r="D43" s="9">
        <v>0</v>
      </c>
      <c r="E43" s="9">
        <v>3235</v>
      </c>
      <c r="F43" s="9">
        <v>3001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</row>
    <row r="44" spans="1:20" x14ac:dyDescent="0.35">
      <c r="A44" s="17" t="s">
        <v>110</v>
      </c>
      <c r="B44" s="3" t="s">
        <v>114</v>
      </c>
      <c r="C44" s="9">
        <v>272</v>
      </c>
      <c r="D44" s="9">
        <v>199</v>
      </c>
      <c r="E44" s="9">
        <v>1742</v>
      </c>
      <c r="F44" s="9">
        <v>1583</v>
      </c>
      <c r="G44" s="9">
        <v>451</v>
      </c>
      <c r="H44" s="9">
        <v>406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676</v>
      </c>
      <c r="P44" s="9">
        <v>649</v>
      </c>
      <c r="Q44" s="9">
        <v>0</v>
      </c>
      <c r="R44" s="9">
        <v>0</v>
      </c>
      <c r="S44" s="9">
        <v>0</v>
      </c>
      <c r="T44" s="9">
        <v>0</v>
      </c>
    </row>
    <row r="45" spans="1:20" x14ac:dyDescent="0.35">
      <c r="A45" s="17" t="s">
        <v>110</v>
      </c>
      <c r="B45" s="3" t="s">
        <v>115</v>
      </c>
      <c r="C45" s="9">
        <v>229</v>
      </c>
      <c r="D45" s="9">
        <v>268</v>
      </c>
      <c r="E45" s="9">
        <v>947</v>
      </c>
      <c r="F45" s="9">
        <v>897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</row>
    <row r="46" spans="1:20" x14ac:dyDescent="0.35">
      <c r="A46" s="17" t="s">
        <v>110</v>
      </c>
      <c r="B46" s="3" t="s">
        <v>116</v>
      </c>
      <c r="C46" s="9">
        <v>65</v>
      </c>
      <c r="D46" s="9">
        <v>52</v>
      </c>
      <c r="E46" s="9">
        <v>0</v>
      </c>
      <c r="F46" s="9">
        <v>0</v>
      </c>
      <c r="G46" s="9">
        <v>122</v>
      </c>
      <c r="H46" s="9">
        <v>91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382</v>
      </c>
      <c r="P46" s="9">
        <v>301</v>
      </c>
      <c r="Q46" s="9">
        <v>0</v>
      </c>
      <c r="R46" s="9">
        <v>0</v>
      </c>
      <c r="S46" s="9">
        <v>0</v>
      </c>
      <c r="T46" s="9">
        <v>0</v>
      </c>
    </row>
    <row r="47" spans="1:20" x14ac:dyDescent="0.35">
      <c r="A47" s="17" t="s">
        <v>110</v>
      </c>
      <c r="B47" s="3" t="s">
        <v>117</v>
      </c>
      <c r="C47" s="9">
        <v>890</v>
      </c>
      <c r="D47" s="9">
        <v>969</v>
      </c>
      <c r="E47" s="9">
        <v>5835</v>
      </c>
      <c r="F47" s="9">
        <v>5732</v>
      </c>
      <c r="G47" s="9">
        <v>2767</v>
      </c>
      <c r="H47" s="9">
        <v>2848</v>
      </c>
      <c r="I47" s="9">
        <v>787</v>
      </c>
      <c r="J47" s="9">
        <v>933</v>
      </c>
      <c r="K47" s="9">
        <v>261</v>
      </c>
      <c r="L47" s="9">
        <v>359</v>
      </c>
      <c r="M47" s="9">
        <v>943</v>
      </c>
      <c r="N47" s="9">
        <v>1029</v>
      </c>
      <c r="O47" s="9">
        <v>2952</v>
      </c>
      <c r="P47" s="9">
        <v>2837</v>
      </c>
      <c r="Q47" s="9">
        <v>121</v>
      </c>
      <c r="R47" s="9">
        <v>192</v>
      </c>
      <c r="S47" s="9">
        <v>0</v>
      </c>
      <c r="T47" s="9">
        <v>0</v>
      </c>
    </row>
    <row r="48" spans="1:20" x14ac:dyDescent="0.35">
      <c r="A48" s="17" t="s">
        <v>110</v>
      </c>
      <c r="B48" s="3" t="s">
        <v>118</v>
      </c>
      <c r="C48" s="9">
        <v>0</v>
      </c>
      <c r="D48" s="9">
        <v>0</v>
      </c>
      <c r="E48" s="9">
        <v>308</v>
      </c>
      <c r="F48" s="9">
        <v>315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</row>
    <row r="49" spans="1:20" x14ac:dyDescent="0.35">
      <c r="A49" s="17" t="s">
        <v>110</v>
      </c>
      <c r="B49" s="3" t="s">
        <v>119</v>
      </c>
      <c r="C49" s="9">
        <v>483</v>
      </c>
      <c r="D49" s="9">
        <v>598</v>
      </c>
      <c r="E49" s="9">
        <v>80</v>
      </c>
      <c r="F49" s="9">
        <v>68</v>
      </c>
      <c r="G49" s="9">
        <v>1112</v>
      </c>
      <c r="H49" s="9">
        <v>1275</v>
      </c>
      <c r="I49" s="9">
        <v>0</v>
      </c>
      <c r="J49" s="9">
        <v>0</v>
      </c>
      <c r="K49" s="9">
        <v>138</v>
      </c>
      <c r="L49" s="9">
        <v>92</v>
      </c>
      <c r="M49" s="9">
        <v>0</v>
      </c>
      <c r="N49" s="9">
        <v>0</v>
      </c>
      <c r="O49" s="9">
        <v>93</v>
      </c>
      <c r="P49" s="9">
        <v>130</v>
      </c>
      <c r="Q49" s="9">
        <v>698</v>
      </c>
      <c r="R49" s="9">
        <v>311</v>
      </c>
      <c r="S49" s="9">
        <v>1</v>
      </c>
      <c r="T49" s="9">
        <v>1</v>
      </c>
    </row>
    <row r="50" spans="1:20" x14ac:dyDescent="0.35">
      <c r="A50" s="17" t="s">
        <v>110</v>
      </c>
      <c r="B50" s="3" t="s">
        <v>120</v>
      </c>
      <c r="C50" s="9">
        <v>0</v>
      </c>
      <c r="D50" s="9">
        <v>0</v>
      </c>
      <c r="E50" s="9">
        <v>336</v>
      </c>
      <c r="F50" s="9">
        <v>343</v>
      </c>
      <c r="G50" s="9">
        <v>82</v>
      </c>
      <c r="H50" s="9">
        <v>78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</row>
    <row r="51" spans="1:20" x14ac:dyDescent="0.35">
      <c r="A51" s="17" t="s">
        <v>110</v>
      </c>
      <c r="B51" s="3" t="s">
        <v>121</v>
      </c>
      <c r="C51" s="9">
        <v>0</v>
      </c>
      <c r="D51" s="9">
        <v>0</v>
      </c>
      <c r="E51" s="9">
        <v>967</v>
      </c>
      <c r="F51" s="9">
        <v>784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517</v>
      </c>
      <c r="P51" s="9">
        <v>480</v>
      </c>
      <c r="Q51" s="9">
        <v>0</v>
      </c>
      <c r="R51" s="9">
        <v>304</v>
      </c>
      <c r="S51" s="9">
        <v>0</v>
      </c>
      <c r="T51" s="9">
        <v>0</v>
      </c>
    </row>
    <row r="52" spans="1:20" x14ac:dyDescent="0.35">
      <c r="A52" s="17" t="s">
        <v>110</v>
      </c>
      <c r="B52" s="3" t="s">
        <v>122</v>
      </c>
      <c r="C52" s="9">
        <v>0</v>
      </c>
      <c r="D52" s="9">
        <v>0</v>
      </c>
      <c r="E52" s="9">
        <v>863</v>
      </c>
      <c r="F52" s="9">
        <v>896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</row>
    <row r="53" spans="1:20" x14ac:dyDescent="0.35">
      <c r="A53" s="17" t="s">
        <v>110</v>
      </c>
      <c r="B53" s="3" t="s">
        <v>1</v>
      </c>
      <c r="C53" s="9">
        <v>3191</v>
      </c>
      <c r="D53" s="9">
        <v>3381</v>
      </c>
      <c r="E53" s="9">
        <v>32026</v>
      </c>
      <c r="F53" s="9">
        <v>29598</v>
      </c>
      <c r="G53" s="9">
        <v>8328</v>
      </c>
      <c r="H53" s="9">
        <v>8687</v>
      </c>
      <c r="I53" s="9">
        <v>792</v>
      </c>
      <c r="J53" s="9">
        <v>947</v>
      </c>
      <c r="K53" s="9">
        <v>1184</v>
      </c>
      <c r="L53" s="9">
        <v>1325</v>
      </c>
      <c r="M53" s="9">
        <v>1404</v>
      </c>
      <c r="N53" s="9">
        <v>1470</v>
      </c>
      <c r="O53" s="9">
        <v>8541</v>
      </c>
      <c r="P53" s="9">
        <v>7543</v>
      </c>
      <c r="Q53" s="9">
        <v>1901</v>
      </c>
      <c r="R53" s="9">
        <v>2106</v>
      </c>
      <c r="S53" s="9">
        <v>157</v>
      </c>
      <c r="T53" s="9">
        <v>210</v>
      </c>
    </row>
    <row r="54" spans="1:20" x14ac:dyDescent="0.35">
      <c r="A54" s="17" t="s">
        <v>229</v>
      </c>
      <c r="B54" s="3" t="s">
        <v>123</v>
      </c>
      <c r="C54" s="9">
        <v>2137</v>
      </c>
      <c r="D54" s="9">
        <v>2328</v>
      </c>
      <c r="E54" s="9">
        <v>3757</v>
      </c>
      <c r="F54" s="9">
        <v>4518</v>
      </c>
      <c r="G54" s="9">
        <v>2532</v>
      </c>
      <c r="H54" s="9">
        <v>2867</v>
      </c>
      <c r="I54" s="9">
        <v>624</v>
      </c>
      <c r="J54" s="9">
        <v>731</v>
      </c>
      <c r="K54" s="9">
        <v>860</v>
      </c>
      <c r="L54" s="9">
        <v>874</v>
      </c>
      <c r="M54" s="9">
        <v>1210</v>
      </c>
      <c r="N54" s="9">
        <v>1338</v>
      </c>
      <c r="O54" s="9">
        <v>7342</v>
      </c>
      <c r="P54" s="9">
        <v>7920</v>
      </c>
      <c r="Q54" s="9">
        <v>1306</v>
      </c>
      <c r="R54" s="9">
        <v>1468</v>
      </c>
      <c r="S54" s="9">
        <v>72</v>
      </c>
      <c r="T54" s="9">
        <v>114</v>
      </c>
    </row>
    <row r="55" spans="1:20" x14ac:dyDescent="0.35">
      <c r="A55" s="17" t="s">
        <v>71</v>
      </c>
      <c r="B55" s="3" t="s">
        <v>124</v>
      </c>
      <c r="C55" s="9">
        <v>1883</v>
      </c>
      <c r="D55" s="9">
        <v>1978</v>
      </c>
      <c r="E55" s="9">
        <v>4249</v>
      </c>
      <c r="F55" s="9">
        <v>4322</v>
      </c>
      <c r="G55" s="9">
        <v>2730</v>
      </c>
      <c r="H55" s="9">
        <v>3108</v>
      </c>
      <c r="I55" s="9">
        <v>462</v>
      </c>
      <c r="J55" s="9">
        <v>546</v>
      </c>
      <c r="K55" s="9">
        <v>991</v>
      </c>
      <c r="L55" s="9">
        <v>1211</v>
      </c>
      <c r="M55" s="9">
        <v>1172</v>
      </c>
      <c r="N55" s="9">
        <v>1292</v>
      </c>
      <c r="O55" s="9">
        <v>2583</v>
      </c>
      <c r="P55" s="9">
        <v>2385</v>
      </c>
      <c r="Q55" s="9">
        <v>0</v>
      </c>
      <c r="R55" s="9">
        <v>0</v>
      </c>
      <c r="S55" s="9">
        <v>259</v>
      </c>
      <c r="T55" s="9">
        <v>262</v>
      </c>
    </row>
    <row r="56" spans="1:20" x14ac:dyDescent="0.35">
      <c r="A56" s="17" t="s">
        <v>71</v>
      </c>
      <c r="B56" s="3" t="s">
        <v>125</v>
      </c>
      <c r="C56" s="9">
        <v>3186</v>
      </c>
      <c r="D56" s="9">
        <v>3048</v>
      </c>
      <c r="E56" s="9">
        <v>10997</v>
      </c>
      <c r="F56" s="9">
        <v>11923</v>
      </c>
      <c r="G56" s="9">
        <v>13797</v>
      </c>
      <c r="H56" s="9">
        <v>14123</v>
      </c>
      <c r="I56" s="9">
        <v>3144</v>
      </c>
      <c r="J56" s="9">
        <v>3518</v>
      </c>
      <c r="K56" s="9">
        <v>2262</v>
      </c>
      <c r="L56" s="9">
        <v>2457</v>
      </c>
      <c r="M56" s="9">
        <v>526</v>
      </c>
      <c r="N56" s="9">
        <v>720</v>
      </c>
      <c r="O56" s="9">
        <v>17314</v>
      </c>
      <c r="P56" s="9">
        <v>16509</v>
      </c>
      <c r="Q56" s="9">
        <v>1584</v>
      </c>
      <c r="R56" s="9">
        <v>1658</v>
      </c>
      <c r="S56" s="9">
        <v>2199</v>
      </c>
      <c r="T56" s="9">
        <v>2038</v>
      </c>
    </row>
    <row r="57" spans="1:20" x14ac:dyDescent="0.35">
      <c r="A57" s="17" t="s">
        <v>71</v>
      </c>
      <c r="B57" s="3" t="s">
        <v>126</v>
      </c>
      <c r="C57" s="9">
        <v>1234</v>
      </c>
      <c r="D57" s="9">
        <v>1282</v>
      </c>
      <c r="E57" s="9">
        <v>4178</v>
      </c>
      <c r="F57" s="9">
        <v>3953</v>
      </c>
      <c r="G57" s="9">
        <v>2839</v>
      </c>
      <c r="H57" s="9">
        <v>3219</v>
      </c>
      <c r="I57" s="9">
        <v>1261</v>
      </c>
      <c r="J57" s="9">
        <v>1381</v>
      </c>
      <c r="K57" s="9">
        <v>2037</v>
      </c>
      <c r="L57" s="9">
        <v>2323</v>
      </c>
      <c r="M57" s="9">
        <v>1721</v>
      </c>
      <c r="N57" s="9">
        <v>1931</v>
      </c>
      <c r="O57" s="9">
        <v>5044</v>
      </c>
      <c r="P57" s="9">
        <v>4548</v>
      </c>
      <c r="Q57" s="9">
        <v>1176</v>
      </c>
      <c r="R57" s="9">
        <v>1377</v>
      </c>
      <c r="S57" s="9">
        <v>592</v>
      </c>
      <c r="T57" s="9">
        <v>772</v>
      </c>
    </row>
    <row r="58" spans="1:20" x14ac:dyDescent="0.35">
      <c r="A58" s="17" t="s">
        <v>71</v>
      </c>
      <c r="B58" s="3" t="s">
        <v>127</v>
      </c>
      <c r="C58" s="9">
        <v>624</v>
      </c>
      <c r="D58" s="9">
        <v>761</v>
      </c>
      <c r="E58" s="9">
        <v>1563</v>
      </c>
      <c r="F58" s="9">
        <v>1569</v>
      </c>
      <c r="G58" s="9">
        <v>1228</v>
      </c>
      <c r="H58" s="9">
        <v>1243</v>
      </c>
      <c r="I58" s="9">
        <v>731</v>
      </c>
      <c r="J58" s="9">
        <v>703</v>
      </c>
      <c r="K58" s="9">
        <v>0</v>
      </c>
      <c r="L58" s="9">
        <v>0</v>
      </c>
      <c r="M58" s="9">
        <v>0</v>
      </c>
      <c r="N58" s="9">
        <v>98</v>
      </c>
      <c r="O58" s="9">
        <v>2429</v>
      </c>
      <c r="P58" s="9">
        <v>2069</v>
      </c>
      <c r="Q58" s="9">
        <v>0</v>
      </c>
      <c r="R58" s="9">
        <v>0</v>
      </c>
      <c r="S58" s="9">
        <v>0</v>
      </c>
      <c r="T58" s="9">
        <v>0</v>
      </c>
    </row>
    <row r="59" spans="1:20" x14ac:dyDescent="0.35">
      <c r="A59" s="17" t="s">
        <v>71</v>
      </c>
      <c r="B59" s="3" t="s">
        <v>128</v>
      </c>
      <c r="C59" s="9">
        <v>516</v>
      </c>
      <c r="D59" s="9">
        <v>590</v>
      </c>
      <c r="E59" s="9">
        <v>1001</v>
      </c>
      <c r="F59" s="9">
        <v>920</v>
      </c>
      <c r="G59" s="9">
        <v>113</v>
      </c>
      <c r="H59" s="9">
        <v>134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784</v>
      </c>
      <c r="P59" s="9">
        <v>680</v>
      </c>
      <c r="Q59" s="9">
        <v>0</v>
      </c>
      <c r="R59" s="9">
        <v>0</v>
      </c>
      <c r="S59" s="9">
        <v>0</v>
      </c>
      <c r="T59" s="9">
        <v>0</v>
      </c>
    </row>
    <row r="60" spans="1:20" x14ac:dyDescent="0.35">
      <c r="A60" s="17" t="s">
        <v>71</v>
      </c>
      <c r="B60" s="3" t="s">
        <v>129</v>
      </c>
      <c r="C60" s="9">
        <v>0</v>
      </c>
      <c r="D60" s="9">
        <v>0</v>
      </c>
      <c r="E60" s="9">
        <v>308</v>
      </c>
      <c r="F60" s="9">
        <v>324</v>
      </c>
      <c r="G60" s="9">
        <v>33</v>
      </c>
      <c r="H60" s="9">
        <v>64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</row>
    <row r="61" spans="1:20" x14ac:dyDescent="0.35">
      <c r="A61" s="17" t="s">
        <v>71</v>
      </c>
      <c r="B61" s="3" t="s">
        <v>130</v>
      </c>
      <c r="C61" s="9">
        <v>519</v>
      </c>
      <c r="D61" s="9">
        <v>638</v>
      </c>
      <c r="E61" s="9">
        <v>744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</row>
    <row r="62" spans="1:20" x14ac:dyDescent="0.35">
      <c r="A62" s="17" t="s">
        <v>71</v>
      </c>
      <c r="B62" s="3" t="s">
        <v>2</v>
      </c>
      <c r="C62" s="9">
        <v>576</v>
      </c>
      <c r="D62" s="9">
        <v>609</v>
      </c>
      <c r="E62" s="9">
        <v>62</v>
      </c>
      <c r="F62" s="9">
        <v>81</v>
      </c>
      <c r="G62" s="9">
        <v>141</v>
      </c>
      <c r="H62" s="9">
        <v>239</v>
      </c>
      <c r="I62" s="9">
        <v>0</v>
      </c>
      <c r="J62" s="9">
        <v>0</v>
      </c>
      <c r="K62" s="9">
        <v>283</v>
      </c>
      <c r="L62" s="9">
        <v>295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x14ac:dyDescent="0.35">
      <c r="A63" s="17" t="s">
        <v>71</v>
      </c>
      <c r="B63" s="3" t="s">
        <v>1</v>
      </c>
      <c r="C63" s="9">
        <v>10675</v>
      </c>
      <c r="D63" s="9">
        <v>11234</v>
      </c>
      <c r="E63" s="9">
        <v>26859</v>
      </c>
      <c r="F63" s="9">
        <v>27610</v>
      </c>
      <c r="G63" s="9">
        <v>23413</v>
      </c>
      <c r="H63" s="9">
        <v>24997</v>
      </c>
      <c r="I63" s="9">
        <v>6222</v>
      </c>
      <c r="J63" s="9">
        <v>6879</v>
      </c>
      <c r="K63" s="9">
        <v>6433</v>
      </c>
      <c r="L63" s="9">
        <v>7160</v>
      </c>
      <c r="M63" s="9">
        <v>4629</v>
      </c>
      <c r="N63" s="9">
        <v>5379</v>
      </c>
      <c r="O63" s="9">
        <v>35496</v>
      </c>
      <c r="P63" s="9">
        <v>34111</v>
      </c>
      <c r="Q63" s="9">
        <v>4066</v>
      </c>
      <c r="R63" s="9">
        <v>4503</v>
      </c>
      <c r="S63" s="9">
        <v>3122</v>
      </c>
      <c r="T63" s="9">
        <v>3186</v>
      </c>
    </row>
    <row r="64" spans="1:20" x14ac:dyDescent="0.35">
      <c r="A64" s="17" t="s">
        <v>230</v>
      </c>
      <c r="B64" s="3" t="s">
        <v>131</v>
      </c>
      <c r="C64" s="9">
        <v>2553</v>
      </c>
      <c r="D64" s="9">
        <v>2822</v>
      </c>
      <c r="E64" s="9">
        <v>12519</v>
      </c>
      <c r="F64" s="9">
        <v>12405</v>
      </c>
      <c r="G64" s="9">
        <v>10799</v>
      </c>
      <c r="H64" s="9">
        <v>12161</v>
      </c>
      <c r="I64" s="9">
        <v>1466</v>
      </c>
      <c r="J64" s="9">
        <v>1780</v>
      </c>
      <c r="K64" s="9">
        <v>1551</v>
      </c>
      <c r="L64" s="9">
        <v>1759</v>
      </c>
      <c r="M64" s="9">
        <v>1972</v>
      </c>
      <c r="N64" s="9">
        <v>1972</v>
      </c>
      <c r="O64" s="9">
        <v>7020</v>
      </c>
      <c r="P64" s="9">
        <v>6650</v>
      </c>
      <c r="Q64" s="9">
        <v>1746</v>
      </c>
      <c r="R64" s="9">
        <v>1863</v>
      </c>
      <c r="S64" s="9">
        <v>782</v>
      </c>
      <c r="T64" s="9">
        <v>905</v>
      </c>
    </row>
    <row r="65" spans="1:20" x14ac:dyDescent="0.35">
      <c r="A65" s="17" t="s">
        <v>132</v>
      </c>
      <c r="B65" s="3" t="s">
        <v>133</v>
      </c>
      <c r="C65" s="9">
        <v>1330</v>
      </c>
      <c r="D65" s="9">
        <v>1372</v>
      </c>
      <c r="E65" s="9">
        <v>915</v>
      </c>
      <c r="F65" s="9">
        <v>1218</v>
      </c>
      <c r="G65" s="9">
        <v>1110</v>
      </c>
      <c r="H65" s="9">
        <v>1092</v>
      </c>
      <c r="I65" s="9">
        <v>197</v>
      </c>
      <c r="J65" s="9">
        <v>231</v>
      </c>
      <c r="K65" s="9">
        <v>0</v>
      </c>
      <c r="L65" s="9">
        <v>0</v>
      </c>
      <c r="M65" s="9">
        <v>109</v>
      </c>
      <c r="N65" s="9">
        <v>95</v>
      </c>
      <c r="O65" s="9">
        <v>3334</v>
      </c>
      <c r="P65" s="9">
        <v>3318</v>
      </c>
      <c r="Q65" s="9">
        <v>0</v>
      </c>
      <c r="R65" s="9">
        <v>0</v>
      </c>
      <c r="S65" s="9">
        <v>0</v>
      </c>
      <c r="T65" s="9">
        <v>0</v>
      </c>
    </row>
    <row r="66" spans="1:20" x14ac:dyDescent="0.35">
      <c r="A66" s="17" t="s">
        <v>132</v>
      </c>
      <c r="B66" s="3" t="s">
        <v>134</v>
      </c>
      <c r="C66" s="9">
        <v>0</v>
      </c>
      <c r="D66" s="9">
        <v>0</v>
      </c>
      <c r="E66" s="9">
        <v>845</v>
      </c>
      <c r="F66" s="9">
        <v>780</v>
      </c>
      <c r="G66" s="9">
        <v>386</v>
      </c>
      <c r="H66" s="9">
        <v>345</v>
      </c>
      <c r="I66" s="9">
        <v>125</v>
      </c>
      <c r="J66" s="9">
        <v>104</v>
      </c>
      <c r="K66" s="9">
        <v>0</v>
      </c>
      <c r="L66" s="9">
        <v>0</v>
      </c>
      <c r="M66" s="9">
        <v>0</v>
      </c>
      <c r="N66" s="9">
        <v>0</v>
      </c>
      <c r="O66" s="9">
        <v>945</v>
      </c>
      <c r="P66" s="9">
        <v>759</v>
      </c>
      <c r="Q66" s="9">
        <v>139</v>
      </c>
      <c r="R66" s="9">
        <v>132</v>
      </c>
      <c r="S66" s="9">
        <v>0</v>
      </c>
      <c r="T66" s="9">
        <v>0</v>
      </c>
    </row>
    <row r="67" spans="1:20" x14ac:dyDescent="0.35">
      <c r="A67" s="17" t="s">
        <v>132</v>
      </c>
      <c r="B67" s="3" t="s">
        <v>135</v>
      </c>
      <c r="C67" s="9">
        <v>2402</v>
      </c>
      <c r="D67" s="9">
        <v>2649</v>
      </c>
      <c r="E67" s="9">
        <v>17275</v>
      </c>
      <c r="F67" s="9">
        <v>16974</v>
      </c>
      <c r="G67" s="9">
        <v>11454</v>
      </c>
      <c r="H67" s="9">
        <v>13050</v>
      </c>
      <c r="I67" s="9">
        <v>3056</v>
      </c>
      <c r="J67" s="9">
        <v>3414</v>
      </c>
      <c r="K67" s="9">
        <v>3918</v>
      </c>
      <c r="L67" s="9">
        <v>4595</v>
      </c>
      <c r="M67" s="9">
        <v>4500</v>
      </c>
      <c r="N67" s="9">
        <v>4241</v>
      </c>
      <c r="O67" s="9">
        <v>13378</v>
      </c>
      <c r="P67" s="9">
        <v>12871</v>
      </c>
      <c r="Q67" s="9">
        <v>1864</v>
      </c>
      <c r="R67" s="9">
        <v>2161</v>
      </c>
      <c r="S67" s="9">
        <v>544</v>
      </c>
      <c r="T67" s="9">
        <v>579</v>
      </c>
    </row>
    <row r="68" spans="1:20" x14ac:dyDescent="0.35">
      <c r="A68" s="17" t="s">
        <v>132</v>
      </c>
      <c r="B68" s="3" t="s">
        <v>136</v>
      </c>
      <c r="C68" s="9">
        <v>485</v>
      </c>
      <c r="D68" s="9">
        <v>648</v>
      </c>
      <c r="E68" s="9">
        <v>5620</v>
      </c>
      <c r="F68" s="9">
        <v>5577</v>
      </c>
      <c r="G68" s="9">
        <v>217</v>
      </c>
      <c r="H68" s="9">
        <v>246</v>
      </c>
      <c r="I68" s="9">
        <v>476</v>
      </c>
      <c r="J68" s="9">
        <v>563</v>
      </c>
      <c r="K68" s="9">
        <v>0</v>
      </c>
      <c r="L68" s="9">
        <v>0</v>
      </c>
      <c r="M68" s="9">
        <v>334</v>
      </c>
      <c r="N68" s="9">
        <v>351</v>
      </c>
      <c r="O68" s="9">
        <v>1867</v>
      </c>
      <c r="P68" s="9">
        <v>2014</v>
      </c>
      <c r="Q68" s="9">
        <v>34</v>
      </c>
      <c r="R68" s="9">
        <v>34</v>
      </c>
      <c r="S68" s="9">
        <v>0</v>
      </c>
      <c r="T68" s="9">
        <v>0</v>
      </c>
    </row>
    <row r="69" spans="1:20" x14ac:dyDescent="0.35">
      <c r="A69" s="17" t="s">
        <v>132</v>
      </c>
      <c r="B69" s="3" t="s">
        <v>137</v>
      </c>
      <c r="C69" s="9">
        <v>1976</v>
      </c>
      <c r="D69" s="9">
        <v>2141</v>
      </c>
      <c r="E69" s="9">
        <v>8004</v>
      </c>
      <c r="F69" s="9">
        <v>8564</v>
      </c>
      <c r="G69" s="9">
        <v>4246</v>
      </c>
      <c r="H69" s="9">
        <v>3995</v>
      </c>
      <c r="I69" s="9">
        <v>411</v>
      </c>
      <c r="J69" s="9">
        <v>415</v>
      </c>
      <c r="K69" s="9">
        <v>321</v>
      </c>
      <c r="L69" s="9">
        <v>340</v>
      </c>
      <c r="M69" s="9">
        <v>1861</v>
      </c>
      <c r="N69" s="9">
        <v>1804</v>
      </c>
      <c r="O69" s="9">
        <v>9986</v>
      </c>
      <c r="P69" s="9">
        <v>9291</v>
      </c>
      <c r="Q69" s="9">
        <v>850</v>
      </c>
      <c r="R69" s="9">
        <v>913</v>
      </c>
      <c r="S69" s="9">
        <v>527</v>
      </c>
      <c r="T69" s="9">
        <v>576</v>
      </c>
    </row>
    <row r="70" spans="1:20" x14ac:dyDescent="0.35">
      <c r="A70" s="17" t="s">
        <v>132</v>
      </c>
      <c r="B70" s="3" t="s">
        <v>138</v>
      </c>
      <c r="C70" s="9">
        <v>856</v>
      </c>
      <c r="D70" s="9">
        <v>891</v>
      </c>
      <c r="E70" s="9">
        <v>5068</v>
      </c>
      <c r="F70" s="9">
        <v>5210</v>
      </c>
      <c r="G70" s="9">
        <v>1256</v>
      </c>
      <c r="H70" s="9">
        <v>1428</v>
      </c>
      <c r="I70" s="9">
        <v>1836</v>
      </c>
      <c r="J70" s="9">
        <v>1972</v>
      </c>
      <c r="K70" s="9">
        <v>1493</v>
      </c>
      <c r="L70" s="9">
        <v>1894</v>
      </c>
      <c r="M70" s="9">
        <v>341</v>
      </c>
      <c r="N70" s="9">
        <v>327</v>
      </c>
      <c r="O70" s="9">
        <v>818</v>
      </c>
      <c r="P70" s="9">
        <v>779</v>
      </c>
      <c r="Q70" s="9">
        <v>283</v>
      </c>
      <c r="R70" s="9">
        <v>283</v>
      </c>
      <c r="S70" s="9">
        <v>0</v>
      </c>
      <c r="T70" s="9">
        <v>0</v>
      </c>
    </row>
    <row r="71" spans="1:20" x14ac:dyDescent="0.35">
      <c r="A71" s="17" t="s">
        <v>132</v>
      </c>
      <c r="B71" s="3" t="s">
        <v>139</v>
      </c>
      <c r="C71" s="9">
        <v>47</v>
      </c>
      <c r="D71" s="9">
        <v>42</v>
      </c>
      <c r="E71" s="9">
        <v>1254</v>
      </c>
      <c r="F71" s="9">
        <v>1251</v>
      </c>
      <c r="G71" s="9">
        <v>769</v>
      </c>
      <c r="H71" s="9">
        <v>777</v>
      </c>
      <c r="I71" s="9">
        <v>24</v>
      </c>
      <c r="J71" s="9">
        <v>52</v>
      </c>
      <c r="K71" s="9">
        <v>0</v>
      </c>
      <c r="L71" s="9">
        <v>0</v>
      </c>
      <c r="M71" s="9">
        <v>0</v>
      </c>
      <c r="N71" s="9">
        <v>2</v>
      </c>
      <c r="O71" s="9">
        <v>987</v>
      </c>
      <c r="P71" s="9">
        <v>1043</v>
      </c>
      <c r="Q71" s="9">
        <v>0</v>
      </c>
      <c r="R71" s="9">
        <v>0</v>
      </c>
      <c r="S71" s="9">
        <v>0</v>
      </c>
      <c r="T71" s="9">
        <v>0</v>
      </c>
    </row>
    <row r="72" spans="1:20" x14ac:dyDescent="0.35">
      <c r="A72" s="17" t="s">
        <v>132</v>
      </c>
      <c r="B72" s="3" t="s">
        <v>140</v>
      </c>
      <c r="C72" s="9">
        <v>0</v>
      </c>
      <c r="D72" s="9">
        <v>0</v>
      </c>
      <c r="E72" s="9">
        <v>229</v>
      </c>
      <c r="F72" s="9">
        <v>170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</row>
    <row r="73" spans="1:20" x14ac:dyDescent="0.35">
      <c r="A73" s="17" t="s">
        <v>132</v>
      </c>
      <c r="B73" s="3" t="s">
        <v>2</v>
      </c>
      <c r="C73" s="9">
        <v>311</v>
      </c>
      <c r="D73" s="9">
        <v>287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544</v>
      </c>
      <c r="N73" s="9">
        <v>567</v>
      </c>
      <c r="O73" s="9">
        <v>743</v>
      </c>
      <c r="P73" s="9">
        <v>661</v>
      </c>
      <c r="Q73" s="9">
        <v>0</v>
      </c>
      <c r="R73" s="9">
        <v>0</v>
      </c>
      <c r="S73" s="9">
        <v>0</v>
      </c>
      <c r="T73" s="9">
        <v>0</v>
      </c>
    </row>
    <row r="74" spans="1:20" x14ac:dyDescent="0.35">
      <c r="A74" s="17" t="s">
        <v>132</v>
      </c>
      <c r="B74" s="3" t="s">
        <v>1</v>
      </c>
      <c r="C74" s="9">
        <v>9960</v>
      </c>
      <c r="D74" s="9">
        <v>10852</v>
      </c>
      <c r="E74" s="9">
        <v>51729</v>
      </c>
      <c r="F74" s="9">
        <v>52149</v>
      </c>
      <c r="G74" s="9">
        <v>30237</v>
      </c>
      <c r="H74" s="9">
        <v>33094</v>
      </c>
      <c r="I74" s="9">
        <v>7591</v>
      </c>
      <c r="J74" s="9">
        <v>8531</v>
      </c>
      <c r="K74" s="9">
        <v>7283</v>
      </c>
      <c r="L74" s="9">
        <v>8588</v>
      </c>
      <c r="M74" s="9">
        <v>9661</v>
      </c>
      <c r="N74" s="9">
        <v>9359</v>
      </c>
      <c r="O74" s="9">
        <v>39078</v>
      </c>
      <c r="P74" s="9">
        <v>37386</v>
      </c>
      <c r="Q74" s="9">
        <v>4916</v>
      </c>
      <c r="R74" s="9">
        <v>5386</v>
      </c>
      <c r="S74" s="9">
        <v>1853</v>
      </c>
      <c r="T74" s="9">
        <v>2060</v>
      </c>
    </row>
    <row r="75" spans="1:20" x14ac:dyDescent="0.35">
      <c r="A75" s="17" t="s">
        <v>231</v>
      </c>
      <c r="B75" s="3" t="s">
        <v>185</v>
      </c>
      <c r="C75" s="9">
        <v>0</v>
      </c>
      <c r="D75" s="9">
        <v>0</v>
      </c>
      <c r="E75" s="9">
        <v>0</v>
      </c>
      <c r="F75" s="9">
        <v>0</v>
      </c>
      <c r="G75" s="9">
        <v>4</v>
      </c>
      <c r="H75" s="9">
        <v>3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</row>
    <row r="76" spans="1:20" x14ac:dyDescent="0.35">
      <c r="A76" s="17" t="s">
        <v>72</v>
      </c>
      <c r="B76" s="3" t="s">
        <v>141</v>
      </c>
      <c r="C76" s="9">
        <v>0</v>
      </c>
      <c r="D76" s="9">
        <v>0</v>
      </c>
      <c r="E76" s="9">
        <v>309</v>
      </c>
      <c r="F76" s="9">
        <v>323</v>
      </c>
      <c r="G76" s="9">
        <v>198</v>
      </c>
      <c r="H76" s="9">
        <v>218</v>
      </c>
      <c r="I76" s="9">
        <v>327</v>
      </c>
      <c r="J76" s="9">
        <v>362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</row>
    <row r="77" spans="1:20" x14ac:dyDescent="0.35">
      <c r="A77" s="17" t="s">
        <v>72</v>
      </c>
      <c r="B77" s="3" t="s">
        <v>142</v>
      </c>
      <c r="C77" s="9">
        <v>757</v>
      </c>
      <c r="D77" s="9">
        <v>747</v>
      </c>
      <c r="E77" s="9">
        <v>1227</v>
      </c>
      <c r="F77" s="9">
        <v>1190</v>
      </c>
      <c r="G77" s="9">
        <v>566</v>
      </c>
      <c r="H77" s="9">
        <v>625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297</v>
      </c>
      <c r="P77" s="9">
        <v>288</v>
      </c>
      <c r="Q77" s="9">
        <v>0</v>
      </c>
      <c r="R77" s="9">
        <v>0</v>
      </c>
      <c r="S77" s="9">
        <v>0</v>
      </c>
      <c r="T77" s="9">
        <v>0</v>
      </c>
    </row>
    <row r="78" spans="1:20" x14ac:dyDescent="0.35">
      <c r="A78" s="17" t="s">
        <v>72</v>
      </c>
      <c r="B78" s="3" t="s">
        <v>143</v>
      </c>
      <c r="C78" s="9">
        <v>0</v>
      </c>
      <c r="D78" s="9">
        <v>0</v>
      </c>
      <c r="E78" s="9">
        <v>236</v>
      </c>
      <c r="F78" s="9">
        <v>255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</row>
    <row r="79" spans="1:20" x14ac:dyDescent="0.35">
      <c r="A79" s="17" t="s">
        <v>72</v>
      </c>
      <c r="B79" s="3" t="s">
        <v>144</v>
      </c>
      <c r="C79" s="9">
        <v>0</v>
      </c>
      <c r="D79" s="9">
        <v>0</v>
      </c>
      <c r="E79" s="9">
        <v>2424</v>
      </c>
      <c r="F79" s="9">
        <v>2589</v>
      </c>
      <c r="G79" s="9">
        <v>794</v>
      </c>
      <c r="H79" s="9">
        <v>1063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427</v>
      </c>
      <c r="P79" s="9">
        <v>438</v>
      </c>
      <c r="Q79" s="9">
        <v>0</v>
      </c>
      <c r="R79" s="9">
        <v>0</v>
      </c>
      <c r="S79" s="9">
        <v>173</v>
      </c>
      <c r="T79" s="9">
        <v>260</v>
      </c>
    </row>
    <row r="80" spans="1:20" x14ac:dyDescent="0.35">
      <c r="A80" s="17" t="s">
        <v>72</v>
      </c>
      <c r="B80" s="3" t="s">
        <v>145</v>
      </c>
      <c r="C80" s="9">
        <v>4055</v>
      </c>
      <c r="D80" s="9">
        <v>4572</v>
      </c>
      <c r="E80" s="9">
        <v>28497</v>
      </c>
      <c r="F80" s="9">
        <v>29564</v>
      </c>
      <c r="G80" s="9">
        <v>11685</v>
      </c>
      <c r="H80" s="9">
        <v>13998</v>
      </c>
      <c r="I80" s="9">
        <v>3870</v>
      </c>
      <c r="J80" s="9">
        <v>4703</v>
      </c>
      <c r="K80" s="9">
        <v>3539</v>
      </c>
      <c r="L80" s="9">
        <v>4755</v>
      </c>
      <c r="M80" s="9">
        <v>3287</v>
      </c>
      <c r="N80" s="9">
        <v>3561</v>
      </c>
      <c r="O80" s="9">
        <v>12727</v>
      </c>
      <c r="P80" s="9">
        <v>13277</v>
      </c>
      <c r="Q80" s="9">
        <v>3929</v>
      </c>
      <c r="R80" s="9">
        <v>4468</v>
      </c>
      <c r="S80" s="9">
        <v>640</v>
      </c>
      <c r="T80" s="9">
        <v>878</v>
      </c>
    </row>
    <row r="81" spans="1:20" x14ac:dyDescent="0.35">
      <c r="A81" s="17" t="s">
        <v>72</v>
      </c>
      <c r="B81" s="3" t="s">
        <v>146</v>
      </c>
      <c r="C81" s="9">
        <v>0</v>
      </c>
      <c r="D81" s="9">
        <v>0</v>
      </c>
      <c r="E81" s="9">
        <v>4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1</v>
      </c>
      <c r="M81" s="9">
        <v>0</v>
      </c>
      <c r="N81" s="9">
        <v>1</v>
      </c>
      <c r="O81" s="9">
        <v>1646</v>
      </c>
      <c r="P81" s="9">
        <v>1545</v>
      </c>
      <c r="Q81" s="9">
        <v>36</v>
      </c>
      <c r="R81" s="9">
        <v>26</v>
      </c>
      <c r="S81" s="9">
        <v>0</v>
      </c>
      <c r="T81" s="9">
        <v>0</v>
      </c>
    </row>
    <row r="82" spans="1:20" x14ac:dyDescent="0.35">
      <c r="A82" s="17" t="s">
        <v>72</v>
      </c>
      <c r="B82" s="3" t="s">
        <v>147</v>
      </c>
      <c r="C82" s="9">
        <v>541</v>
      </c>
      <c r="D82" s="9">
        <v>579</v>
      </c>
      <c r="E82" s="9">
        <v>3445</v>
      </c>
      <c r="F82" s="9">
        <v>3504</v>
      </c>
      <c r="G82" s="9">
        <v>1410</v>
      </c>
      <c r="H82" s="9">
        <v>1371</v>
      </c>
      <c r="I82" s="9">
        <v>0</v>
      </c>
      <c r="J82" s="9">
        <v>0</v>
      </c>
      <c r="K82" s="9">
        <v>621</v>
      </c>
      <c r="L82" s="9">
        <v>782</v>
      </c>
      <c r="M82" s="9">
        <v>0</v>
      </c>
      <c r="N82" s="9">
        <v>0</v>
      </c>
      <c r="O82" s="9">
        <v>803</v>
      </c>
      <c r="P82" s="9">
        <v>790</v>
      </c>
      <c r="Q82" s="9">
        <v>0</v>
      </c>
      <c r="R82" s="9">
        <v>0</v>
      </c>
      <c r="S82" s="9">
        <v>252</v>
      </c>
      <c r="T82" s="9">
        <v>281</v>
      </c>
    </row>
    <row r="83" spans="1:20" x14ac:dyDescent="0.35">
      <c r="A83" s="17" t="s">
        <v>72</v>
      </c>
      <c r="B83" s="3" t="s">
        <v>1</v>
      </c>
      <c r="C83" s="9">
        <v>5353</v>
      </c>
      <c r="D83" s="9">
        <v>5898</v>
      </c>
      <c r="E83" s="9">
        <v>36142</v>
      </c>
      <c r="F83" s="9">
        <v>37426</v>
      </c>
      <c r="G83" s="9">
        <v>14657</v>
      </c>
      <c r="H83" s="9">
        <v>17278</v>
      </c>
      <c r="I83" s="9">
        <v>4197</v>
      </c>
      <c r="J83" s="9">
        <v>5065</v>
      </c>
      <c r="K83" s="9">
        <v>4161</v>
      </c>
      <c r="L83" s="9">
        <v>5538</v>
      </c>
      <c r="M83" s="9">
        <v>3287</v>
      </c>
      <c r="N83" s="9">
        <v>3562</v>
      </c>
      <c r="O83" s="9">
        <v>15900</v>
      </c>
      <c r="P83" s="9">
        <v>16338</v>
      </c>
      <c r="Q83" s="9">
        <v>3965</v>
      </c>
      <c r="R83" s="9">
        <v>4494</v>
      </c>
      <c r="S83" s="9">
        <v>1065</v>
      </c>
      <c r="T83" s="9">
        <v>1419</v>
      </c>
    </row>
    <row r="84" spans="1:20" x14ac:dyDescent="0.35">
      <c r="A84" s="17" t="s">
        <v>232</v>
      </c>
      <c r="B84" s="3" t="s">
        <v>148</v>
      </c>
      <c r="C84" s="9">
        <v>540</v>
      </c>
      <c r="D84" s="9">
        <v>501</v>
      </c>
      <c r="E84" s="9">
        <v>710</v>
      </c>
      <c r="F84" s="9">
        <v>732</v>
      </c>
      <c r="G84" s="9">
        <v>299</v>
      </c>
      <c r="H84" s="9">
        <v>277</v>
      </c>
      <c r="I84" s="9">
        <v>16</v>
      </c>
      <c r="J84" s="9">
        <v>15</v>
      </c>
      <c r="K84" s="9">
        <v>545</v>
      </c>
      <c r="L84" s="9">
        <v>585</v>
      </c>
      <c r="M84" s="9">
        <v>871</v>
      </c>
      <c r="N84" s="9">
        <v>782</v>
      </c>
      <c r="O84" s="9">
        <v>2020</v>
      </c>
      <c r="P84" s="9">
        <v>1770</v>
      </c>
      <c r="Q84" s="9">
        <v>0</v>
      </c>
      <c r="R84" s="9">
        <v>0</v>
      </c>
      <c r="S84" s="9">
        <v>270</v>
      </c>
      <c r="T84" s="9">
        <v>273</v>
      </c>
    </row>
    <row r="85" spans="1:20" x14ac:dyDescent="0.35">
      <c r="A85" s="17" t="s">
        <v>73</v>
      </c>
      <c r="B85" s="3" t="s">
        <v>149</v>
      </c>
      <c r="C85" s="9">
        <v>268</v>
      </c>
      <c r="D85" s="9">
        <v>286</v>
      </c>
      <c r="E85" s="9">
        <v>3790</v>
      </c>
      <c r="F85" s="9">
        <v>4313</v>
      </c>
      <c r="G85" s="9">
        <v>697</v>
      </c>
      <c r="H85" s="9">
        <v>830</v>
      </c>
      <c r="I85" s="9">
        <v>0</v>
      </c>
      <c r="J85" s="9">
        <v>0</v>
      </c>
      <c r="K85" s="9">
        <v>600</v>
      </c>
      <c r="L85" s="9">
        <v>686</v>
      </c>
      <c r="M85" s="9">
        <v>957</v>
      </c>
      <c r="N85" s="9">
        <v>1073</v>
      </c>
      <c r="O85" s="9">
        <v>983</v>
      </c>
      <c r="P85" s="9">
        <v>1030</v>
      </c>
      <c r="Q85" s="9">
        <v>0</v>
      </c>
      <c r="R85" s="9">
        <v>0</v>
      </c>
      <c r="S85" s="9">
        <v>3</v>
      </c>
      <c r="T85" s="9">
        <v>1</v>
      </c>
    </row>
    <row r="86" spans="1:20" x14ac:dyDescent="0.35">
      <c r="A86" s="17" t="s">
        <v>73</v>
      </c>
      <c r="B86" s="3" t="s">
        <v>150</v>
      </c>
      <c r="C86" s="9">
        <v>2487</v>
      </c>
      <c r="D86" s="9">
        <v>2432</v>
      </c>
      <c r="E86" s="9">
        <v>6666</v>
      </c>
      <c r="F86" s="9">
        <v>7114</v>
      </c>
      <c r="G86" s="9">
        <v>6135</v>
      </c>
      <c r="H86" s="9">
        <v>6079</v>
      </c>
      <c r="I86" s="9">
        <v>2043</v>
      </c>
      <c r="J86" s="9">
        <v>2023</v>
      </c>
      <c r="K86" s="9">
        <v>2367</v>
      </c>
      <c r="L86" s="9">
        <v>2678</v>
      </c>
      <c r="M86" s="9">
        <v>2832</v>
      </c>
      <c r="N86" s="9">
        <v>2804</v>
      </c>
      <c r="O86" s="9">
        <v>2660</v>
      </c>
      <c r="P86" s="9">
        <v>2797</v>
      </c>
      <c r="Q86" s="9">
        <v>2743</v>
      </c>
      <c r="R86" s="9">
        <v>3034</v>
      </c>
      <c r="S86" s="9">
        <v>437</v>
      </c>
      <c r="T86" s="9">
        <v>468</v>
      </c>
    </row>
    <row r="87" spans="1:20" x14ac:dyDescent="0.35">
      <c r="A87" s="17" t="s">
        <v>73</v>
      </c>
      <c r="B87" s="3" t="s">
        <v>151</v>
      </c>
      <c r="C87" s="9">
        <v>630</v>
      </c>
      <c r="D87" s="9">
        <v>589</v>
      </c>
      <c r="E87" s="9">
        <v>1087</v>
      </c>
      <c r="F87" s="9">
        <v>1101</v>
      </c>
      <c r="G87" s="9">
        <v>2374</v>
      </c>
      <c r="H87" s="9">
        <v>2461</v>
      </c>
      <c r="I87" s="9">
        <v>0</v>
      </c>
      <c r="J87" s="9">
        <v>0</v>
      </c>
      <c r="K87" s="9">
        <v>125</v>
      </c>
      <c r="L87" s="9">
        <v>130</v>
      </c>
      <c r="M87" s="9">
        <v>0</v>
      </c>
      <c r="N87" s="9">
        <v>0</v>
      </c>
      <c r="O87" s="9">
        <v>1286</v>
      </c>
      <c r="P87" s="9">
        <v>1140</v>
      </c>
      <c r="Q87" s="9">
        <v>0</v>
      </c>
      <c r="R87" s="9">
        <v>0</v>
      </c>
      <c r="S87" s="9">
        <v>0</v>
      </c>
      <c r="T87" s="9">
        <v>0</v>
      </c>
    </row>
    <row r="88" spans="1:20" x14ac:dyDescent="0.35">
      <c r="A88" s="17" t="s">
        <v>73</v>
      </c>
      <c r="B88" s="3" t="s">
        <v>152</v>
      </c>
      <c r="C88" s="9">
        <v>515</v>
      </c>
      <c r="D88" s="9">
        <v>505</v>
      </c>
      <c r="E88" s="9">
        <v>4120</v>
      </c>
      <c r="F88" s="9">
        <v>4204</v>
      </c>
      <c r="G88" s="9">
        <v>736</v>
      </c>
      <c r="H88" s="9">
        <v>782</v>
      </c>
      <c r="I88" s="9">
        <v>1117</v>
      </c>
      <c r="J88" s="9">
        <v>1079</v>
      </c>
      <c r="K88" s="9">
        <v>510</v>
      </c>
      <c r="L88" s="9">
        <v>489</v>
      </c>
      <c r="M88" s="9">
        <v>0</v>
      </c>
      <c r="N88" s="9">
        <v>0</v>
      </c>
      <c r="O88" s="9">
        <v>992</v>
      </c>
      <c r="P88" s="9">
        <v>914</v>
      </c>
      <c r="Q88" s="9">
        <v>78</v>
      </c>
      <c r="R88" s="9">
        <v>247</v>
      </c>
      <c r="S88" s="9">
        <v>0</v>
      </c>
      <c r="T88" s="9">
        <v>0</v>
      </c>
    </row>
    <row r="89" spans="1:20" x14ac:dyDescent="0.35">
      <c r="A89" s="17" t="s">
        <v>73</v>
      </c>
      <c r="B89" s="3" t="s">
        <v>153</v>
      </c>
      <c r="C89" s="9">
        <v>1084</v>
      </c>
      <c r="D89" s="9">
        <v>1123</v>
      </c>
      <c r="E89" s="9">
        <v>2998</v>
      </c>
      <c r="F89" s="9">
        <v>3496</v>
      </c>
      <c r="G89" s="9">
        <v>3577</v>
      </c>
      <c r="H89" s="9">
        <v>3824</v>
      </c>
      <c r="I89" s="9">
        <v>817</v>
      </c>
      <c r="J89" s="9">
        <v>875</v>
      </c>
      <c r="K89" s="9">
        <v>0</v>
      </c>
      <c r="L89" s="9">
        <v>0</v>
      </c>
      <c r="M89" s="9">
        <v>889</v>
      </c>
      <c r="N89" s="9">
        <v>897</v>
      </c>
      <c r="O89" s="9">
        <v>4975</v>
      </c>
      <c r="P89" s="9">
        <v>4796</v>
      </c>
      <c r="Q89" s="9">
        <v>19</v>
      </c>
      <c r="R89" s="9">
        <v>38</v>
      </c>
      <c r="S89" s="9">
        <v>154</v>
      </c>
      <c r="T89" s="9">
        <v>168</v>
      </c>
    </row>
    <row r="90" spans="1:20" x14ac:dyDescent="0.35">
      <c r="A90" s="17" t="s">
        <v>73</v>
      </c>
      <c r="B90" s="3" t="s">
        <v>154</v>
      </c>
      <c r="C90" s="9">
        <v>96</v>
      </c>
      <c r="D90" s="9">
        <v>87</v>
      </c>
      <c r="E90" s="9">
        <v>0</v>
      </c>
      <c r="F90" s="9">
        <v>0</v>
      </c>
      <c r="G90" s="9">
        <v>656</v>
      </c>
      <c r="H90" s="9">
        <v>708</v>
      </c>
      <c r="I90" s="9">
        <v>0</v>
      </c>
      <c r="J90" s="9">
        <v>0</v>
      </c>
      <c r="K90" s="9">
        <v>0</v>
      </c>
      <c r="L90" s="9">
        <v>0</v>
      </c>
      <c r="M90" s="9">
        <v>245</v>
      </c>
      <c r="N90" s="9">
        <v>252</v>
      </c>
      <c r="O90" s="9">
        <v>776</v>
      </c>
      <c r="P90" s="9">
        <v>750</v>
      </c>
      <c r="Q90" s="9">
        <v>0</v>
      </c>
      <c r="R90" s="9">
        <v>0</v>
      </c>
      <c r="S90" s="9">
        <v>0</v>
      </c>
      <c r="T90" s="9">
        <v>0</v>
      </c>
    </row>
    <row r="91" spans="1:20" x14ac:dyDescent="0.35">
      <c r="A91" s="17" t="s">
        <v>73</v>
      </c>
      <c r="B91" s="3" t="s">
        <v>155</v>
      </c>
      <c r="C91" s="9">
        <v>323</v>
      </c>
      <c r="D91" s="9">
        <v>306</v>
      </c>
      <c r="E91" s="9">
        <v>521</v>
      </c>
      <c r="F91" s="9">
        <v>525</v>
      </c>
      <c r="G91" s="9">
        <v>266</v>
      </c>
      <c r="H91" s="9">
        <v>251</v>
      </c>
      <c r="I91" s="9">
        <v>116</v>
      </c>
      <c r="J91" s="9">
        <v>150</v>
      </c>
      <c r="K91" s="9">
        <v>15</v>
      </c>
      <c r="L91" s="9">
        <v>4</v>
      </c>
      <c r="M91" s="9">
        <v>187</v>
      </c>
      <c r="N91" s="9">
        <v>232</v>
      </c>
      <c r="O91" s="9">
        <v>1003</v>
      </c>
      <c r="P91" s="9">
        <v>948</v>
      </c>
      <c r="Q91" s="9">
        <v>0</v>
      </c>
      <c r="R91" s="9">
        <v>0</v>
      </c>
      <c r="S91" s="9">
        <v>0</v>
      </c>
      <c r="T91" s="9">
        <v>0</v>
      </c>
    </row>
    <row r="92" spans="1:20" x14ac:dyDescent="0.35">
      <c r="A92" s="17" t="s">
        <v>73</v>
      </c>
      <c r="B92" s="3" t="s">
        <v>156</v>
      </c>
      <c r="C92" s="9">
        <v>178</v>
      </c>
      <c r="D92" s="9">
        <v>173</v>
      </c>
      <c r="E92" s="9">
        <v>1191</v>
      </c>
      <c r="F92" s="9">
        <v>1212</v>
      </c>
      <c r="G92" s="9">
        <v>40</v>
      </c>
      <c r="H92" s="9">
        <v>9</v>
      </c>
      <c r="I92" s="9">
        <v>0</v>
      </c>
      <c r="J92" s="9">
        <v>0</v>
      </c>
      <c r="K92" s="9">
        <v>227</v>
      </c>
      <c r="L92" s="9">
        <v>246</v>
      </c>
      <c r="M92" s="9">
        <v>0</v>
      </c>
      <c r="N92" s="9">
        <v>0</v>
      </c>
      <c r="O92" s="9">
        <v>692</v>
      </c>
      <c r="P92" s="9">
        <v>606</v>
      </c>
      <c r="Q92" s="9">
        <v>0</v>
      </c>
      <c r="R92" s="9">
        <v>0</v>
      </c>
      <c r="S92" s="9">
        <v>0</v>
      </c>
      <c r="T92" s="9">
        <v>0</v>
      </c>
    </row>
    <row r="93" spans="1:20" x14ac:dyDescent="0.35">
      <c r="A93" s="17" t="s">
        <v>73</v>
      </c>
      <c r="B93" s="3" t="s">
        <v>157</v>
      </c>
      <c r="C93" s="9">
        <v>202</v>
      </c>
      <c r="D93" s="9">
        <v>229</v>
      </c>
      <c r="E93" s="9">
        <v>497</v>
      </c>
      <c r="F93" s="9">
        <v>575</v>
      </c>
      <c r="G93" s="9">
        <v>203</v>
      </c>
      <c r="H93" s="9">
        <v>193</v>
      </c>
      <c r="I93" s="9">
        <v>175</v>
      </c>
      <c r="J93" s="9">
        <v>202</v>
      </c>
      <c r="K93" s="9">
        <v>266</v>
      </c>
      <c r="L93" s="9">
        <v>414</v>
      </c>
      <c r="M93" s="9">
        <v>89</v>
      </c>
      <c r="N93" s="9">
        <v>80</v>
      </c>
      <c r="O93" s="9">
        <v>221</v>
      </c>
      <c r="P93" s="9">
        <v>224</v>
      </c>
      <c r="Q93" s="9">
        <v>0</v>
      </c>
      <c r="R93" s="9">
        <v>0</v>
      </c>
      <c r="S93" s="9">
        <v>0</v>
      </c>
      <c r="T93" s="9">
        <v>0</v>
      </c>
    </row>
    <row r="94" spans="1:20" x14ac:dyDescent="0.35">
      <c r="A94" s="17" t="s">
        <v>73</v>
      </c>
      <c r="B94" s="3" t="s">
        <v>158</v>
      </c>
      <c r="C94" s="9">
        <v>0</v>
      </c>
      <c r="D94" s="9">
        <v>0</v>
      </c>
      <c r="E94" s="9">
        <v>738</v>
      </c>
      <c r="F94" s="9">
        <v>611</v>
      </c>
      <c r="G94" s="9">
        <v>93</v>
      </c>
      <c r="H94" s="9">
        <v>69</v>
      </c>
      <c r="I94" s="9">
        <v>104</v>
      </c>
      <c r="J94" s="9">
        <v>88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x14ac:dyDescent="0.35">
      <c r="A95" s="17" t="s">
        <v>73</v>
      </c>
      <c r="B95" s="3" t="s">
        <v>159</v>
      </c>
      <c r="C95" s="9">
        <v>1107</v>
      </c>
      <c r="D95" s="9">
        <v>1095</v>
      </c>
      <c r="E95" s="9">
        <v>8010</v>
      </c>
      <c r="F95" s="9">
        <v>7861</v>
      </c>
      <c r="G95" s="9">
        <v>3922</v>
      </c>
      <c r="H95" s="9">
        <v>4674</v>
      </c>
      <c r="I95" s="9">
        <v>954</v>
      </c>
      <c r="J95" s="9">
        <v>1037</v>
      </c>
      <c r="K95" s="9">
        <v>985</v>
      </c>
      <c r="L95" s="9">
        <v>1122</v>
      </c>
      <c r="M95" s="9">
        <v>659</v>
      </c>
      <c r="N95" s="9">
        <v>771</v>
      </c>
      <c r="O95" s="9">
        <v>3755</v>
      </c>
      <c r="P95" s="9">
        <v>3946</v>
      </c>
      <c r="Q95" s="9">
        <v>872</v>
      </c>
      <c r="R95" s="9">
        <v>1045</v>
      </c>
      <c r="S95" s="9">
        <v>223</v>
      </c>
      <c r="T95" s="9">
        <v>260</v>
      </c>
    </row>
    <row r="96" spans="1:20" x14ac:dyDescent="0.35">
      <c r="A96" s="17" t="s">
        <v>73</v>
      </c>
      <c r="B96" s="3" t="s">
        <v>160</v>
      </c>
      <c r="C96" s="9">
        <v>0</v>
      </c>
      <c r="D96" s="9">
        <v>0</v>
      </c>
      <c r="E96" s="9">
        <v>743</v>
      </c>
      <c r="F96" s="9">
        <v>814</v>
      </c>
      <c r="G96" s="9">
        <v>124</v>
      </c>
      <c r="H96" s="9">
        <v>130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</row>
    <row r="97" spans="1:20" x14ac:dyDescent="0.35">
      <c r="A97" s="17" t="s">
        <v>73</v>
      </c>
      <c r="B97" s="3" t="s">
        <v>161</v>
      </c>
      <c r="C97" s="9">
        <v>0</v>
      </c>
      <c r="D97" s="9">
        <v>0</v>
      </c>
      <c r="E97" s="9">
        <v>291</v>
      </c>
      <c r="F97" s="9">
        <v>280</v>
      </c>
      <c r="G97" s="9">
        <v>254</v>
      </c>
      <c r="H97" s="9">
        <v>295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25</v>
      </c>
      <c r="Q97" s="9">
        <v>0</v>
      </c>
      <c r="R97" s="9">
        <v>0</v>
      </c>
      <c r="S97" s="9">
        <v>0</v>
      </c>
      <c r="T97" s="9">
        <v>0</v>
      </c>
    </row>
    <row r="98" spans="1:20" x14ac:dyDescent="0.35">
      <c r="A98" s="17" t="s">
        <v>73</v>
      </c>
      <c r="B98" s="3" t="s">
        <v>162</v>
      </c>
      <c r="C98" s="9">
        <v>0</v>
      </c>
      <c r="D98" s="9">
        <v>0</v>
      </c>
      <c r="E98" s="9">
        <v>225</v>
      </c>
      <c r="F98" s="9">
        <v>302</v>
      </c>
      <c r="G98" s="9">
        <v>0</v>
      </c>
      <c r="H98" s="9">
        <v>0</v>
      </c>
      <c r="I98" s="9">
        <v>650</v>
      </c>
      <c r="J98" s="9">
        <v>587</v>
      </c>
      <c r="K98" s="9">
        <v>609</v>
      </c>
      <c r="L98" s="9">
        <v>710</v>
      </c>
      <c r="M98" s="9">
        <v>0</v>
      </c>
      <c r="N98" s="9">
        <v>0</v>
      </c>
      <c r="O98" s="9">
        <v>193</v>
      </c>
      <c r="P98" s="9">
        <v>153</v>
      </c>
      <c r="Q98" s="9">
        <v>0</v>
      </c>
      <c r="R98" s="9">
        <v>0</v>
      </c>
      <c r="S98" s="9">
        <v>0</v>
      </c>
      <c r="T98" s="9">
        <v>0</v>
      </c>
    </row>
    <row r="99" spans="1:20" x14ac:dyDescent="0.35">
      <c r="A99" s="17" t="s">
        <v>73</v>
      </c>
      <c r="B99" s="3" t="s">
        <v>163</v>
      </c>
      <c r="C99" s="9">
        <v>1405</v>
      </c>
      <c r="D99" s="9">
        <v>1293</v>
      </c>
      <c r="E99" s="9">
        <v>2181</v>
      </c>
      <c r="F99" s="9">
        <v>2006</v>
      </c>
      <c r="G99" s="9">
        <v>1267</v>
      </c>
      <c r="H99" s="9">
        <v>1055</v>
      </c>
      <c r="I99" s="9">
        <v>102</v>
      </c>
      <c r="J99" s="9">
        <v>94</v>
      </c>
      <c r="K99" s="9">
        <v>0</v>
      </c>
      <c r="L99" s="9">
        <v>0</v>
      </c>
      <c r="M99" s="9">
        <v>683</v>
      </c>
      <c r="N99" s="9">
        <v>634</v>
      </c>
      <c r="O99" s="9">
        <v>2895</v>
      </c>
      <c r="P99" s="9">
        <v>2309</v>
      </c>
      <c r="Q99" s="9">
        <v>0</v>
      </c>
      <c r="R99" s="9">
        <v>0</v>
      </c>
      <c r="S99" s="9">
        <v>0</v>
      </c>
      <c r="T99" s="9">
        <v>0</v>
      </c>
    </row>
    <row r="100" spans="1:20" x14ac:dyDescent="0.35">
      <c r="A100" s="17" t="s">
        <v>73</v>
      </c>
      <c r="B100" s="3" t="s">
        <v>164</v>
      </c>
      <c r="C100" s="9">
        <v>381</v>
      </c>
      <c r="D100" s="9">
        <v>388</v>
      </c>
      <c r="E100" s="9">
        <v>1470</v>
      </c>
      <c r="F100" s="9">
        <v>1120</v>
      </c>
      <c r="G100" s="9">
        <v>889</v>
      </c>
      <c r="H100" s="9">
        <v>1031</v>
      </c>
      <c r="I100" s="9">
        <v>870</v>
      </c>
      <c r="J100" s="9">
        <v>834</v>
      </c>
      <c r="K100" s="9">
        <v>378</v>
      </c>
      <c r="L100" s="9">
        <v>473</v>
      </c>
      <c r="M100" s="9">
        <v>0</v>
      </c>
      <c r="N100" s="9">
        <v>0</v>
      </c>
      <c r="O100" s="9">
        <v>359</v>
      </c>
      <c r="P100" s="9">
        <v>420</v>
      </c>
      <c r="Q100" s="9">
        <v>0</v>
      </c>
      <c r="R100" s="9">
        <v>0</v>
      </c>
      <c r="S100" s="9">
        <v>0</v>
      </c>
      <c r="T100" s="9">
        <v>0</v>
      </c>
    </row>
    <row r="101" spans="1:20" x14ac:dyDescent="0.35">
      <c r="A101" s="17" t="s">
        <v>73</v>
      </c>
      <c r="B101" s="3" t="s">
        <v>165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76</v>
      </c>
      <c r="P101" s="9">
        <v>58</v>
      </c>
      <c r="Q101" s="9">
        <v>0</v>
      </c>
      <c r="R101" s="9">
        <v>0</v>
      </c>
      <c r="S101" s="9">
        <v>0</v>
      </c>
      <c r="T101" s="9">
        <v>0</v>
      </c>
    </row>
    <row r="102" spans="1:20" x14ac:dyDescent="0.35">
      <c r="A102" s="17" t="s">
        <v>73</v>
      </c>
      <c r="B102" s="3" t="s">
        <v>166</v>
      </c>
      <c r="C102" s="9">
        <v>241</v>
      </c>
      <c r="D102" s="9">
        <v>246</v>
      </c>
      <c r="E102" s="9">
        <v>4554</v>
      </c>
      <c r="F102" s="9">
        <v>4432</v>
      </c>
      <c r="G102" s="9">
        <v>1067</v>
      </c>
      <c r="H102" s="9">
        <v>1091</v>
      </c>
      <c r="I102" s="9">
        <v>0</v>
      </c>
      <c r="J102" s="9">
        <v>0</v>
      </c>
      <c r="K102" s="9">
        <v>294</v>
      </c>
      <c r="L102" s="9">
        <v>343</v>
      </c>
      <c r="M102" s="9">
        <v>0</v>
      </c>
      <c r="N102" s="9">
        <v>0</v>
      </c>
      <c r="O102" s="9">
        <v>769</v>
      </c>
      <c r="P102" s="9">
        <v>693</v>
      </c>
      <c r="Q102" s="9">
        <v>0</v>
      </c>
      <c r="R102" s="9">
        <v>0</v>
      </c>
      <c r="S102" s="9">
        <v>0</v>
      </c>
      <c r="T102" s="9">
        <v>0</v>
      </c>
    </row>
    <row r="103" spans="1:20" x14ac:dyDescent="0.35">
      <c r="A103" s="17" t="s">
        <v>73</v>
      </c>
      <c r="B103" s="3" t="s">
        <v>167</v>
      </c>
      <c r="C103" s="9">
        <v>0</v>
      </c>
      <c r="D103" s="9">
        <v>0</v>
      </c>
      <c r="E103" s="9">
        <v>218</v>
      </c>
      <c r="F103" s="9">
        <v>253</v>
      </c>
      <c r="G103" s="9">
        <v>177</v>
      </c>
      <c r="H103" s="9">
        <v>180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57</v>
      </c>
      <c r="P103" s="9">
        <v>45</v>
      </c>
      <c r="Q103" s="9">
        <v>0</v>
      </c>
      <c r="R103" s="9">
        <v>0</v>
      </c>
      <c r="S103" s="9">
        <v>0</v>
      </c>
      <c r="T103" s="9">
        <v>0</v>
      </c>
    </row>
    <row r="104" spans="1:20" x14ac:dyDescent="0.35">
      <c r="A104" s="17" t="s">
        <v>73</v>
      </c>
      <c r="B104" s="3" t="s">
        <v>168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137</v>
      </c>
      <c r="N104" s="9">
        <v>130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</row>
    <row r="105" spans="1:20" x14ac:dyDescent="0.35">
      <c r="A105" s="17" t="s">
        <v>73</v>
      </c>
      <c r="B105" s="3" t="s">
        <v>169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25</v>
      </c>
      <c r="N105" s="9">
        <v>23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</row>
    <row r="106" spans="1:20" x14ac:dyDescent="0.35">
      <c r="A106" s="17" t="s">
        <v>73</v>
      </c>
      <c r="B106" s="3" t="s">
        <v>170</v>
      </c>
      <c r="C106" s="9">
        <v>98</v>
      </c>
      <c r="D106" s="9">
        <v>85</v>
      </c>
      <c r="E106" s="9">
        <v>456</v>
      </c>
      <c r="F106" s="9">
        <v>406</v>
      </c>
      <c r="G106" s="9">
        <v>0</v>
      </c>
      <c r="H106" s="9">
        <v>0</v>
      </c>
      <c r="I106" s="9">
        <v>141</v>
      </c>
      <c r="J106" s="9">
        <v>139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</row>
    <row r="107" spans="1:20" x14ac:dyDescent="0.35">
      <c r="A107" s="17" t="s">
        <v>73</v>
      </c>
      <c r="B107" s="3" t="s">
        <v>171</v>
      </c>
      <c r="C107" s="9">
        <v>0</v>
      </c>
      <c r="D107" s="9">
        <v>0</v>
      </c>
      <c r="E107" s="9">
        <v>699</v>
      </c>
      <c r="F107" s="9">
        <v>745</v>
      </c>
      <c r="G107" s="9">
        <v>0</v>
      </c>
      <c r="H107" s="9">
        <v>0</v>
      </c>
      <c r="I107" s="9">
        <v>218</v>
      </c>
      <c r="J107" s="9">
        <v>197</v>
      </c>
      <c r="K107" s="9">
        <v>449</v>
      </c>
      <c r="L107" s="9">
        <v>497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</row>
    <row r="108" spans="1:20" x14ac:dyDescent="0.35">
      <c r="A108" s="17" t="s">
        <v>73</v>
      </c>
      <c r="B108" s="3" t="s">
        <v>103</v>
      </c>
      <c r="C108" s="9">
        <v>707</v>
      </c>
      <c r="D108" s="9">
        <v>700</v>
      </c>
      <c r="E108" s="9">
        <v>2744</v>
      </c>
      <c r="F108" s="9">
        <v>2898</v>
      </c>
      <c r="G108" s="9">
        <v>2123</v>
      </c>
      <c r="H108" s="9">
        <v>2242</v>
      </c>
      <c r="I108" s="9">
        <v>851</v>
      </c>
      <c r="J108" s="9">
        <v>836</v>
      </c>
      <c r="K108" s="9">
        <v>0</v>
      </c>
      <c r="L108" s="9">
        <v>0</v>
      </c>
      <c r="M108" s="9">
        <v>461</v>
      </c>
      <c r="N108" s="9">
        <v>443</v>
      </c>
      <c r="O108" s="9">
        <v>1135</v>
      </c>
      <c r="P108" s="9">
        <v>1106</v>
      </c>
      <c r="Q108" s="9">
        <v>0</v>
      </c>
      <c r="R108" s="9">
        <v>0</v>
      </c>
      <c r="S108" s="9">
        <v>0</v>
      </c>
      <c r="T108" s="9">
        <v>0</v>
      </c>
    </row>
    <row r="109" spans="1:20" x14ac:dyDescent="0.35">
      <c r="A109" s="17" t="s">
        <v>73</v>
      </c>
      <c r="B109" s="3" t="s">
        <v>2</v>
      </c>
      <c r="C109" s="9">
        <v>193</v>
      </c>
      <c r="D109" s="9">
        <v>229</v>
      </c>
      <c r="E109" s="9">
        <v>311</v>
      </c>
      <c r="F109" s="9">
        <v>133</v>
      </c>
      <c r="G109" s="9">
        <v>12</v>
      </c>
      <c r="H109" s="9">
        <v>9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10</v>
      </c>
      <c r="P109" s="9">
        <v>11</v>
      </c>
      <c r="Q109" s="9">
        <v>0</v>
      </c>
      <c r="R109" s="9">
        <v>0</v>
      </c>
      <c r="S109" s="9">
        <v>0</v>
      </c>
      <c r="T109" s="9">
        <v>0</v>
      </c>
    </row>
    <row r="110" spans="1:20" x14ac:dyDescent="0.35">
      <c r="A110" s="17" t="s">
        <v>73</v>
      </c>
      <c r="B110" s="3" t="s">
        <v>1</v>
      </c>
      <c r="C110" s="9">
        <v>10455</v>
      </c>
      <c r="D110" s="9">
        <v>10267</v>
      </c>
      <c r="E110" s="9">
        <v>44220</v>
      </c>
      <c r="F110" s="9">
        <v>45133</v>
      </c>
      <c r="G110" s="9">
        <v>24911</v>
      </c>
      <c r="H110" s="9">
        <v>26190</v>
      </c>
      <c r="I110" s="9">
        <v>8174</v>
      </c>
      <c r="J110" s="9">
        <v>8156</v>
      </c>
      <c r="K110" s="9">
        <v>7370</v>
      </c>
      <c r="L110" s="9">
        <v>8377</v>
      </c>
      <c r="M110" s="9">
        <v>8035</v>
      </c>
      <c r="N110" s="9">
        <v>8121</v>
      </c>
      <c r="O110" s="9">
        <v>24857</v>
      </c>
      <c r="P110" s="9">
        <v>23741</v>
      </c>
      <c r="Q110" s="9">
        <v>3712</v>
      </c>
      <c r="R110" s="9">
        <v>4364</v>
      </c>
      <c r="S110" s="9">
        <v>1087</v>
      </c>
      <c r="T110" s="9">
        <v>1170</v>
      </c>
    </row>
    <row r="111" spans="1:20" x14ac:dyDescent="0.35">
      <c r="A111" s="17" t="s">
        <v>233</v>
      </c>
      <c r="B111" s="3" t="s">
        <v>172</v>
      </c>
      <c r="C111" s="9">
        <v>12</v>
      </c>
      <c r="D111" s="9">
        <v>14</v>
      </c>
      <c r="E111" s="9">
        <v>324</v>
      </c>
      <c r="F111" s="9">
        <v>289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</row>
    <row r="112" spans="1:20" x14ac:dyDescent="0.35">
      <c r="A112" s="17" t="s">
        <v>74</v>
      </c>
      <c r="B112" s="3" t="s">
        <v>173</v>
      </c>
      <c r="C112" s="9">
        <v>0</v>
      </c>
      <c r="D112" s="9">
        <v>0</v>
      </c>
      <c r="E112" s="9">
        <v>164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</row>
    <row r="113" spans="1:20" x14ac:dyDescent="0.35">
      <c r="A113" s="17" t="s">
        <v>74</v>
      </c>
      <c r="B113" s="3" t="s">
        <v>174</v>
      </c>
      <c r="C113" s="9">
        <v>0</v>
      </c>
      <c r="D113" s="9">
        <v>0</v>
      </c>
      <c r="E113" s="9">
        <v>301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1:20" x14ac:dyDescent="0.35">
      <c r="A114" s="17" t="s">
        <v>74</v>
      </c>
      <c r="B114" s="3" t="s">
        <v>175</v>
      </c>
      <c r="C114" s="9">
        <v>0</v>
      </c>
      <c r="D114" s="9">
        <v>0</v>
      </c>
      <c r="E114" s="9">
        <v>182</v>
      </c>
      <c r="F114" s="9">
        <v>1138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</row>
    <row r="115" spans="1:20" x14ac:dyDescent="0.35">
      <c r="A115" s="17" t="s">
        <v>74</v>
      </c>
      <c r="B115" s="3" t="s">
        <v>1</v>
      </c>
      <c r="C115" s="9">
        <v>12</v>
      </c>
      <c r="D115" s="9">
        <v>14</v>
      </c>
      <c r="E115" s="9">
        <v>971</v>
      </c>
      <c r="F115" s="9">
        <v>1427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</row>
    <row r="116" spans="1:20" x14ac:dyDescent="0.35">
      <c r="A116" s="18" t="s">
        <v>1</v>
      </c>
      <c r="B116" s="18"/>
      <c r="C116" s="9">
        <f t="shared" ref="C116:T116" si="0">C16+C26+C33+C39+C53+C63+C74+C83+C110+C115</f>
        <v>43489</v>
      </c>
      <c r="D116" s="9">
        <f t="shared" si="0"/>
        <v>45746</v>
      </c>
      <c r="E116" s="9">
        <f t="shared" si="0"/>
        <v>218794</v>
      </c>
      <c r="F116" s="9">
        <f t="shared" si="0"/>
        <v>219881</v>
      </c>
      <c r="G116" s="9">
        <f t="shared" si="0"/>
        <v>115033</v>
      </c>
      <c r="H116" s="9">
        <f t="shared" si="0"/>
        <v>124486</v>
      </c>
      <c r="I116" s="9">
        <f t="shared" si="0"/>
        <v>29986</v>
      </c>
      <c r="J116" s="9">
        <f t="shared" si="0"/>
        <v>32897</v>
      </c>
      <c r="K116" s="9">
        <f t="shared" si="0"/>
        <v>29208</v>
      </c>
      <c r="L116" s="9">
        <f t="shared" si="0"/>
        <v>34601</v>
      </c>
      <c r="M116" s="9">
        <f t="shared" si="0"/>
        <v>30489</v>
      </c>
      <c r="N116" s="9">
        <f t="shared" si="0"/>
        <v>31262</v>
      </c>
      <c r="O116" s="9">
        <f t="shared" si="0"/>
        <v>142601</v>
      </c>
      <c r="P116" s="9">
        <f t="shared" si="0"/>
        <v>136553</v>
      </c>
      <c r="Q116" s="9">
        <f t="shared" si="0"/>
        <v>22820</v>
      </c>
      <c r="R116" s="9">
        <f t="shared" si="0"/>
        <v>25631</v>
      </c>
      <c r="S116" s="9">
        <f t="shared" si="0"/>
        <v>8115</v>
      </c>
      <c r="T116" s="9">
        <f t="shared" si="0"/>
        <v>8957</v>
      </c>
    </row>
  </sheetData>
  <mergeCells count="20">
    <mergeCell ref="A111:A115"/>
    <mergeCell ref="A116:B116"/>
    <mergeCell ref="A34:A39"/>
    <mergeCell ref="A40:A53"/>
    <mergeCell ref="A54:A63"/>
    <mergeCell ref="A64:A74"/>
    <mergeCell ref="A75:A83"/>
    <mergeCell ref="A84:A110"/>
    <mergeCell ref="O3:P3"/>
    <mergeCell ref="Q3:R3"/>
    <mergeCell ref="S3:T3"/>
    <mergeCell ref="A5:A16"/>
    <mergeCell ref="A17:A26"/>
    <mergeCell ref="K3:L3"/>
    <mergeCell ref="M3:N3"/>
    <mergeCell ref="A27:A3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188</v>
      </c>
    </row>
    <row r="3" spans="2:2" s="1" customFormat="1" x14ac:dyDescent="0.3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P20"/>
  <sheetViews>
    <sheetView zoomScale="98" zoomScaleNormal="98" workbookViewId="0"/>
  </sheetViews>
  <sheetFormatPr defaultColWidth="8.81640625" defaultRowHeight="14.5" x14ac:dyDescent="0.35"/>
  <cols>
    <col min="1" max="1" width="16.6328125" style="2" customWidth="1"/>
    <col min="2" max="16384" width="8.81640625" style="2"/>
  </cols>
  <sheetData>
    <row r="1" spans="1:16" x14ac:dyDescent="0.35">
      <c r="A1" s="5" t="s">
        <v>189</v>
      </c>
      <c r="J1" s="8"/>
      <c r="K1" s="8"/>
      <c r="L1" s="8"/>
      <c r="M1" s="8"/>
      <c r="N1" s="8"/>
      <c r="O1" s="8"/>
      <c r="P1" s="8"/>
    </row>
    <row r="2" spans="1:16" x14ac:dyDescent="0.35">
      <c r="A2" s="5"/>
      <c r="J2" s="8"/>
      <c r="K2" s="8"/>
      <c r="L2" s="8"/>
      <c r="M2" s="8"/>
      <c r="N2" s="8"/>
      <c r="O2" s="8"/>
      <c r="P2" s="8"/>
    </row>
    <row r="3" spans="1:16" x14ac:dyDescent="0.35">
      <c r="A3" s="9" t="s">
        <v>53</v>
      </c>
      <c r="B3" s="9" t="s">
        <v>43</v>
      </c>
      <c r="C3" s="9" t="s">
        <v>44</v>
      </c>
      <c r="J3" s="8"/>
      <c r="K3" s="8"/>
      <c r="L3" s="8"/>
      <c r="M3" s="8"/>
      <c r="N3" s="8"/>
      <c r="O3" s="8"/>
      <c r="P3" s="8"/>
    </row>
    <row r="4" spans="1:16" x14ac:dyDescent="0.35">
      <c r="A4" s="3" t="s">
        <v>214</v>
      </c>
      <c r="B4" s="9">
        <v>17476</v>
      </c>
      <c r="C4" s="9">
        <v>26342</v>
      </c>
      <c r="J4" s="8"/>
      <c r="K4" s="8"/>
      <c r="L4" s="8"/>
      <c r="M4" s="8"/>
      <c r="N4" s="8"/>
      <c r="O4" s="8"/>
      <c r="P4" s="8"/>
    </row>
    <row r="5" spans="1:16" x14ac:dyDescent="0.35">
      <c r="A5" s="3" t="s">
        <v>213</v>
      </c>
      <c r="B5" s="9">
        <v>10359</v>
      </c>
      <c r="C5" s="9">
        <v>18128</v>
      </c>
    </row>
    <row r="6" spans="1:16" x14ac:dyDescent="0.35">
      <c r="A6" s="3" t="s">
        <v>1</v>
      </c>
      <c r="B6" s="9">
        <v>27835</v>
      </c>
      <c r="C6" s="9">
        <v>44470</v>
      </c>
    </row>
    <row r="7" spans="1:16" x14ac:dyDescent="0.35">
      <c r="B7" s="6"/>
      <c r="C7" s="6"/>
    </row>
    <row r="8" spans="1:16" x14ac:dyDescent="0.35">
      <c r="B8" s="6"/>
      <c r="C8" s="6"/>
    </row>
    <row r="9" spans="1:16" x14ac:dyDescent="0.35">
      <c r="A9" s="2" t="s">
        <v>49</v>
      </c>
      <c r="B9" s="6"/>
      <c r="C9" s="6"/>
    </row>
    <row r="10" spans="1:16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6" x14ac:dyDescent="0.35">
      <c r="A11" s="3" t="str">
        <f>A4</f>
        <v>Universidad Pública</v>
      </c>
      <c r="B11" s="9"/>
      <c r="C11" s="10">
        <f>(C4-B4)/B4</f>
        <v>0.50732433051041426</v>
      </c>
    </row>
    <row r="12" spans="1:16" x14ac:dyDescent="0.35">
      <c r="A12" s="3" t="str">
        <f>A5</f>
        <v>Universidad Privada</v>
      </c>
      <c r="B12" s="9"/>
      <c r="C12" s="10">
        <f>(C5-B5)/B5</f>
        <v>0.74997586639637026</v>
      </c>
    </row>
    <row r="13" spans="1:16" x14ac:dyDescent="0.35">
      <c r="A13" s="3" t="str">
        <f>A6</f>
        <v>Total</v>
      </c>
      <c r="B13" s="9"/>
      <c r="C13" s="10">
        <f>(C6-B6)/B6</f>
        <v>0.59762888449793428</v>
      </c>
    </row>
    <row r="14" spans="1:16" x14ac:dyDescent="0.35">
      <c r="B14" s="6"/>
      <c r="C14" s="6"/>
    </row>
    <row r="15" spans="1:16" x14ac:dyDescent="0.35">
      <c r="B15" s="6"/>
      <c r="C15" s="6"/>
    </row>
    <row r="16" spans="1:16" x14ac:dyDescent="0.35">
      <c r="A16" s="2" t="s">
        <v>50</v>
      </c>
      <c r="B16" s="6"/>
      <c r="C16" s="6"/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0.62784264415304469</v>
      </c>
      <c r="C18" s="10">
        <f>C4/C6</f>
        <v>0.59235439622217223</v>
      </c>
    </row>
    <row r="19" spans="1:3" x14ac:dyDescent="0.35">
      <c r="A19" s="3" t="str">
        <f>A5</f>
        <v>Universidad Privada</v>
      </c>
      <c r="B19" s="10">
        <f>B5/B6</f>
        <v>0.37215735584695525</v>
      </c>
      <c r="C19" s="10">
        <f>C5/C6</f>
        <v>0.40764560377782777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N41"/>
  <sheetViews>
    <sheetView zoomScale="99" zoomScaleNormal="99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4" x14ac:dyDescent="0.35">
      <c r="A1" s="5" t="s">
        <v>190</v>
      </c>
      <c r="H1" s="8"/>
      <c r="I1" s="8"/>
      <c r="J1" s="8"/>
      <c r="K1" s="8"/>
      <c r="L1" s="8"/>
      <c r="M1" s="8"/>
      <c r="N1" s="8"/>
    </row>
    <row r="2" spans="1:14" x14ac:dyDescent="0.35">
      <c r="A2" s="5"/>
      <c r="H2" s="8"/>
      <c r="I2" s="8"/>
      <c r="J2" s="8"/>
      <c r="K2" s="8"/>
      <c r="L2" s="8"/>
      <c r="M2" s="8"/>
      <c r="N2" s="8"/>
    </row>
    <row r="3" spans="1:14" x14ac:dyDescent="0.35">
      <c r="A3" s="9" t="s">
        <v>3</v>
      </c>
      <c r="B3" s="9" t="s">
        <v>43</v>
      </c>
      <c r="C3" s="9" t="s">
        <v>44</v>
      </c>
      <c r="H3" s="8"/>
      <c r="I3" s="8"/>
      <c r="J3" s="8"/>
      <c r="K3" s="8"/>
      <c r="L3" s="8"/>
      <c r="M3" s="8"/>
      <c r="N3" s="8"/>
    </row>
    <row r="4" spans="1:14" x14ac:dyDescent="0.35">
      <c r="A4" s="3" t="s">
        <v>215</v>
      </c>
      <c r="B4" s="9">
        <v>2080</v>
      </c>
      <c r="C4" s="9">
        <v>3549</v>
      </c>
      <c r="H4" s="8"/>
      <c r="I4" s="8"/>
      <c r="J4" s="8"/>
      <c r="K4" s="8"/>
      <c r="L4" s="8"/>
      <c r="M4" s="8"/>
      <c r="N4" s="8"/>
    </row>
    <row r="5" spans="1:14" x14ac:dyDescent="0.35">
      <c r="A5" s="3" t="s">
        <v>216</v>
      </c>
      <c r="B5" s="9">
        <v>7235</v>
      </c>
      <c r="C5" s="9">
        <v>13322</v>
      </c>
    </row>
    <row r="6" spans="1:14" x14ac:dyDescent="0.35">
      <c r="A6" s="3" t="s">
        <v>217</v>
      </c>
      <c r="B6" s="9">
        <v>5111</v>
      </c>
      <c r="C6" s="9">
        <v>9068</v>
      </c>
    </row>
    <row r="7" spans="1:14" x14ac:dyDescent="0.35">
      <c r="A7" s="3" t="s">
        <v>218</v>
      </c>
      <c r="B7" s="9">
        <v>1317</v>
      </c>
      <c r="C7" s="9">
        <v>2482</v>
      </c>
    </row>
    <row r="8" spans="1:14" x14ac:dyDescent="0.35">
      <c r="A8" s="3" t="s">
        <v>219</v>
      </c>
      <c r="B8" s="9">
        <v>1479</v>
      </c>
      <c r="C8" s="9">
        <v>2112</v>
      </c>
    </row>
    <row r="9" spans="1:14" x14ac:dyDescent="0.35">
      <c r="A9" s="3" t="s">
        <v>220</v>
      </c>
      <c r="B9" s="9">
        <v>1244</v>
      </c>
      <c r="C9" s="9">
        <v>2241</v>
      </c>
    </row>
    <row r="10" spans="1:14" x14ac:dyDescent="0.35">
      <c r="A10" s="3" t="s">
        <v>221</v>
      </c>
      <c r="B10" s="9">
        <v>8270</v>
      </c>
      <c r="C10" s="9">
        <v>9670</v>
      </c>
    </row>
    <row r="11" spans="1:14" x14ac:dyDescent="0.35">
      <c r="A11" s="3" t="s">
        <v>222</v>
      </c>
      <c r="B11" s="9">
        <v>862</v>
      </c>
      <c r="C11" s="9">
        <v>1472</v>
      </c>
    </row>
    <row r="12" spans="1:14" x14ac:dyDescent="0.35">
      <c r="A12" s="3" t="s">
        <v>223</v>
      </c>
      <c r="B12" s="9">
        <v>237</v>
      </c>
      <c r="C12" s="9">
        <v>554</v>
      </c>
    </row>
    <row r="13" spans="1:14" x14ac:dyDescent="0.35">
      <c r="A13" s="3" t="s">
        <v>1</v>
      </c>
      <c r="B13" s="9">
        <v>27835</v>
      </c>
      <c r="C13" s="9">
        <v>44470</v>
      </c>
    </row>
    <row r="14" spans="1:14" x14ac:dyDescent="0.35">
      <c r="B14" s="6"/>
      <c r="C14" s="6"/>
    </row>
    <row r="15" spans="1:14" x14ac:dyDescent="0.35">
      <c r="B15" s="6"/>
      <c r="C15" s="6"/>
    </row>
    <row r="16" spans="1:14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 t="shared" ref="C18:C27" si="1">(C4-B4)/B4</f>
        <v>0.70625000000000004</v>
      </c>
    </row>
    <row r="19" spans="1:3" x14ac:dyDescent="0.35">
      <c r="A19" s="3" t="str">
        <f t="shared" si="0"/>
        <v>La Paz</v>
      </c>
      <c r="B19" s="9"/>
      <c r="C19" s="10">
        <f t="shared" si="1"/>
        <v>0.8413268832066344</v>
      </c>
    </row>
    <row r="20" spans="1:3" x14ac:dyDescent="0.35">
      <c r="A20" s="3" t="str">
        <f t="shared" si="0"/>
        <v>Cochabamba</v>
      </c>
      <c r="B20" s="9"/>
      <c r="C20" s="10">
        <f t="shared" si="1"/>
        <v>0.77421248288006261</v>
      </c>
    </row>
    <row r="21" spans="1:3" x14ac:dyDescent="0.35">
      <c r="A21" s="3" t="str">
        <f t="shared" si="0"/>
        <v>Oruro</v>
      </c>
      <c r="B21" s="9"/>
      <c r="C21" s="10">
        <f t="shared" si="1"/>
        <v>0.8845861807137434</v>
      </c>
    </row>
    <row r="22" spans="1:3" x14ac:dyDescent="0.35">
      <c r="A22" s="3" t="str">
        <f t="shared" si="0"/>
        <v>Potosí</v>
      </c>
      <c r="B22" s="9"/>
      <c r="C22" s="10">
        <f t="shared" si="1"/>
        <v>0.42799188640973629</v>
      </c>
    </row>
    <row r="23" spans="1:3" x14ac:dyDescent="0.35">
      <c r="A23" s="3" t="str">
        <f t="shared" si="0"/>
        <v>Tarija</v>
      </c>
      <c r="B23" s="9"/>
      <c r="C23" s="10">
        <f t="shared" si="1"/>
        <v>0.80144694533762062</v>
      </c>
    </row>
    <row r="24" spans="1:3" x14ac:dyDescent="0.35">
      <c r="A24" s="3" t="str">
        <f t="shared" si="0"/>
        <v>Santa Cruz</v>
      </c>
      <c r="B24" s="9"/>
      <c r="C24" s="10">
        <f t="shared" si="1"/>
        <v>0.16928657799274485</v>
      </c>
    </row>
    <row r="25" spans="1:3" x14ac:dyDescent="0.35">
      <c r="A25" s="3" t="str">
        <f t="shared" si="0"/>
        <v>Beni</v>
      </c>
      <c r="B25" s="9"/>
      <c r="C25" s="10">
        <f t="shared" si="1"/>
        <v>0.70765661252900236</v>
      </c>
    </row>
    <row r="26" spans="1:3" x14ac:dyDescent="0.35">
      <c r="A26" s="3" t="str">
        <f t="shared" si="0"/>
        <v>Pando</v>
      </c>
      <c r="B26" s="9"/>
      <c r="C26" s="10">
        <f t="shared" si="1"/>
        <v>1.3375527426160339</v>
      </c>
    </row>
    <row r="27" spans="1:3" x14ac:dyDescent="0.35">
      <c r="A27" s="3" t="str">
        <f t="shared" si="0"/>
        <v>Total</v>
      </c>
      <c r="B27" s="9"/>
      <c r="C27" s="10">
        <f t="shared" si="1"/>
        <v>0.59762888449793428</v>
      </c>
    </row>
    <row r="28" spans="1:3" x14ac:dyDescent="0.35">
      <c r="B28" s="6"/>
      <c r="C28" s="6"/>
    </row>
    <row r="29" spans="1:3" x14ac:dyDescent="0.35">
      <c r="B29" s="6"/>
      <c r="C29" s="6"/>
    </row>
    <row r="30" spans="1:3" x14ac:dyDescent="0.35">
      <c r="A30" s="2" t="s">
        <v>50</v>
      </c>
      <c r="B30" s="6"/>
      <c r="C30" s="6"/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7.4726064307526499E-2</v>
      </c>
      <c r="C32" s="10">
        <f>C4/C13</f>
        <v>7.9806611198560834E-2</v>
      </c>
    </row>
    <row r="33" spans="1:3" x14ac:dyDescent="0.35">
      <c r="A33" s="3" t="str">
        <f t="shared" si="2"/>
        <v>La Paz</v>
      </c>
      <c r="B33" s="10">
        <f>B5/B13</f>
        <v>0.25992455541584336</v>
      </c>
      <c r="C33" s="10">
        <f>C5/C13</f>
        <v>0.29957274567123904</v>
      </c>
    </row>
    <row r="34" spans="1:3" x14ac:dyDescent="0.35">
      <c r="A34" s="3" t="str">
        <f t="shared" si="2"/>
        <v>Cochabamba</v>
      </c>
      <c r="B34" s="10">
        <f>B6/B13</f>
        <v>0.18361774744027304</v>
      </c>
      <c r="C34" s="10">
        <f>C6/C13</f>
        <v>0.20391275016865301</v>
      </c>
    </row>
    <row r="35" spans="1:3" x14ac:dyDescent="0.35">
      <c r="A35" s="3" t="str">
        <f t="shared" si="2"/>
        <v>Oruro</v>
      </c>
      <c r="B35" s="10">
        <f>B7/B13</f>
        <v>4.731453206394827E-2</v>
      </c>
      <c r="C35" s="10">
        <f>C7/C13</f>
        <v>5.581290757814257E-2</v>
      </c>
    </row>
    <row r="36" spans="1:3" x14ac:dyDescent="0.35">
      <c r="A36" s="3" t="str">
        <f t="shared" si="2"/>
        <v>Potosí</v>
      </c>
      <c r="B36" s="10">
        <f>B8/B13</f>
        <v>5.3134542841746006E-2</v>
      </c>
      <c r="C36" s="10">
        <f>C8/C13</f>
        <v>4.7492691702271196E-2</v>
      </c>
    </row>
    <row r="37" spans="1:3" x14ac:dyDescent="0.35">
      <c r="A37" s="3" t="str">
        <f t="shared" si="2"/>
        <v>Tarija</v>
      </c>
      <c r="B37" s="10">
        <f>B9/B13</f>
        <v>4.4691934614693729E-2</v>
      </c>
      <c r="C37" s="10">
        <f>C9/C13</f>
        <v>5.0393523723858781E-2</v>
      </c>
    </row>
    <row r="38" spans="1:3" x14ac:dyDescent="0.35">
      <c r="A38" s="3" t="str">
        <f t="shared" si="2"/>
        <v>Santa Cruz</v>
      </c>
      <c r="B38" s="10">
        <f>B10/B13</f>
        <v>0.29710795760732889</v>
      </c>
      <c r="C38" s="10">
        <f>C10/C13</f>
        <v>0.21744996626939508</v>
      </c>
    </row>
    <row r="39" spans="1:3" x14ac:dyDescent="0.35">
      <c r="A39" s="3" t="str">
        <f t="shared" si="2"/>
        <v>Beni</v>
      </c>
      <c r="B39" s="10">
        <f>B11/B13</f>
        <v>3.0968205496676844E-2</v>
      </c>
      <c r="C39" s="10">
        <f>C11/C13</f>
        <v>3.3100966944007194E-2</v>
      </c>
    </row>
    <row r="40" spans="1:3" x14ac:dyDescent="0.35">
      <c r="A40" s="3" t="str">
        <f t="shared" si="2"/>
        <v>Pando</v>
      </c>
      <c r="B40" s="10">
        <f>B12/B13</f>
        <v>8.5144602119633563E-3</v>
      </c>
      <c r="C40" s="10">
        <f>C12/C13</f>
        <v>1.2457836743872273E-2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L14"/>
  <sheetViews>
    <sheetView zoomScale="70" zoomScaleNormal="70" workbookViewId="0"/>
  </sheetViews>
  <sheetFormatPr defaultColWidth="8.81640625" defaultRowHeight="14.5" x14ac:dyDescent="0.35"/>
  <cols>
    <col min="1" max="1" width="46.453125" style="2" customWidth="1"/>
    <col min="2" max="16384" width="8.81640625" style="2"/>
  </cols>
  <sheetData>
    <row r="1" spans="1:12" x14ac:dyDescent="0.35">
      <c r="A1" s="5" t="s">
        <v>191</v>
      </c>
      <c r="F1" s="8"/>
      <c r="G1" s="8"/>
      <c r="H1" s="8"/>
      <c r="I1" s="8"/>
      <c r="J1" s="8"/>
      <c r="K1" s="8"/>
      <c r="L1" s="8"/>
    </row>
    <row r="2" spans="1:12" x14ac:dyDescent="0.35">
      <c r="A2" s="5"/>
      <c r="F2" s="8"/>
      <c r="G2" s="8"/>
      <c r="H2" s="8"/>
      <c r="I2" s="8"/>
      <c r="J2" s="8"/>
      <c r="K2" s="8"/>
      <c r="L2" s="8"/>
    </row>
    <row r="3" spans="1:12" x14ac:dyDescent="0.35">
      <c r="A3" s="9" t="s">
        <v>67</v>
      </c>
      <c r="B3" s="9" t="s">
        <v>43</v>
      </c>
      <c r="C3" s="9" t="s">
        <v>44</v>
      </c>
      <c r="F3" s="8"/>
      <c r="G3" s="8"/>
      <c r="H3" s="8"/>
      <c r="I3" s="8"/>
      <c r="J3" s="8"/>
      <c r="K3" s="8"/>
      <c r="L3" s="8"/>
    </row>
    <row r="4" spans="1:12" x14ac:dyDescent="0.35">
      <c r="A4" s="3" t="s">
        <v>224</v>
      </c>
      <c r="B4" s="9">
        <v>865</v>
      </c>
      <c r="C4" s="9">
        <v>1504</v>
      </c>
      <c r="F4" s="8"/>
      <c r="G4" s="8"/>
      <c r="H4" s="8"/>
      <c r="I4" s="8"/>
      <c r="J4" s="8"/>
      <c r="K4" s="8"/>
      <c r="L4" s="8"/>
    </row>
    <row r="5" spans="1:12" x14ac:dyDescent="0.35">
      <c r="A5" s="3" t="s">
        <v>225</v>
      </c>
      <c r="B5" s="9">
        <v>1126</v>
      </c>
      <c r="C5" s="9">
        <v>1891</v>
      </c>
    </row>
    <row r="6" spans="1:12" x14ac:dyDescent="0.35">
      <c r="A6" s="3" t="s">
        <v>226</v>
      </c>
      <c r="B6" s="9">
        <v>81</v>
      </c>
      <c r="C6" s="9">
        <v>83</v>
      </c>
    </row>
    <row r="7" spans="1:12" x14ac:dyDescent="0.35">
      <c r="A7" s="3" t="s">
        <v>227</v>
      </c>
      <c r="B7" s="9">
        <v>774</v>
      </c>
      <c r="C7" s="9">
        <v>1520</v>
      </c>
    </row>
    <row r="8" spans="1:12" x14ac:dyDescent="0.35">
      <c r="A8" s="3" t="s">
        <v>228</v>
      </c>
      <c r="B8" s="9">
        <v>1591</v>
      </c>
      <c r="C8" s="9">
        <v>2631</v>
      </c>
    </row>
    <row r="9" spans="1:12" x14ac:dyDescent="0.35">
      <c r="A9" s="3" t="s">
        <v>229</v>
      </c>
      <c r="B9" s="9">
        <v>6914</v>
      </c>
      <c r="C9" s="9">
        <v>8846</v>
      </c>
    </row>
    <row r="10" spans="1:12" x14ac:dyDescent="0.35">
      <c r="A10" s="3" t="s">
        <v>230</v>
      </c>
      <c r="B10" s="9">
        <v>7584</v>
      </c>
      <c r="C10" s="9">
        <v>13916</v>
      </c>
    </row>
    <row r="11" spans="1:12" x14ac:dyDescent="0.35">
      <c r="A11" s="3" t="s">
        <v>231</v>
      </c>
      <c r="B11" s="9">
        <v>3996</v>
      </c>
      <c r="C11" s="9">
        <v>6808</v>
      </c>
    </row>
    <row r="12" spans="1:12" x14ac:dyDescent="0.35">
      <c r="A12" s="3" t="s">
        <v>232</v>
      </c>
      <c r="B12" s="9">
        <v>4747</v>
      </c>
      <c r="C12" s="9">
        <v>6959</v>
      </c>
    </row>
    <row r="13" spans="1:12" x14ac:dyDescent="0.35">
      <c r="A13" s="3" t="s">
        <v>233</v>
      </c>
      <c r="B13" s="9">
        <v>157</v>
      </c>
      <c r="C13" s="9">
        <v>312</v>
      </c>
    </row>
    <row r="14" spans="1:12" x14ac:dyDescent="0.35">
      <c r="A14" s="3" t="s">
        <v>1</v>
      </c>
      <c r="B14" s="9">
        <v>27835</v>
      </c>
      <c r="C14" s="9">
        <v>44470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L26"/>
  <sheetViews>
    <sheetView zoomScale="55" zoomScaleNormal="55" workbookViewId="0"/>
  </sheetViews>
  <sheetFormatPr defaultColWidth="8.81640625" defaultRowHeight="14.5" x14ac:dyDescent="0.35"/>
  <cols>
    <col min="1" max="1" width="15.453125" style="2" customWidth="1"/>
    <col min="2" max="2" width="47.1796875" style="2" customWidth="1"/>
    <col min="3" max="16384" width="8.81640625" style="2"/>
  </cols>
  <sheetData>
    <row r="1" spans="1:12" x14ac:dyDescent="0.35">
      <c r="A1" s="5" t="s">
        <v>192</v>
      </c>
      <c r="F1" s="8"/>
      <c r="G1" s="8"/>
      <c r="H1" s="8"/>
      <c r="I1" s="8"/>
      <c r="J1" s="8"/>
      <c r="K1" s="8"/>
      <c r="L1" s="8"/>
    </row>
    <row r="2" spans="1:12" x14ac:dyDescent="0.35">
      <c r="A2" s="5"/>
      <c r="F2" s="8"/>
      <c r="G2" s="8"/>
      <c r="H2" s="8"/>
      <c r="I2" s="8"/>
      <c r="J2" s="8"/>
      <c r="K2" s="8"/>
      <c r="L2" s="8"/>
    </row>
    <row r="3" spans="1:12" x14ac:dyDescent="0.35">
      <c r="A3" s="9" t="s">
        <v>53</v>
      </c>
      <c r="B3" s="3" t="s">
        <v>67</v>
      </c>
      <c r="C3" s="3" t="s">
        <v>43</v>
      </c>
      <c r="D3" s="3" t="s">
        <v>44</v>
      </c>
      <c r="F3" s="8"/>
      <c r="G3" s="8"/>
      <c r="H3" s="8"/>
      <c r="I3" s="8"/>
      <c r="J3" s="8"/>
      <c r="K3" s="8"/>
      <c r="L3" s="8"/>
    </row>
    <row r="4" spans="1:12" x14ac:dyDescent="0.35">
      <c r="A4" s="17" t="s">
        <v>214</v>
      </c>
      <c r="B4" s="3" t="s">
        <v>224</v>
      </c>
      <c r="C4" s="3">
        <v>642</v>
      </c>
      <c r="D4" s="3">
        <v>1130</v>
      </c>
      <c r="F4" s="8"/>
      <c r="G4" s="8"/>
      <c r="H4" s="8"/>
      <c r="I4" s="8"/>
      <c r="J4" s="8"/>
      <c r="K4" s="8"/>
      <c r="L4" s="8"/>
    </row>
    <row r="5" spans="1:12" x14ac:dyDescent="0.35">
      <c r="A5" s="17" t="s">
        <v>54</v>
      </c>
      <c r="B5" s="3" t="s">
        <v>225</v>
      </c>
      <c r="C5" s="3">
        <v>873</v>
      </c>
      <c r="D5" s="3">
        <v>1581</v>
      </c>
    </row>
    <row r="6" spans="1:12" x14ac:dyDescent="0.35">
      <c r="A6" s="17" t="s">
        <v>54</v>
      </c>
      <c r="B6" s="3" t="s">
        <v>226</v>
      </c>
      <c r="C6" s="3">
        <v>81</v>
      </c>
      <c r="D6" s="3">
        <v>83</v>
      </c>
    </row>
    <row r="7" spans="1:12" x14ac:dyDescent="0.35">
      <c r="A7" s="17" t="s">
        <v>54</v>
      </c>
      <c r="B7" s="3" t="s">
        <v>227</v>
      </c>
      <c r="C7" s="3">
        <v>507</v>
      </c>
      <c r="D7" s="3">
        <v>921</v>
      </c>
    </row>
    <row r="8" spans="1:12" x14ac:dyDescent="0.35">
      <c r="A8" s="17" t="s">
        <v>54</v>
      </c>
      <c r="B8" s="3" t="s">
        <v>228</v>
      </c>
      <c r="C8" s="3">
        <v>970</v>
      </c>
      <c r="D8" s="3">
        <v>1615</v>
      </c>
    </row>
    <row r="9" spans="1:12" x14ac:dyDescent="0.35">
      <c r="A9" s="17" t="s">
        <v>54</v>
      </c>
      <c r="B9" s="3" t="s">
        <v>229</v>
      </c>
      <c r="C9" s="3">
        <v>4081</v>
      </c>
      <c r="D9" s="3">
        <v>4874</v>
      </c>
    </row>
    <row r="10" spans="1:12" x14ac:dyDescent="0.35">
      <c r="A10" s="17" t="s">
        <v>54</v>
      </c>
      <c r="B10" s="3" t="s">
        <v>230</v>
      </c>
      <c r="C10" s="3">
        <v>4521</v>
      </c>
      <c r="D10" s="3">
        <v>7473</v>
      </c>
    </row>
    <row r="11" spans="1:12" x14ac:dyDescent="0.35">
      <c r="A11" s="17" t="s">
        <v>54</v>
      </c>
      <c r="B11" s="3" t="s">
        <v>231</v>
      </c>
      <c r="C11" s="3">
        <v>2895</v>
      </c>
      <c r="D11" s="3">
        <v>4439</v>
      </c>
    </row>
    <row r="12" spans="1:12" x14ac:dyDescent="0.35">
      <c r="A12" s="17" t="s">
        <v>54</v>
      </c>
      <c r="B12" s="3" t="s">
        <v>232</v>
      </c>
      <c r="C12" s="3">
        <v>2749</v>
      </c>
      <c r="D12" s="3">
        <v>3917</v>
      </c>
    </row>
    <row r="13" spans="1:12" x14ac:dyDescent="0.35">
      <c r="A13" s="17" t="s">
        <v>54</v>
      </c>
      <c r="B13" s="3" t="s">
        <v>233</v>
      </c>
      <c r="C13" s="3">
        <v>157</v>
      </c>
      <c r="D13" s="3">
        <v>309</v>
      </c>
    </row>
    <row r="14" spans="1:12" x14ac:dyDescent="0.35">
      <c r="A14" s="17" t="s">
        <v>54</v>
      </c>
      <c r="B14" s="3" t="s">
        <v>1</v>
      </c>
      <c r="C14" s="3">
        <v>17476</v>
      </c>
      <c r="D14" s="3">
        <v>26342</v>
      </c>
    </row>
    <row r="15" spans="1:12" x14ac:dyDescent="0.35">
      <c r="A15" s="17" t="s">
        <v>213</v>
      </c>
      <c r="B15" s="3" t="s">
        <v>224</v>
      </c>
      <c r="C15" s="3">
        <v>223</v>
      </c>
      <c r="D15" s="3">
        <v>374</v>
      </c>
    </row>
    <row r="16" spans="1:12" x14ac:dyDescent="0.35">
      <c r="A16" s="17" t="s">
        <v>55</v>
      </c>
      <c r="B16" s="3" t="s">
        <v>225</v>
      </c>
      <c r="C16" s="3">
        <v>253</v>
      </c>
      <c r="D16" s="3">
        <v>310</v>
      </c>
    </row>
    <row r="17" spans="1:4" x14ac:dyDescent="0.35">
      <c r="A17" s="17" t="s">
        <v>55</v>
      </c>
      <c r="B17" s="3" t="s">
        <v>226</v>
      </c>
      <c r="C17" s="3">
        <v>0</v>
      </c>
      <c r="D17" s="3">
        <v>0</v>
      </c>
    </row>
    <row r="18" spans="1:4" x14ac:dyDescent="0.35">
      <c r="A18" s="17" t="s">
        <v>55</v>
      </c>
      <c r="B18" s="3" t="s">
        <v>227</v>
      </c>
      <c r="C18" s="3">
        <v>267</v>
      </c>
      <c r="D18" s="3">
        <v>599</v>
      </c>
    </row>
    <row r="19" spans="1:4" x14ac:dyDescent="0.35">
      <c r="A19" s="17" t="s">
        <v>55</v>
      </c>
      <c r="B19" s="3" t="s">
        <v>228</v>
      </c>
      <c r="C19" s="3">
        <v>621</v>
      </c>
      <c r="D19" s="3">
        <v>1016</v>
      </c>
    </row>
    <row r="20" spans="1:4" x14ac:dyDescent="0.35">
      <c r="A20" s="17" t="s">
        <v>55</v>
      </c>
      <c r="B20" s="3" t="s">
        <v>229</v>
      </c>
      <c r="C20" s="3">
        <v>2833</v>
      </c>
      <c r="D20" s="3">
        <v>3972</v>
      </c>
    </row>
    <row r="21" spans="1:4" x14ac:dyDescent="0.35">
      <c r="A21" s="17" t="s">
        <v>55</v>
      </c>
      <c r="B21" s="3" t="s">
        <v>230</v>
      </c>
      <c r="C21" s="3">
        <v>3063</v>
      </c>
      <c r="D21" s="3">
        <v>6443</v>
      </c>
    </row>
    <row r="22" spans="1:4" x14ac:dyDescent="0.35">
      <c r="A22" s="17" t="s">
        <v>55</v>
      </c>
      <c r="B22" s="3" t="s">
        <v>231</v>
      </c>
      <c r="C22" s="3">
        <v>1101</v>
      </c>
      <c r="D22" s="3">
        <v>2369</v>
      </c>
    </row>
    <row r="23" spans="1:4" x14ac:dyDescent="0.35">
      <c r="A23" s="17" t="s">
        <v>55</v>
      </c>
      <c r="B23" s="3" t="s">
        <v>232</v>
      </c>
      <c r="C23" s="3">
        <v>1998</v>
      </c>
      <c r="D23" s="3">
        <v>3042</v>
      </c>
    </row>
    <row r="24" spans="1:4" x14ac:dyDescent="0.35">
      <c r="A24" s="17" t="s">
        <v>55</v>
      </c>
      <c r="B24" s="3" t="s">
        <v>233</v>
      </c>
      <c r="C24" s="3">
        <v>0</v>
      </c>
      <c r="D24" s="3">
        <v>3</v>
      </c>
    </row>
    <row r="25" spans="1:4" x14ac:dyDescent="0.35">
      <c r="A25" s="17" t="s">
        <v>55</v>
      </c>
      <c r="B25" s="3" t="s">
        <v>1</v>
      </c>
      <c r="C25" s="3">
        <v>10359</v>
      </c>
      <c r="D25" s="3">
        <v>18128</v>
      </c>
    </row>
    <row r="26" spans="1:4" x14ac:dyDescent="0.35">
      <c r="A26" s="18" t="s">
        <v>1</v>
      </c>
      <c r="B26" s="18"/>
      <c r="C26" s="3">
        <f>C14+C25</f>
        <v>27835</v>
      </c>
      <c r="D26" s="3">
        <f>D14+D25</f>
        <v>44470</v>
      </c>
    </row>
  </sheetData>
  <mergeCells count="3">
    <mergeCell ref="A4:A14"/>
    <mergeCell ref="A15:A25"/>
    <mergeCell ref="A26:B2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1:O93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2" width="47.1796875" style="2" customWidth="1"/>
    <col min="3" max="16384" width="8.81640625" style="2"/>
  </cols>
  <sheetData>
    <row r="1" spans="1:15" x14ac:dyDescent="0.35">
      <c r="A1" s="5" t="s">
        <v>193</v>
      </c>
      <c r="I1" s="8"/>
      <c r="J1" s="8"/>
      <c r="K1" s="8"/>
      <c r="L1" s="8"/>
      <c r="M1" s="8"/>
      <c r="N1" s="8"/>
      <c r="O1" s="8"/>
    </row>
    <row r="2" spans="1:15" x14ac:dyDescent="0.35">
      <c r="A2" s="5"/>
      <c r="I2" s="8"/>
      <c r="J2" s="8"/>
      <c r="K2" s="8"/>
      <c r="L2" s="8"/>
      <c r="M2" s="8"/>
      <c r="N2" s="8"/>
      <c r="O2" s="8"/>
    </row>
    <row r="3" spans="1:15" x14ac:dyDescent="0.35">
      <c r="A3" s="9" t="s">
        <v>3</v>
      </c>
      <c r="B3" s="9" t="s">
        <v>67</v>
      </c>
      <c r="C3" s="9" t="s">
        <v>43</v>
      </c>
      <c r="D3" s="9" t="s">
        <v>44</v>
      </c>
      <c r="I3" s="8"/>
      <c r="J3" s="8"/>
      <c r="K3" s="8"/>
      <c r="L3" s="8"/>
      <c r="M3" s="8"/>
      <c r="N3" s="8"/>
      <c r="O3" s="8"/>
    </row>
    <row r="4" spans="1:15" x14ac:dyDescent="0.35">
      <c r="A4" s="17" t="s">
        <v>215</v>
      </c>
      <c r="B4" s="3" t="s">
        <v>224</v>
      </c>
      <c r="C4" s="9">
        <v>43</v>
      </c>
      <c r="D4" s="9">
        <v>149</v>
      </c>
      <c r="I4" s="8"/>
      <c r="J4" s="8"/>
      <c r="K4" s="8"/>
      <c r="L4" s="8"/>
      <c r="M4" s="8"/>
      <c r="N4" s="8"/>
      <c r="O4" s="8"/>
    </row>
    <row r="5" spans="1:15" x14ac:dyDescent="0.35">
      <c r="A5" s="17" t="s">
        <v>57</v>
      </c>
      <c r="B5" s="3" t="s">
        <v>225</v>
      </c>
      <c r="C5" s="9">
        <v>58</v>
      </c>
      <c r="D5" s="9">
        <v>110</v>
      </c>
    </row>
    <row r="6" spans="1:15" x14ac:dyDescent="0.35">
      <c r="A6" s="17" t="s">
        <v>57</v>
      </c>
      <c r="B6" s="3" t="s">
        <v>227</v>
      </c>
      <c r="C6" s="9">
        <v>20</v>
      </c>
      <c r="D6" s="9">
        <v>56</v>
      </c>
    </row>
    <row r="7" spans="1:15" x14ac:dyDescent="0.35">
      <c r="A7" s="17" t="s">
        <v>57</v>
      </c>
      <c r="B7" s="3" t="s">
        <v>228</v>
      </c>
      <c r="C7" s="9">
        <v>97</v>
      </c>
      <c r="D7" s="9">
        <v>223</v>
      </c>
    </row>
    <row r="8" spans="1:15" x14ac:dyDescent="0.35">
      <c r="A8" s="17" t="s">
        <v>57</v>
      </c>
      <c r="B8" s="3" t="s">
        <v>229</v>
      </c>
      <c r="C8" s="9">
        <v>870</v>
      </c>
      <c r="D8" s="9">
        <v>1230</v>
      </c>
    </row>
    <row r="9" spans="1:15" x14ac:dyDescent="0.35">
      <c r="A9" s="17" t="s">
        <v>57</v>
      </c>
      <c r="B9" s="3" t="s">
        <v>230</v>
      </c>
      <c r="C9" s="9">
        <v>476</v>
      </c>
      <c r="D9" s="9">
        <v>1044</v>
      </c>
    </row>
    <row r="10" spans="1:15" x14ac:dyDescent="0.35">
      <c r="A10" s="17" t="s">
        <v>57</v>
      </c>
      <c r="B10" s="3" t="s">
        <v>231</v>
      </c>
      <c r="C10" s="9">
        <v>206</v>
      </c>
      <c r="D10" s="9">
        <v>341</v>
      </c>
    </row>
    <row r="11" spans="1:15" x14ac:dyDescent="0.35">
      <c r="A11" s="17" t="s">
        <v>57</v>
      </c>
      <c r="B11" s="3" t="s">
        <v>232</v>
      </c>
      <c r="C11" s="9">
        <v>310</v>
      </c>
      <c r="D11" s="9">
        <v>396</v>
      </c>
    </row>
    <row r="12" spans="1:15" x14ac:dyDescent="0.35">
      <c r="A12" s="17" t="s">
        <v>57</v>
      </c>
      <c r="B12" s="3" t="s">
        <v>233</v>
      </c>
      <c r="C12" s="9">
        <v>0</v>
      </c>
      <c r="D12" s="9">
        <v>0</v>
      </c>
    </row>
    <row r="13" spans="1:15" x14ac:dyDescent="0.35">
      <c r="A13" s="17" t="s">
        <v>57</v>
      </c>
      <c r="B13" s="3" t="s">
        <v>1</v>
      </c>
      <c r="C13" s="9">
        <v>2080</v>
      </c>
      <c r="D13" s="9">
        <v>3549</v>
      </c>
    </row>
    <row r="14" spans="1:15" x14ac:dyDescent="0.35">
      <c r="A14" s="17" t="s">
        <v>216</v>
      </c>
      <c r="B14" s="3" t="s">
        <v>224</v>
      </c>
      <c r="C14" s="9">
        <v>316</v>
      </c>
      <c r="D14" s="9">
        <v>443</v>
      </c>
    </row>
    <row r="15" spans="1:15" x14ac:dyDescent="0.35">
      <c r="A15" s="17" t="s">
        <v>58</v>
      </c>
      <c r="B15" s="3" t="s">
        <v>225</v>
      </c>
      <c r="C15" s="9">
        <v>204</v>
      </c>
      <c r="D15" s="9">
        <v>392</v>
      </c>
    </row>
    <row r="16" spans="1:15" x14ac:dyDescent="0.35">
      <c r="A16" s="17" t="s">
        <v>58</v>
      </c>
      <c r="B16" s="3" t="s">
        <v>226</v>
      </c>
      <c r="C16" s="9">
        <v>28</v>
      </c>
      <c r="D16" s="9">
        <v>38</v>
      </c>
    </row>
    <row r="17" spans="1:4" x14ac:dyDescent="0.35">
      <c r="A17" s="17" t="s">
        <v>58</v>
      </c>
      <c r="B17" s="3" t="s">
        <v>227</v>
      </c>
      <c r="C17" s="9">
        <v>199</v>
      </c>
      <c r="D17" s="9">
        <v>532</v>
      </c>
    </row>
    <row r="18" spans="1:4" x14ac:dyDescent="0.35">
      <c r="A18" s="17" t="s">
        <v>58</v>
      </c>
      <c r="B18" s="3" t="s">
        <v>228</v>
      </c>
      <c r="C18" s="9">
        <v>538</v>
      </c>
      <c r="D18" s="9">
        <v>917</v>
      </c>
    </row>
    <row r="19" spans="1:4" x14ac:dyDescent="0.35">
      <c r="A19" s="17" t="s">
        <v>58</v>
      </c>
      <c r="B19" s="3" t="s">
        <v>229</v>
      </c>
      <c r="C19" s="9">
        <v>1420</v>
      </c>
      <c r="D19" s="9">
        <v>1824</v>
      </c>
    </row>
    <row r="20" spans="1:4" x14ac:dyDescent="0.35">
      <c r="A20" s="17" t="s">
        <v>58</v>
      </c>
      <c r="B20" s="3" t="s">
        <v>230</v>
      </c>
      <c r="C20" s="9">
        <v>1910</v>
      </c>
      <c r="D20" s="9">
        <v>4190</v>
      </c>
    </row>
    <row r="21" spans="1:4" x14ac:dyDescent="0.35">
      <c r="A21" s="17" t="s">
        <v>58</v>
      </c>
      <c r="B21" s="3" t="s">
        <v>231</v>
      </c>
      <c r="C21" s="9">
        <v>1203</v>
      </c>
      <c r="D21" s="9">
        <v>2594</v>
      </c>
    </row>
    <row r="22" spans="1:4" x14ac:dyDescent="0.35">
      <c r="A22" s="17" t="s">
        <v>58</v>
      </c>
      <c r="B22" s="3" t="s">
        <v>232</v>
      </c>
      <c r="C22" s="9">
        <v>1260</v>
      </c>
      <c r="D22" s="9">
        <v>2080</v>
      </c>
    </row>
    <row r="23" spans="1:4" x14ac:dyDescent="0.35">
      <c r="A23" s="17" t="s">
        <v>58</v>
      </c>
      <c r="B23" s="3" t="s">
        <v>235</v>
      </c>
      <c r="C23" s="9">
        <v>157</v>
      </c>
      <c r="D23" s="9">
        <v>312</v>
      </c>
    </row>
    <row r="24" spans="1:4" x14ac:dyDescent="0.35">
      <c r="A24" s="17" t="s">
        <v>58</v>
      </c>
      <c r="B24" s="3" t="s">
        <v>1</v>
      </c>
      <c r="C24" s="9">
        <v>7235</v>
      </c>
      <c r="D24" s="9">
        <v>13322</v>
      </c>
    </row>
    <row r="25" spans="1:4" x14ac:dyDescent="0.35">
      <c r="A25" s="17" t="s">
        <v>217</v>
      </c>
      <c r="B25" s="3" t="s">
        <v>224</v>
      </c>
      <c r="C25" s="9">
        <v>123</v>
      </c>
      <c r="D25" s="9">
        <v>305</v>
      </c>
    </row>
    <row r="26" spans="1:4" x14ac:dyDescent="0.35">
      <c r="A26" s="17" t="s">
        <v>59</v>
      </c>
      <c r="B26" s="3" t="s">
        <v>225</v>
      </c>
      <c r="C26" s="9">
        <v>275</v>
      </c>
      <c r="D26" s="9">
        <v>481</v>
      </c>
    </row>
    <row r="27" spans="1:4" x14ac:dyDescent="0.35">
      <c r="A27" s="17" t="s">
        <v>59</v>
      </c>
      <c r="B27" s="3" t="s">
        <v>226</v>
      </c>
      <c r="C27" s="9">
        <v>23</v>
      </c>
      <c r="D27" s="9">
        <v>11</v>
      </c>
    </row>
    <row r="28" spans="1:4" x14ac:dyDescent="0.35">
      <c r="A28" s="17" t="s">
        <v>59</v>
      </c>
      <c r="B28" s="3" t="s">
        <v>227</v>
      </c>
      <c r="C28" s="9">
        <v>154</v>
      </c>
      <c r="D28" s="9">
        <v>284</v>
      </c>
    </row>
    <row r="29" spans="1:4" x14ac:dyDescent="0.35">
      <c r="A29" s="17" t="s">
        <v>59</v>
      </c>
      <c r="B29" s="3" t="s">
        <v>228</v>
      </c>
      <c r="C29" s="9">
        <v>383</v>
      </c>
      <c r="D29" s="9">
        <v>641</v>
      </c>
    </row>
    <row r="30" spans="1:4" x14ac:dyDescent="0.35">
      <c r="A30" s="17" t="s">
        <v>59</v>
      </c>
      <c r="B30" s="3" t="s">
        <v>229</v>
      </c>
      <c r="C30" s="9">
        <v>1182</v>
      </c>
      <c r="D30" s="9">
        <v>2114</v>
      </c>
    </row>
    <row r="31" spans="1:4" x14ac:dyDescent="0.35">
      <c r="A31" s="17" t="s">
        <v>59</v>
      </c>
      <c r="B31" s="3" t="s">
        <v>230</v>
      </c>
      <c r="C31" s="9">
        <v>1137</v>
      </c>
      <c r="D31" s="9">
        <v>2589</v>
      </c>
    </row>
    <row r="32" spans="1:4" x14ac:dyDescent="0.35">
      <c r="A32" s="17" t="s">
        <v>59</v>
      </c>
      <c r="B32" s="3" t="s">
        <v>231</v>
      </c>
      <c r="C32" s="9">
        <v>859</v>
      </c>
      <c r="D32" s="9">
        <v>1086</v>
      </c>
    </row>
    <row r="33" spans="1:4" x14ac:dyDescent="0.35">
      <c r="A33" s="17" t="s">
        <v>59</v>
      </c>
      <c r="B33" s="3" t="s">
        <v>232</v>
      </c>
      <c r="C33" s="9">
        <v>975</v>
      </c>
      <c r="D33" s="9">
        <v>1557</v>
      </c>
    </row>
    <row r="34" spans="1:4" x14ac:dyDescent="0.35">
      <c r="A34" s="17" t="s">
        <v>59</v>
      </c>
      <c r="B34" s="3" t="s">
        <v>1</v>
      </c>
      <c r="C34" s="9">
        <v>5111</v>
      </c>
      <c r="D34" s="9">
        <v>9068</v>
      </c>
    </row>
    <row r="35" spans="1:4" x14ac:dyDescent="0.35">
      <c r="A35" s="17" t="s">
        <v>218</v>
      </c>
      <c r="B35" s="3" t="s">
        <v>224</v>
      </c>
      <c r="C35" s="9">
        <v>26</v>
      </c>
      <c r="D35" s="9">
        <v>90</v>
      </c>
    </row>
    <row r="36" spans="1:4" x14ac:dyDescent="0.35">
      <c r="A36" s="17" t="s">
        <v>60</v>
      </c>
      <c r="B36" s="3" t="s">
        <v>225</v>
      </c>
      <c r="C36" s="9">
        <v>25</v>
      </c>
      <c r="D36" s="9">
        <v>66</v>
      </c>
    </row>
    <row r="37" spans="1:4" x14ac:dyDescent="0.35">
      <c r="A37" s="17" t="s">
        <v>60</v>
      </c>
      <c r="B37" s="3" t="s">
        <v>227</v>
      </c>
      <c r="C37" s="9">
        <v>29</v>
      </c>
      <c r="D37" s="9">
        <v>118</v>
      </c>
    </row>
    <row r="38" spans="1:4" x14ac:dyDescent="0.35">
      <c r="A38" s="17" t="s">
        <v>60</v>
      </c>
      <c r="B38" s="3" t="s">
        <v>228</v>
      </c>
      <c r="C38" s="9">
        <v>54</v>
      </c>
      <c r="D38" s="9">
        <v>58</v>
      </c>
    </row>
    <row r="39" spans="1:4" x14ac:dyDescent="0.35">
      <c r="A39" s="17" t="s">
        <v>60</v>
      </c>
      <c r="B39" s="3" t="s">
        <v>229</v>
      </c>
      <c r="C39" s="9">
        <v>370</v>
      </c>
      <c r="D39" s="9">
        <v>308</v>
      </c>
    </row>
    <row r="40" spans="1:4" x14ac:dyDescent="0.35">
      <c r="A40" s="17" t="s">
        <v>60</v>
      </c>
      <c r="B40" s="3" t="s">
        <v>230</v>
      </c>
      <c r="C40" s="9">
        <v>358</v>
      </c>
      <c r="D40" s="9">
        <v>801</v>
      </c>
    </row>
    <row r="41" spans="1:4" x14ac:dyDescent="0.35">
      <c r="A41" s="17" t="s">
        <v>60</v>
      </c>
      <c r="B41" s="3" t="s">
        <v>231</v>
      </c>
      <c r="C41" s="9">
        <v>198</v>
      </c>
      <c r="D41" s="9">
        <v>574</v>
      </c>
    </row>
    <row r="42" spans="1:4" x14ac:dyDescent="0.35">
      <c r="A42" s="17" t="s">
        <v>60</v>
      </c>
      <c r="B42" s="3" t="s">
        <v>232</v>
      </c>
      <c r="C42" s="9">
        <v>257</v>
      </c>
      <c r="D42" s="9">
        <v>467</v>
      </c>
    </row>
    <row r="43" spans="1:4" x14ac:dyDescent="0.35">
      <c r="A43" s="17" t="s">
        <v>60</v>
      </c>
      <c r="B43" s="3" t="s">
        <v>1</v>
      </c>
      <c r="C43" s="9">
        <v>1317</v>
      </c>
      <c r="D43" s="9">
        <v>2482</v>
      </c>
    </row>
    <row r="44" spans="1:4" x14ac:dyDescent="0.35">
      <c r="A44" s="17" t="s">
        <v>219</v>
      </c>
      <c r="B44" s="3" t="s">
        <v>224</v>
      </c>
      <c r="C44" s="9">
        <v>8</v>
      </c>
      <c r="D44" s="9">
        <v>22</v>
      </c>
    </row>
    <row r="45" spans="1:4" x14ac:dyDescent="0.35">
      <c r="A45" s="17" t="s">
        <v>61</v>
      </c>
      <c r="B45" s="3" t="s">
        <v>225</v>
      </c>
      <c r="C45" s="9">
        <v>70</v>
      </c>
      <c r="D45" s="9">
        <v>110</v>
      </c>
    </row>
    <row r="46" spans="1:4" x14ac:dyDescent="0.35">
      <c r="A46" s="17" t="s">
        <v>61</v>
      </c>
      <c r="B46" s="3" t="s">
        <v>226</v>
      </c>
      <c r="C46" s="9">
        <v>16</v>
      </c>
      <c r="D46" s="9">
        <v>27</v>
      </c>
    </row>
    <row r="47" spans="1:4" x14ac:dyDescent="0.35">
      <c r="A47" s="17" t="s">
        <v>61</v>
      </c>
      <c r="B47" s="3" t="s">
        <v>227</v>
      </c>
      <c r="C47" s="9">
        <v>41</v>
      </c>
      <c r="D47" s="9">
        <v>10</v>
      </c>
    </row>
    <row r="48" spans="1:4" x14ac:dyDescent="0.35">
      <c r="A48" s="17" t="s">
        <v>61</v>
      </c>
      <c r="B48" s="3" t="s">
        <v>228</v>
      </c>
      <c r="C48" s="9">
        <v>51</v>
      </c>
      <c r="D48" s="9">
        <v>115</v>
      </c>
    </row>
    <row r="49" spans="1:4" x14ac:dyDescent="0.35">
      <c r="A49" s="17" t="s">
        <v>61</v>
      </c>
      <c r="B49" s="3" t="s">
        <v>229</v>
      </c>
      <c r="C49" s="9">
        <v>564</v>
      </c>
      <c r="D49" s="9">
        <v>442</v>
      </c>
    </row>
    <row r="50" spans="1:4" x14ac:dyDescent="0.35">
      <c r="A50" s="17" t="s">
        <v>61</v>
      </c>
      <c r="B50" s="3" t="s">
        <v>230</v>
      </c>
      <c r="C50" s="9">
        <v>254</v>
      </c>
      <c r="D50" s="9">
        <v>623</v>
      </c>
    </row>
    <row r="51" spans="1:4" x14ac:dyDescent="0.35">
      <c r="A51" s="17" t="s">
        <v>61</v>
      </c>
      <c r="B51" s="3" t="s">
        <v>231</v>
      </c>
      <c r="C51" s="9">
        <v>272</v>
      </c>
      <c r="D51" s="9">
        <v>462</v>
      </c>
    </row>
    <row r="52" spans="1:4" x14ac:dyDescent="0.35">
      <c r="A52" s="17" t="s">
        <v>61</v>
      </c>
      <c r="B52" s="3" t="s">
        <v>232</v>
      </c>
      <c r="C52" s="9">
        <v>203</v>
      </c>
      <c r="D52" s="9">
        <v>301</v>
      </c>
    </row>
    <row r="53" spans="1:4" x14ac:dyDescent="0.35">
      <c r="A53" s="17" t="s">
        <v>61</v>
      </c>
      <c r="B53" s="3" t="s">
        <v>1</v>
      </c>
      <c r="C53" s="9">
        <v>1479</v>
      </c>
      <c r="D53" s="9">
        <v>2112</v>
      </c>
    </row>
    <row r="54" spans="1:4" x14ac:dyDescent="0.35">
      <c r="A54" s="17" t="s">
        <v>220</v>
      </c>
      <c r="B54" s="3" t="s">
        <v>224</v>
      </c>
      <c r="C54" s="9">
        <v>39</v>
      </c>
      <c r="D54" s="9">
        <v>98</v>
      </c>
    </row>
    <row r="55" spans="1:4" x14ac:dyDescent="0.35">
      <c r="A55" s="17" t="s">
        <v>62</v>
      </c>
      <c r="B55" s="3" t="s">
        <v>225</v>
      </c>
      <c r="C55" s="9">
        <v>54</v>
      </c>
      <c r="D55" s="9">
        <v>86</v>
      </c>
    </row>
    <row r="56" spans="1:4" x14ac:dyDescent="0.35">
      <c r="A56" s="17" t="s">
        <v>62</v>
      </c>
      <c r="B56" s="3" t="s">
        <v>227</v>
      </c>
      <c r="C56" s="9">
        <v>26</v>
      </c>
      <c r="D56" s="9">
        <v>101</v>
      </c>
    </row>
    <row r="57" spans="1:4" x14ac:dyDescent="0.35">
      <c r="A57" s="17" t="s">
        <v>62</v>
      </c>
      <c r="B57" s="3" t="s">
        <v>228</v>
      </c>
      <c r="C57" s="9">
        <v>47</v>
      </c>
      <c r="D57" s="9">
        <v>89</v>
      </c>
    </row>
    <row r="58" spans="1:4" x14ac:dyDescent="0.35">
      <c r="A58" s="17" t="s">
        <v>62</v>
      </c>
      <c r="B58" s="3" t="s">
        <v>229</v>
      </c>
      <c r="C58" s="9">
        <v>198</v>
      </c>
      <c r="D58" s="9">
        <v>132</v>
      </c>
    </row>
    <row r="59" spans="1:4" x14ac:dyDescent="0.35">
      <c r="A59" s="17" t="s">
        <v>62</v>
      </c>
      <c r="B59" s="3" t="s">
        <v>230</v>
      </c>
      <c r="C59" s="9">
        <v>477</v>
      </c>
      <c r="D59" s="9">
        <v>898</v>
      </c>
    </row>
    <row r="60" spans="1:4" x14ac:dyDescent="0.35">
      <c r="A60" s="17" t="s">
        <v>62</v>
      </c>
      <c r="B60" s="3" t="s">
        <v>231</v>
      </c>
      <c r="C60" s="9">
        <v>177</v>
      </c>
      <c r="D60" s="9">
        <v>304</v>
      </c>
    </row>
    <row r="61" spans="1:4" x14ac:dyDescent="0.35">
      <c r="A61" s="17" t="s">
        <v>62</v>
      </c>
      <c r="B61" s="3" t="s">
        <v>232</v>
      </c>
      <c r="C61" s="9">
        <v>226</v>
      </c>
      <c r="D61" s="9">
        <v>533</v>
      </c>
    </row>
    <row r="62" spans="1:4" x14ac:dyDescent="0.35">
      <c r="A62" s="17" t="s">
        <v>62</v>
      </c>
      <c r="B62" s="3" t="s">
        <v>1</v>
      </c>
      <c r="C62" s="9">
        <v>1244</v>
      </c>
      <c r="D62" s="9">
        <v>2241</v>
      </c>
    </row>
    <row r="63" spans="1:4" x14ac:dyDescent="0.35">
      <c r="A63" s="17" t="s">
        <v>221</v>
      </c>
      <c r="B63" s="3" t="s">
        <v>224</v>
      </c>
      <c r="C63" s="9">
        <v>305</v>
      </c>
      <c r="D63" s="9">
        <v>389</v>
      </c>
    </row>
    <row r="64" spans="1:4" x14ac:dyDescent="0.35">
      <c r="A64" s="17" t="s">
        <v>63</v>
      </c>
      <c r="B64" s="3" t="s">
        <v>225</v>
      </c>
      <c r="C64" s="9">
        <v>326</v>
      </c>
      <c r="D64" s="9">
        <v>424</v>
      </c>
    </row>
    <row r="65" spans="1:4" x14ac:dyDescent="0.35">
      <c r="A65" s="17" t="s">
        <v>63</v>
      </c>
      <c r="B65" s="3" t="s">
        <v>226</v>
      </c>
      <c r="C65" s="9">
        <v>13</v>
      </c>
      <c r="D65" s="9">
        <v>5</v>
      </c>
    </row>
    <row r="66" spans="1:4" x14ac:dyDescent="0.35">
      <c r="A66" s="17" t="s">
        <v>63</v>
      </c>
      <c r="B66" s="3" t="s">
        <v>227</v>
      </c>
      <c r="C66" s="9">
        <v>284</v>
      </c>
      <c r="D66" s="9">
        <v>369</v>
      </c>
    </row>
    <row r="67" spans="1:4" x14ac:dyDescent="0.35">
      <c r="A67" s="17" t="s">
        <v>63</v>
      </c>
      <c r="B67" s="3" t="s">
        <v>228</v>
      </c>
      <c r="C67" s="9">
        <v>312</v>
      </c>
      <c r="D67" s="9">
        <v>424</v>
      </c>
    </row>
    <row r="68" spans="1:4" x14ac:dyDescent="0.35">
      <c r="A68" s="17" t="s">
        <v>63</v>
      </c>
      <c r="B68" s="3" t="s">
        <v>229</v>
      </c>
      <c r="C68" s="9">
        <v>1963</v>
      </c>
      <c r="D68" s="9">
        <v>2394</v>
      </c>
    </row>
    <row r="69" spans="1:4" x14ac:dyDescent="0.35">
      <c r="A69" s="17" t="s">
        <v>63</v>
      </c>
      <c r="B69" s="3" t="s">
        <v>230</v>
      </c>
      <c r="C69" s="9">
        <v>2727</v>
      </c>
      <c r="D69" s="9">
        <v>3145</v>
      </c>
    </row>
    <row r="70" spans="1:4" x14ac:dyDescent="0.35">
      <c r="A70" s="17" t="s">
        <v>63</v>
      </c>
      <c r="B70" s="3" t="s">
        <v>231</v>
      </c>
      <c r="C70" s="9">
        <v>957</v>
      </c>
      <c r="D70" s="9">
        <v>1099</v>
      </c>
    </row>
    <row r="71" spans="1:4" x14ac:dyDescent="0.35">
      <c r="A71" s="17" t="s">
        <v>63</v>
      </c>
      <c r="B71" s="3" t="s">
        <v>232</v>
      </c>
      <c r="C71" s="9">
        <v>1383</v>
      </c>
      <c r="D71" s="9">
        <v>1421</v>
      </c>
    </row>
    <row r="72" spans="1:4" x14ac:dyDescent="0.35">
      <c r="A72" s="17" t="s">
        <v>63</v>
      </c>
      <c r="B72" s="3" t="s">
        <v>1</v>
      </c>
      <c r="C72" s="9">
        <v>8270</v>
      </c>
      <c r="D72" s="9">
        <v>9670</v>
      </c>
    </row>
    <row r="73" spans="1:4" x14ac:dyDescent="0.35">
      <c r="A73" s="17" t="s">
        <v>222</v>
      </c>
      <c r="B73" s="3" t="s">
        <v>224</v>
      </c>
      <c r="C73" s="9">
        <v>5</v>
      </c>
      <c r="D73" s="9">
        <v>8</v>
      </c>
    </row>
    <row r="74" spans="1:4" x14ac:dyDescent="0.35">
      <c r="A74" s="17" t="s">
        <v>64</v>
      </c>
      <c r="B74" s="3" t="s">
        <v>225</v>
      </c>
      <c r="C74" s="9">
        <v>106</v>
      </c>
      <c r="D74" s="9">
        <v>189</v>
      </c>
    </row>
    <row r="75" spans="1:4" x14ac:dyDescent="0.35">
      <c r="A75" s="17" t="s">
        <v>64</v>
      </c>
      <c r="B75" s="3" t="s">
        <v>226</v>
      </c>
      <c r="C75" s="9">
        <v>0</v>
      </c>
      <c r="D75" s="9">
        <v>0</v>
      </c>
    </row>
    <row r="76" spans="1:4" x14ac:dyDescent="0.35">
      <c r="A76" s="17" t="s">
        <v>64</v>
      </c>
      <c r="B76" s="3" t="s">
        <v>227</v>
      </c>
      <c r="C76" s="9">
        <v>19</v>
      </c>
      <c r="D76" s="9">
        <v>44</v>
      </c>
    </row>
    <row r="77" spans="1:4" x14ac:dyDescent="0.35">
      <c r="A77" s="17" t="s">
        <v>64</v>
      </c>
      <c r="B77" s="3" t="s">
        <v>228</v>
      </c>
      <c r="C77" s="9">
        <v>104</v>
      </c>
      <c r="D77" s="9">
        <v>155</v>
      </c>
    </row>
    <row r="78" spans="1:4" x14ac:dyDescent="0.35">
      <c r="A78" s="17" t="s">
        <v>64</v>
      </c>
      <c r="B78" s="3" t="s">
        <v>229</v>
      </c>
      <c r="C78" s="9">
        <v>212</v>
      </c>
      <c r="D78" s="9">
        <v>263</v>
      </c>
    </row>
    <row r="79" spans="1:4" x14ac:dyDescent="0.35">
      <c r="A79" s="17" t="s">
        <v>64</v>
      </c>
      <c r="B79" s="3" t="s">
        <v>230</v>
      </c>
      <c r="C79" s="9">
        <v>203</v>
      </c>
      <c r="D79" s="9">
        <v>413</v>
      </c>
    </row>
    <row r="80" spans="1:4" x14ac:dyDescent="0.35">
      <c r="A80" s="17" t="s">
        <v>64</v>
      </c>
      <c r="B80" s="3" t="s">
        <v>231</v>
      </c>
      <c r="C80" s="9">
        <v>96</v>
      </c>
      <c r="D80" s="9">
        <v>235</v>
      </c>
    </row>
    <row r="81" spans="1:4" x14ac:dyDescent="0.35">
      <c r="A81" s="17" t="s">
        <v>64</v>
      </c>
      <c r="B81" s="3" t="s">
        <v>232</v>
      </c>
      <c r="C81" s="9">
        <v>117</v>
      </c>
      <c r="D81" s="9">
        <v>165</v>
      </c>
    </row>
    <row r="82" spans="1:4" x14ac:dyDescent="0.35">
      <c r="A82" s="17" t="s">
        <v>64</v>
      </c>
      <c r="B82" s="3" t="s">
        <v>1</v>
      </c>
      <c r="C82" s="9">
        <v>862</v>
      </c>
      <c r="D82" s="9">
        <v>1472</v>
      </c>
    </row>
    <row r="83" spans="1:4" x14ac:dyDescent="0.35">
      <c r="A83" s="17" t="s">
        <v>223</v>
      </c>
      <c r="B83" s="3" t="s">
        <v>224</v>
      </c>
      <c r="C83" s="9">
        <v>0</v>
      </c>
      <c r="D83" s="9">
        <v>0</v>
      </c>
    </row>
    <row r="84" spans="1:4" x14ac:dyDescent="0.35">
      <c r="A84" s="17" t="s">
        <v>65</v>
      </c>
      <c r="B84" s="3" t="s">
        <v>225</v>
      </c>
      <c r="C84" s="9">
        <v>8</v>
      </c>
      <c r="D84" s="9">
        <v>33</v>
      </c>
    </row>
    <row r="85" spans="1:4" x14ac:dyDescent="0.35">
      <c r="A85" s="17" t="s">
        <v>65</v>
      </c>
      <c r="B85" s="3" t="s">
        <v>226</v>
      </c>
      <c r="C85" s="9">
        <v>1</v>
      </c>
      <c r="D85" s="9">
        <v>2</v>
      </c>
    </row>
    <row r="86" spans="1:4" x14ac:dyDescent="0.35">
      <c r="A86" s="17" t="s">
        <v>65</v>
      </c>
      <c r="B86" s="3" t="s">
        <v>227</v>
      </c>
      <c r="C86" s="9">
        <v>2</v>
      </c>
      <c r="D86" s="9">
        <v>6</v>
      </c>
    </row>
    <row r="87" spans="1:4" x14ac:dyDescent="0.35">
      <c r="A87" s="17" t="s">
        <v>65</v>
      </c>
      <c r="B87" s="3" t="s">
        <v>228</v>
      </c>
      <c r="C87" s="9">
        <v>5</v>
      </c>
      <c r="D87" s="9">
        <v>9</v>
      </c>
    </row>
    <row r="88" spans="1:4" x14ac:dyDescent="0.35">
      <c r="A88" s="17" t="s">
        <v>65</v>
      </c>
      <c r="B88" s="3" t="s">
        <v>229</v>
      </c>
      <c r="C88" s="9">
        <v>135</v>
      </c>
      <c r="D88" s="9">
        <v>139</v>
      </c>
    </row>
    <row r="89" spans="1:4" x14ac:dyDescent="0.35">
      <c r="A89" s="17" t="s">
        <v>65</v>
      </c>
      <c r="B89" s="3" t="s">
        <v>230</v>
      </c>
      <c r="C89" s="9">
        <v>42</v>
      </c>
      <c r="D89" s="9">
        <v>213</v>
      </c>
    </row>
    <row r="90" spans="1:4" x14ac:dyDescent="0.35">
      <c r="A90" s="17" t="s">
        <v>65</v>
      </c>
      <c r="B90" s="3" t="s">
        <v>231</v>
      </c>
      <c r="C90" s="9">
        <v>28</v>
      </c>
      <c r="D90" s="9">
        <v>113</v>
      </c>
    </row>
    <row r="91" spans="1:4" x14ac:dyDescent="0.35">
      <c r="A91" s="17" t="s">
        <v>65</v>
      </c>
      <c r="B91" s="3" t="s">
        <v>232</v>
      </c>
      <c r="C91" s="9">
        <v>16</v>
      </c>
      <c r="D91" s="9">
        <v>39</v>
      </c>
    </row>
    <row r="92" spans="1:4" x14ac:dyDescent="0.35">
      <c r="A92" s="17" t="s">
        <v>65</v>
      </c>
      <c r="B92" s="3" t="s">
        <v>1</v>
      </c>
      <c r="C92" s="9">
        <v>237</v>
      </c>
      <c r="D92" s="9">
        <v>554</v>
      </c>
    </row>
    <row r="93" spans="1:4" x14ac:dyDescent="0.35">
      <c r="A93" s="18" t="s">
        <v>1</v>
      </c>
      <c r="B93" s="18"/>
      <c r="C93" s="9">
        <f>C13+C24+C34+C43+C53+C62+C72+C82+C92</f>
        <v>27835</v>
      </c>
      <c r="D93" s="9">
        <f>D13+D24+D34+D43+D53+D62+D72+D82+D92</f>
        <v>44470</v>
      </c>
    </row>
  </sheetData>
  <mergeCells count="10">
    <mergeCell ref="A63:A72"/>
    <mergeCell ref="A73:A82"/>
    <mergeCell ref="A83:A92"/>
    <mergeCell ref="A93:B93"/>
    <mergeCell ref="A4:A13"/>
    <mergeCell ref="A14:A24"/>
    <mergeCell ref="A25:A34"/>
    <mergeCell ref="A35:A43"/>
    <mergeCell ref="A44:A53"/>
    <mergeCell ref="A54:A6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/>
  <dimension ref="A1:D110"/>
  <sheetViews>
    <sheetView workbookViewId="0"/>
  </sheetViews>
  <sheetFormatPr defaultColWidth="8.81640625" defaultRowHeight="14.5" x14ac:dyDescent="0.35"/>
  <cols>
    <col min="1" max="1" width="15.453125" style="2" customWidth="1"/>
    <col min="2" max="2" width="34.81640625" style="2" customWidth="1"/>
    <col min="3" max="16384" width="8.81640625" style="2"/>
  </cols>
  <sheetData>
    <row r="1" spans="1:4" x14ac:dyDescent="0.35">
      <c r="A1" s="5" t="s">
        <v>194</v>
      </c>
    </row>
    <row r="2" spans="1:4" x14ac:dyDescent="0.35">
      <c r="A2" s="5"/>
    </row>
    <row r="3" spans="1:4" x14ac:dyDescent="0.35">
      <c r="A3" s="9" t="s">
        <v>67</v>
      </c>
      <c r="B3" s="9" t="s">
        <v>78</v>
      </c>
      <c r="C3" s="9" t="s">
        <v>43</v>
      </c>
      <c r="D3" s="9" t="s">
        <v>44</v>
      </c>
    </row>
    <row r="4" spans="1:4" x14ac:dyDescent="0.35">
      <c r="A4" s="17" t="s">
        <v>224</v>
      </c>
      <c r="B4" s="3" t="s">
        <v>79</v>
      </c>
      <c r="C4" s="9">
        <v>707</v>
      </c>
      <c r="D4" s="9">
        <v>1230</v>
      </c>
    </row>
    <row r="5" spans="1:4" x14ac:dyDescent="0.35">
      <c r="A5" s="17" t="s">
        <v>68</v>
      </c>
      <c r="B5" s="3" t="s">
        <v>80</v>
      </c>
      <c r="C5" s="9">
        <v>22</v>
      </c>
      <c r="D5" s="9">
        <v>38</v>
      </c>
    </row>
    <row r="6" spans="1:4" x14ac:dyDescent="0.35">
      <c r="A6" s="17" t="s">
        <v>68</v>
      </c>
      <c r="B6" s="3" t="s">
        <v>81</v>
      </c>
      <c r="C6" s="9">
        <v>60</v>
      </c>
      <c r="D6" s="9">
        <v>143</v>
      </c>
    </row>
    <row r="7" spans="1:4" x14ac:dyDescent="0.35">
      <c r="A7" s="17" t="s">
        <v>68</v>
      </c>
      <c r="B7" s="3" t="s">
        <v>82</v>
      </c>
      <c r="C7" s="9">
        <v>7</v>
      </c>
      <c r="D7" s="9">
        <v>7</v>
      </c>
    </row>
    <row r="8" spans="1:4" x14ac:dyDescent="0.35">
      <c r="A8" s="17" t="s">
        <v>68</v>
      </c>
      <c r="B8" s="3" t="s">
        <v>83</v>
      </c>
      <c r="C8" s="9">
        <v>39</v>
      </c>
      <c r="D8" s="9">
        <v>43</v>
      </c>
    </row>
    <row r="9" spans="1:4" x14ac:dyDescent="0.35">
      <c r="A9" s="17" t="s">
        <v>68</v>
      </c>
      <c r="B9" s="3" t="s">
        <v>84</v>
      </c>
      <c r="C9" s="9">
        <v>11</v>
      </c>
      <c r="D9" s="9">
        <v>20</v>
      </c>
    </row>
    <row r="10" spans="1:4" x14ac:dyDescent="0.35">
      <c r="A10" s="17" t="s">
        <v>68</v>
      </c>
      <c r="B10" s="3" t="s">
        <v>184</v>
      </c>
      <c r="C10" s="9">
        <v>3</v>
      </c>
      <c r="D10" s="9">
        <v>5</v>
      </c>
    </row>
    <row r="11" spans="1:4" x14ac:dyDescent="0.35">
      <c r="A11" s="17" t="s">
        <v>68</v>
      </c>
      <c r="B11" s="3" t="s">
        <v>85</v>
      </c>
      <c r="C11" s="9">
        <v>10</v>
      </c>
      <c r="D11" s="9">
        <v>7</v>
      </c>
    </row>
    <row r="12" spans="1:4" x14ac:dyDescent="0.35">
      <c r="A12" s="17" t="s">
        <v>68</v>
      </c>
      <c r="B12" s="3" t="s">
        <v>86</v>
      </c>
      <c r="C12" s="9">
        <v>6</v>
      </c>
      <c r="D12" s="9">
        <v>11</v>
      </c>
    </row>
    <row r="13" spans="1:4" x14ac:dyDescent="0.35">
      <c r="A13" s="17" t="s">
        <v>68</v>
      </c>
      <c r="B13" s="3" t="s">
        <v>1</v>
      </c>
      <c r="C13" s="9">
        <v>865</v>
      </c>
      <c r="D13" s="9">
        <v>1504</v>
      </c>
    </row>
    <row r="14" spans="1:4" x14ac:dyDescent="0.35">
      <c r="A14" s="17" t="s">
        <v>225</v>
      </c>
      <c r="B14" s="3" t="s">
        <v>89</v>
      </c>
      <c r="C14" s="9">
        <v>436</v>
      </c>
      <c r="D14" s="9">
        <v>812</v>
      </c>
    </row>
    <row r="15" spans="1:4" x14ac:dyDescent="0.35">
      <c r="A15" s="17" t="s">
        <v>90</v>
      </c>
      <c r="B15" s="3" t="s">
        <v>91</v>
      </c>
      <c r="C15" s="9">
        <v>179</v>
      </c>
      <c r="D15" s="9">
        <v>183</v>
      </c>
    </row>
    <row r="16" spans="1:4" x14ac:dyDescent="0.35">
      <c r="A16" s="17" t="s">
        <v>90</v>
      </c>
      <c r="B16" s="3" t="s">
        <v>92</v>
      </c>
      <c r="C16" s="9">
        <v>7</v>
      </c>
      <c r="D16" s="9">
        <v>16</v>
      </c>
    </row>
    <row r="17" spans="1:4" x14ac:dyDescent="0.35">
      <c r="A17" s="17" t="s">
        <v>90</v>
      </c>
      <c r="B17" s="3" t="s">
        <v>93</v>
      </c>
      <c r="C17" s="9">
        <v>83</v>
      </c>
      <c r="D17" s="9">
        <v>131</v>
      </c>
    </row>
    <row r="18" spans="1:4" x14ac:dyDescent="0.35">
      <c r="A18" s="17" t="s">
        <v>90</v>
      </c>
      <c r="B18" s="3" t="s">
        <v>94</v>
      </c>
      <c r="C18" s="9">
        <v>72</v>
      </c>
      <c r="D18" s="9">
        <v>156</v>
      </c>
    </row>
    <row r="19" spans="1:4" x14ac:dyDescent="0.35">
      <c r="A19" s="17" t="s">
        <v>90</v>
      </c>
      <c r="B19" s="3" t="s">
        <v>95</v>
      </c>
      <c r="C19" s="9">
        <v>306</v>
      </c>
      <c r="D19" s="9">
        <v>543</v>
      </c>
    </row>
    <row r="20" spans="1:4" x14ac:dyDescent="0.35">
      <c r="A20" s="17" t="s">
        <v>90</v>
      </c>
      <c r="B20" s="3" t="s">
        <v>96</v>
      </c>
      <c r="C20" s="9">
        <v>21</v>
      </c>
      <c r="D20" s="9">
        <v>18</v>
      </c>
    </row>
    <row r="21" spans="1:4" x14ac:dyDescent="0.35">
      <c r="A21" s="17" t="s">
        <v>90</v>
      </c>
      <c r="B21" s="3" t="s">
        <v>97</v>
      </c>
      <c r="C21" s="9">
        <v>7</v>
      </c>
      <c r="D21" s="9">
        <v>2</v>
      </c>
    </row>
    <row r="22" spans="1:4" x14ac:dyDescent="0.35">
      <c r="A22" s="17" t="s">
        <v>90</v>
      </c>
      <c r="B22" s="3" t="s">
        <v>2</v>
      </c>
      <c r="C22" s="9">
        <v>15</v>
      </c>
      <c r="D22" s="9">
        <v>30</v>
      </c>
    </row>
    <row r="23" spans="1:4" x14ac:dyDescent="0.35">
      <c r="A23" s="17" t="s">
        <v>90</v>
      </c>
      <c r="B23" s="3" t="s">
        <v>1</v>
      </c>
      <c r="C23" s="9">
        <v>1126</v>
      </c>
      <c r="D23" s="9">
        <v>1891</v>
      </c>
    </row>
    <row r="24" spans="1:4" x14ac:dyDescent="0.35">
      <c r="A24" s="17" t="s">
        <v>226</v>
      </c>
      <c r="B24" s="3" t="s">
        <v>99</v>
      </c>
      <c r="C24" s="9">
        <v>7</v>
      </c>
      <c r="D24" s="9">
        <v>9</v>
      </c>
    </row>
    <row r="25" spans="1:4" x14ac:dyDescent="0.35">
      <c r="A25" s="17" t="s">
        <v>69</v>
      </c>
      <c r="B25" s="3" t="s">
        <v>100</v>
      </c>
      <c r="C25" s="9">
        <v>8</v>
      </c>
      <c r="D25" s="9">
        <v>9</v>
      </c>
    </row>
    <row r="26" spans="1:4" x14ac:dyDescent="0.35">
      <c r="A26" s="17" t="s">
        <v>69</v>
      </c>
      <c r="B26" s="3" t="s">
        <v>101</v>
      </c>
      <c r="C26" s="9">
        <v>17</v>
      </c>
      <c r="D26" s="9">
        <v>11</v>
      </c>
    </row>
    <row r="27" spans="1:4" x14ac:dyDescent="0.35">
      <c r="A27" s="17" t="s">
        <v>69</v>
      </c>
      <c r="B27" s="3" t="s">
        <v>102</v>
      </c>
      <c r="C27" s="9">
        <v>38</v>
      </c>
      <c r="D27" s="9">
        <v>20</v>
      </c>
    </row>
    <row r="28" spans="1:4" x14ac:dyDescent="0.35">
      <c r="A28" s="17" t="s">
        <v>69</v>
      </c>
      <c r="B28" s="3" t="s">
        <v>103</v>
      </c>
      <c r="C28" s="9">
        <v>11</v>
      </c>
      <c r="D28" s="9">
        <v>34</v>
      </c>
    </row>
    <row r="29" spans="1:4" x14ac:dyDescent="0.35">
      <c r="A29" s="17" t="s">
        <v>69</v>
      </c>
      <c r="B29" s="3" t="s">
        <v>1</v>
      </c>
      <c r="C29" s="9">
        <v>81</v>
      </c>
      <c r="D29" s="9">
        <v>83</v>
      </c>
    </row>
    <row r="30" spans="1:4" x14ac:dyDescent="0.35">
      <c r="A30" s="17" t="s">
        <v>227</v>
      </c>
      <c r="B30" s="3" t="s">
        <v>104</v>
      </c>
      <c r="C30" s="9">
        <v>201</v>
      </c>
      <c r="D30" s="9">
        <v>182</v>
      </c>
    </row>
    <row r="31" spans="1:4" x14ac:dyDescent="0.35">
      <c r="A31" s="17" t="s">
        <v>70</v>
      </c>
      <c r="B31" s="3" t="s">
        <v>105</v>
      </c>
      <c r="C31" s="9">
        <v>531</v>
      </c>
      <c r="D31" s="9">
        <v>1235</v>
      </c>
    </row>
    <row r="32" spans="1:4" x14ac:dyDescent="0.35">
      <c r="A32" s="17" t="s">
        <v>70</v>
      </c>
      <c r="B32" s="3" t="s">
        <v>106</v>
      </c>
      <c r="C32" s="9">
        <v>18</v>
      </c>
      <c r="D32" s="9">
        <v>22</v>
      </c>
    </row>
    <row r="33" spans="1:4" x14ac:dyDescent="0.35">
      <c r="A33" s="17" t="s">
        <v>70</v>
      </c>
      <c r="B33" s="3" t="s">
        <v>107</v>
      </c>
      <c r="C33" s="9">
        <v>5</v>
      </c>
      <c r="D33" s="9">
        <v>37</v>
      </c>
    </row>
    <row r="34" spans="1:4" x14ac:dyDescent="0.35">
      <c r="A34" s="17" t="s">
        <v>70</v>
      </c>
      <c r="B34" s="3" t="s">
        <v>108</v>
      </c>
      <c r="C34" s="9">
        <v>19</v>
      </c>
      <c r="D34" s="9">
        <v>44</v>
      </c>
    </row>
    <row r="35" spans="1:4" x14ac:dyDescent="0.35">
      <c r="A35" s="17" t="s">
        <v>70</v>
      </c>
      <c r="B35" s="3" t="s">
        <v>1</v>
      </c>
      <c r="C35" s="9">
        <v>774</v>
      </c>
      <c r="D35" s="9">
        <v>1520</v>
      </c>
    </row>
    <row r="36" spans="1:4" x14ac:dyDescent="0.35">
      <c r="A36" s="17" t="s">
        <v>228</v>
      </c>
      <c r="B36" s="3" t="s">
        <v>109</v>
      </c>
      <c r="C36" s="9">
        <v>226</v>
      </c>
      <c r="D36" s="9">
        <v>474</v>
      </c>
    </row>
    <row r="37" spans="1:4" x14ac:dyDescent="0.35">
      <c r="A37" s="17" t="s">
        <v>110</v>
      </c>
      <c r="B37" s="3" t="s">
        <v>111</v>
      </c>
      <c r="C37" s="9">
        <v>415</v>
      </c>
      <c r="D37" s="9">
        <v>444</v>
      </c>
    </row>
    <row r="38" spans="1:4" x14ac:dyDescent="0.35">
      <c r="A38" s="17" t="s">
        <v>110</v>
      </c>
      <c r="B38" s="3" t="s">
        <v>112</v>
      </c>
      <c r="C38" s="9">
        <v>206</v>
      </c>
      <c r="D38" s="9">
        <v>230</v>
      </c>
    </row>
    <row r="39" spans="1:4" x14ac:dyDescent="0.35">
      <c r="A39" s="17" t="s">
        <v>110</v>
      </c>
      <c r="B39" s="3" t="s">
        <v>113</v>
      </c>
      <c r="C39" s="9">
        <v>2</v>
      </c>
      <c r="D39" s="9">
        <v>1</v>
      </c>
    </row>
    <row r="40" spans="1:4" x14ac:dyDescent="0.35">
      <c r="A40" s="17" t="s">
        <v>110</v>
      </c>
      <c r="B40" s="3" t="s">
        <v>114</v>
      </c>
      <c r="C40" s="9">
        <v>96</v>
      </c>
      <c r="D40" s="9">
        <v>168</v>
      </c>
    </row>
    <row r="41" spans="1:4" x14ac:dyDescent="0.35">
      <c r="A41" s="17" t="s">
        <v>110</v>
      </c>
      <c r="B41" s="3" t="s">
        <v>115</v>
      </c>
      <c r="C41" s="9">
        <v>12</v>
      </c>
      <c r="D41" s="9">
        <v>34</v>
      </c>
    </row>
    <row r="42" spans="1:4" x14ac:dyDescent="0.35">
      <c r="A42" s="17" t="s">
        <v>110</v>
      </c>
      <c r="B42" s="3" t="s">
        <v>116</v>
      </c>
      <c r="C42" s="9">
        <v>20</v>
      </c>
      <c r="D42" s="9">
        <v>38</v>
      </c>
    </row>
    <row r="43" spans="1:4" x14ac:dyDescent="0.35">
      <c r="A43" s="17" t="s">
        <v>110</v>
      </c>
      <c r="B43" s="3" t="s">
        <v>117</v>
      </c>
      <c r="C43" s="9">
        <v>445</v>
      </c>
      <c r="D43" s="9">
        <v>844</v>
      </c>
    </row>
    <row r="44" spans="1:4" x14ac:dyDescent="0.35">
      <c r="A44" s="17" t="s">
        <v>110</v>
      </c>
      <c r="B44" s="3" t="s">
        <v>118</v>
      </c>
      <c r="C44" s="9">
        <v>1</v>
      </c>
      <c r="D44" s="9">
        <v>5</v>
      </c>
    </row>
    <row r="45" spans="1:4" x14ac:dyDescent="0.35">
      <c r="A45" s="17" t="s">
        <v>110</v>
      </c>
      <c r="B45" s="3" t="s">
        <v>119</v>
      </c>
      <c r="C45" s="9">
        <v>123</v>
      </c>
      <c r="D45" s="9">
        <v>336</v>
      </c>
    </row>
    <row r="46" spans="1:4" x14ac:dyDescent="0.35">
      <c r="A46" s="17" t="s">
        <v>110</v>
      </c>
      <c r="B46" s="3" t="s">
        <v>120</v>
      </c>
      <c r="C46" s="9">
        <v>10</v>
      </c>
      <c r="D46" s="9">
        <v>3</v>
      </c>
    </row>
    <row r="47" spans="1:4" x14ac:dyDescent="0.35">
      <c r="A47" s="17" t="s">
        <v>110</v>
      </c>
      <c r="B47" s="3" t="s">
        <v>121</v>
      </c>
      <c r="C47" s="9">
        <v>28</v>
      </c>
      <c r="D47" s="9">
        <v>28</v>
      </c>
    </row>
    <row r="48" spans="1:4" x14ac:dyDescent="0.35">
      <c r="A48" s="17" t="s">
        <v>110</v>
      </c>
      <c r="B48" s="3" t="s">
        <v>122</v>
      </c>
      <c r="C48" s="9">
        <v>7</v>
      </c>
      <c r="D48" s="9">
        <v>26</v>
      </c>
    </row>
    <row r="49" spans="1:4" x14ac:dyDescent="0.35">
      <c r="A49" s="17" t="s">
        <v>110</v>
      </c>
      <c r="B49" s="3" t="s">
        <v>1</v>
      </c>
      <c r="C49" s="9">
        <v>1591</v>
      </c>
      <c r="D49" s="9">
        <v>2631</v>
      </c>
    </row>
    <row r="50" spans="1:4" x14ac:dyDescent="0.35">
      <c r="A50" s="17" t="s">
        <v>229</v>
      </c>
      <c r="B50" s="3" t="s">
        <v>123</v>
      </c>
      <c r="C50" s="9">
        <v>946</v>
      </c>
      <c r="D50" s="9">
        <v>1439</v>
      </c>
    </row>
    <row r="51" spans="1:4" x14ac:dyDescent="0.35">
      <c r="A51" s="17" t="s">
        <v>71</v>
      </c>
      <c r="B51" s="3" t="s">
        <v>124</v>
      </c>
      <c r="C51" s="9">
        <v>675</v>
      </c>
      <c r="D51" s="9">
        <v>1124</v>
      </c>
    </row>
    <row r="52" spans="1:4" x14ac:dyDescent="0.35">
      <c r="A52" s="17" t="s">
        <v>71</v>
      </c>
      <c r="B52" s="3" t="s">
        <v>125</v>
      </c>
      <c r="C52" s="9">
        <v>3254</v>
      </c>
      <c r="D52" s="9">
        <v>3924</v>
      </c>
    </row>
    <row r="53" spans="1:4" x14ac:dyDescent="0.35">
      <c r="A53" s="17" t="s">
        <v>71</v>
      </c>
      <c r="B53" s="3" t="s">
        <v>126</v>
      </c>
      <c r="C53" s="9">
        <v>1520</v>
      </c>
      <c r="D53" s="9">
        <v>1425</v>
      </c>
    </row>
    <row r="54" spans="1:4" x14ac:dyDescent="0.35">
      <c r="A54" s="17" t="s">
        <v>71</v>
      </c>
      <c r="B54" s="3" t="s">
        <v>127</v>
      </c>
      <c r="C54" s="9">
        <v>224</v>
      </c>
      <c r="D54" s="9">
        <v>480</v>
      </c>
    </row>
    <row r="55" spans="1:4" x14ac:dyDescent="0.35">
      <c r="A55" s="17" t="s">
        <v>71</v>
      </c>
      <c r="B55" s="3" t="s">
        <v>128</v>
      </c>
      <c r="C55" s="9">
        <v>164</v>
      </c>
      <c r="D55" s="9">
        <v>156</v>
      </c>
    </row>
    <row r="56" spans="1:4" x14ac:dyDescent="0.35">
      <c r="A56" s="17" t="s">
        <v>71</v>
      </c>
      <c r="B56" s="3" t="s">
        <v>129</v>
      </c>
      <c r="C56" s="9">
        <v>31</v>
      </c>
      <c r="D56" s="9">
        <v>28</v>
      </c>
    </row>
    <row r="57" spans="1:4" x14ac:dyDescent="0.35">
      <c r="A57" s="17" t="s">
        <v>71</v>
      </c>
      <c r="B57" s="3" t="s">
        <v>130</v>
      </c>
      <c r="C57" s="9">
        <v>58</v>
      </c>
      <c r="D57" s="9">
        <v>88</v>
      </c>
    </row>
    <row r="58" spans="1:4" x14ac:dyDescent="0.35">
      <c r="A58" s="17" t="s">
        <v>71</v>
      </c>
      <c r="B58" s="3" t="s">
        <v>2</v>
      </c>
      <c r="C58" s="9">
        <v>42</v>
      </c>
      <c r="D58" s="9">
        <v>182</v>
      </c>
    </row>
    <row r="59" spans="1:4" x14ac:dyDescent="0.35">
      <c r="A59" s="17" t="s">
        <v>71</v>
      </c>
      <c r="B59" s="3" t="s">
        <v>1</v>
      </c>
      <c r="C59" s="9">
        <v>6914</v>
      </c>
      <c r="D59" s="9">
        <v>8846</v>
      </c>
    </row>
    <row r="60" spans="1:4" x14ac:dyDescent="0.35">
      <c r="A60" s="17" t="s">
        <v>230</v>
      </c>
      <c r="B60" s="3" t="s">
        <v>131</v>
      </c>
      <c r="C60" s="9">
        <v>1728</v>
      </c>
      <c r="D60" s="9">
        <v>3390</v>
      </c>
    </row>
    <row r="61" spans="1:4" x14ac:dyDescent="0.35">
      <c r="A61" s="17" t="s">
        <v>132</v>
      </c>
      <c r="B61" s="3" t="s">
        <v>133</v>
      </c>
      <c r="C61" s="9">
        <v>463</v>
      </c>
      <c r="D61" s="9">
        <v>592</v>
      </c>
    </row>
    <row r="62" spans="1:4" x14ac:dyDescent="0.35">
      <c r="A62" s="17" t="s">
        <v>132</v>
      </c>
      <c r="B62" s="3" t="s">
        <v>134</v>
      </c>
      <c r="C62" s="9">
        <v>156</v>
      </c>
      <c r="D62" s="9">
        <v>253</v>
      </c>
    </row>
    <row r="63" spans="1:4" x14ac:dyDescent="0.35">
      <c r="A63" s="17" t="s">
        <v>132</v>
      </c>
      <c r="B63" s="3" t="s">
        <v>135</v>
      </c>
      <c r="C63" s="9">
        <v>3009</v>
      </c>
      <c r="D63" s="9">
        <v>5319</v>
      </c>
    </row>
    <row r="64" spans="1:4" x14ac:dyDescent="0.35">
      <c r="A64" s="17" t="s">
        <v>132</v>
      </c>
      <c r="B64" s="3" t="s">
        <v>136</v>
      </c>
      <c r="C64" s="9">
        <v>201</v>
      </c>
      <c r="D64" s="9">
        <v>596</v>
      </c>
    </row>
    <row r="65" spans="1:4" x14ac:dyDescent="0.35">
      <c r="A65" s="17" t="s">
        <v>132</v>
      </c>
      <c r="B65" s="3" t="s">
        <v>137</v>
      </c>
      <c r="C65" s="9">
        <v>1431</v>
      </c>
      <c r="D65" s="9">
        <v>2553</v>
      </c>
    </row>
    <row r="66" spans="1:4" x14ac:dyDescent="0.35">
      <c r="A66" s="17" t="s">
        <v>132</v>
      </c>
      <c r="B66" s="3" t="s">
        <v>138</v>
      </c>
      <c r="C66" s="9">
        <v>410</v>
      </c>
      <c r="D66" s="9">
        <v>845</v>
      </c>
    </row>
    <row r="67" spans="1:4" x14ac:dyDescent="0.35">
      <c r="A67" s="17" t="s">
        <v>132</v>
      </c>
      <c r="B67" s="3" t="s">
        <v>139</v>
      </c>
      <c r="C67" s="9">
        <v>104</v>
      </c>
      <c r="D67" s="9">
        <v>238</v>
      </c>
    </row>
    <row r="68" spans="1:4" x14ac:dyDescent="0.35">
      <c r="A68" s="17" t="s">
        <v>132</v>
      </c>
      <c r="B68" s="3" t="s">
        <v>140</v>
      </c>
      <c r="C68" s="9">
        <v>20</v>
      </c>
      <c r="D68" s="9">
        <v>32</v>
      </c>
    </row>
    <row r="69" spans="1:4" x14ac:dyDescent="0.35">
      <c r="A69" s="17" t="s">
        <v>132</v>
      </c>
      <c r="B69" s="3" t="s">
        <v>2</v>
      </c>
      <c r="C69" s="9">
        <v>62</v>
      </c>
      <c r="D69" s="9">
        <v>98</v>
      </c>
    </row>
    <row r="70" spans="1:4" x14ac:dyDescent="0.35">
      <c r="A70" s="17" t="s">
        <v>132</v>
      </c>
      <c r="B70" s="3" t="s">
        <v>1</v>
      </c>
      <c r="C70" s="9">
        <v>7584</v>
      </c>
      <c r="D70" s="9">
        <v>13916</v>
      </c>
    </row>
    <row r="71" spans="1:4" x14ac:dyDescent="0.35">
      <c r="A71" s="17" t="s">
        <v>231</v>
      </c>
      <c r="B71" s="3" t="s">
        <v>185</v>
      </c>
      <c r="C71" s="9">
        <v>4</v>
      </c>
      <c r="D71" s="9">
        <v>1</v>
      </c>
    </row>
    <row r="72" spans="1:4" x14ac:dyDescent="0.35">
      <c r="A72" s="17" t="s">
        <v>72</v>
      </c>
      <c r="B72" s="3" t="s">
        <v>141</v>
      </c>
      <c r="C72" s="9">
        <v>13</v>
      </c>
      <c r="D72" s="9">
        <v>40</v>
      </c>
    </row>
    <row r="73" spans="1:4" x14ac:dyDescent="0.35">
      <c r="A73" s="17" t="s">
        <v>72</v>
      </c>
      <c r="B73" s="3" t="s">
        <v>142</v>
      </c>
      <c r="C73" s="9">
        <v>60</v>
      </c>
      <c r="D73" s="9">
        <v>68</v>
      </c>
    </row>
    <row r="74" spans="1:4" x14ac:dyDescent="0.35">
      <c r="A74" s="17" t="s">
        <v>72</v>
      </c>
      <c r="B74" s="3" t="s">
        <v>143</v>
      </c>
      <c r="C74" s="9">
        <v>2</v>
      </c>
      <c r="D74" s="9">
        <v>2</v>
      </c>
    </row>
    <row r="75" spans="1:4" x14ac:dyDescent="0.35">
      <c r="A75" s="17" t="s">
        <v>72</v>
      </c>
      <c r="B75" s="3" t="s">
        <v>144</v>
      </c>
      <c r="C75" s="9">
        <v>47</v>
      </c>
      <c r="D75" s="9">
        <v>159</v>
      </c>
    </row>
    <row r="76" spans="1:4" x14ac:dyDescent="0.35">
      <c r="A76" s="17" t="s">
        <v>72</v>
      </c>
      <c r="B76" s="3" t="s">
        <v>145</v>
      </c>
      <c r="C76" s="9">
        <v>3528</v>
      </c>
      <c r="D76" s="9">
        <v>5970</v>
      </c>
    </row>
    <row r="77" spans="1:4" x14ac:dyDescent="0.35">
      <c r="A77" s="17" t="s">
        <v>72</v>
      </c>
      <c r="B77" s="3" t="s">
        <v>146</v>
      </c>
      <c r="C77" s="9">
        <v>86</v>
      </c>
      <c r="D77" s="9">
        <v>115</v>
      </c>
    </row>
    <row r="78" spans="1:4" x14ac:dyDescent="0.35">
      <c r="A78" s="17" t="s">
        <v>72</v>
      </c>
      <c r="B78" s="3" t="s">
        <v>147</v>
      </c>
      <c r="C78" s="9">
        <v>256</v>
      </c>
      <c r="D78" s="9">
        <v>453</v>
      </c>
    </row>
    <row r="79" spans="1:4" x14ac:dyDescent="0.35">
      <c r="A79" s="17" t="s">
        <v>72</v>
      </c>
      <c r="B79" s="3" t="s">
        <v>1</v>
      </c>
      <c r="C79" s="9">
        <v>3996</v>
      </c>
      <c r="D79" s="9">
        <v>6808</v>
      </c>
    </row>
    <row r="80" spans="1:4" x14ac:dyDescent="0.35">
      <c r="A80" s="17" t="s">
        <v>232</v>
      </c>
      <c r="B80" s="3" t="s">
        <v>148</v>
      </c>
      <c r="C80" s="9">
        <v>240</v>
      </c>
      <c r="D80" s="9">
        <v>408</v>
      </c>
    </row>
    <row r="81" spans="1:4" x14ac:dyDescent="0.35">
      <c r="A81" s="17" t="s">
        <v>73</v>
      </c>
      <c r="B81" s="3" t="s">
        <v>149</v>
      </c>
      <c r="C81" s="9">
        <v>172</v>
      </c>
      <c r="D81" s="9">
        <v>300</v>
      </c>
    </row>
    <row r="82" spans="1:4" x14ac:dyDescent="0.35">
      <c r="A82" s="17" t="s">
        <v>73</v>
      </c>
      <c r="B82" s="3" t="s">
        <v>150</v>
      </c>
      <c r="C82" s="9">
        <v>1038</v>
      </c>
      <c r="D82" s="9">
        <v>1497</v>
      </c>
    </row>
    <row r="83" spans="1:4" x14ac:dyDescent="0.35">
      <c r="A83" s="17" t="s">
        <v>73</v>
      </c>
      <c r="B83" s="3" t="s">
        <v>151</v>
      </c>
      <c r="C83" s="9">
        <v>153</v>
      </c>
      <c r="D83" s="9">
        <v>210</v>
      </c>
    </row>
    <row r="84" spans="1:4" x14ac:dyDescent="0.35">
      <c r="A84" s="17" t="s">
        <v>73</v>
      </c>
      <c r="B84" s="3" t="s">
        <v>152</v>
      </c>
      <c r="C84" s="9">
        <v>137</v>
      </c>
      <c r="D84" s="9">
        <v>311</v>
      </c>
    </row>
    <row r="85" spans="1:4" x14ac:dyDescent="0.35">
      <c r="A85" s="17" t="s">
        <v>73</v>
      </c>
      <c r="B85" s="3" t="s">
        <v>153</v>
      </c>
      <c r="C85" s="9">
        <v>727</v>
      </c>
      <c r="D85" s="9">
        <v>1028</v>
      </c>
    </row>
    <row r="86" spans="1:4" x14ac:dyDescent="0.35">
      <c r="A86" s="17" t="s">
        <v>73</v>
      </c>
      <c r="B86" s="3" t="s">
        <v>154</v>
      </c>
      <c r="C86" s="9">
        <v>23</v>
      </c>
      <c r="D86" s="9">
        <v>52</v>
      </c>
    </row>
    <row r="87" spans="1:4" x14ac:dyDescent="0.35">
      <c r="A87" s="17" t="s">
        <v>73</v>
      </c>
      <c r="B87" s="3" t="s">
        <v>155</v>
      </c>
      <c r="C87" s="9">
        <v>143</v>
      </c>
      <c r="D87" s="9">
        <v>218</v>
      </c>
    </row>
    <row r="88" spans="1:4" x14ac:dyDescent="0.35">
      <c r="A88" s="17" t="s">
        <v>73</v>
      </c>
      <c r="B88" s="3" t="s">
        <v>156</v>
      </c>
      <c r="C88" s="9">
        <v>74</v>
      </c>
      <c r="D88" s="9">
        <v>102</v>
      </c>
    </row>
    <row r="89" spans="1:4" x14ac:dyDescent="0.35">
      <c r="A89" s="17" t="s">
        <v>73</v>
      </c>
      <c r="B89" s="3" t="s">
        <v>157</v>
      </c>
      <c r="C89" s="9">
        <v>43</v>
      </c>
      <c r="D89" s="9">
        <v>81</v>
      </c>
    </row>
    <row r="90" spans="1:4" x14ac:dyDescent="0.35">
      <c r="A90" s="17" t="s">
        <v>73</v>
      </c>
      <c r="B90" s="3" t="s">
        <v>158</v>
      </c>
      <c r="C90" s="9">
        <v>47</v>
      </c>
      <c r="D90" s="9">
        <v>19</v>
      </c>
    </row>
    <row r="91" spans="1:4" x14ac:dyDescent="0.35">
      <c r="A91" s="17" t="s">
        <v>73</v>
      </c>
      <c r="B91" s="3" t="s">
        <v>159</v>
      </c>
      <c r="C91" s="9">
        <v>765</v>
      </c>
      <c r="D91" s="9">
        <v>1001</v>
      </c>
    </row>
    <row r="92" spans="1:4" x14ac:dyDescent="0.35">
      <c r="A92" s="17" t="s">
        <v>73</v>
      </c>
      <c r="B92" s="3" t="s">
        <v>160</v>
      </c>
      <c r="C92" s="9">
        <v>6</v>
      </c>
      <c r="D92" s="9">
        <v>10</v>
      </c>
    </row>
    <row r="93" spans="1:4" x14ac:dyDescent="0.35">
      <c r="A93" s="17" t="s">
        <v>73</v>
      </c>
      <c r="B93" s="3" t="s">
        <v>161</v>
      </c>
      <c r="C93" s="9">
        <v>17</v>
      </c>
      <c r="D93" s="9">
        <v>23</v>
      </c>
    </row>
    <row r="94" spans="1:4" x14ac:dyDescent="0.35">
      <c r="A94" s="17" t="s">
        <v>73</v>
      </c>
      <c r="B94" s="3" t="s">
        <v>162</v>
      </c>
      <c r="C94" s="9">
        <v>24</v>
      </c>
      <c r="D94" s="9">
        <v>34</v>
      </c>
    </row>
    <row r="95" spans="1:4" x14ac:dyDescent="0.35">
      <c r="A95" s="17" t="s">
        <v>73</v>
      </c>
      <c r="B95" s="3" t="s">
        <v>163</v>
      </c>
      <c r="C95" s="9">
        <v>625</v>
      </c>
      <c r="D95" s="9">
        <v>760</v>
      </c>
    </row>
    <row r="96" spans="1:4" x14ac:dyDescent="0.35">
      <c r="A96" s="17" t="s">
        <v>73</v>
      </c>
      <c r="B96" s="3" t="s">
        <v>164</v>
      </c>
      <c r="C96" s="9">
        <v>88</v>
      </c>
      <c r="D96" s="9">
        <v>176</v>
      </c>
    </row>
    <row r="97" spans="1:4" x14ac:dyDescent="0.35">
      <c r="A97" s="17" t="s">
        <v>73</v>
      </c>
      <c r="B97" s="3" t="s">
        <v>166</v>
      </c>
      <c r="C97" s="9">
        <v>163</v>
      </c>
      <c r="D97" s="9">
        <v>233</v>
      </c>
    </row>
    <row r="98" spans="1:4" x14ac:dyDescent="0.35">
      <c r="A98" s="17" t="s">
        <v>73</v>
      </c>
      <c r="B98" s="3" t="s">
        <v>167</v>
      </c>
      <c r="C98" s="9">
        <v>11</v>
      </c>
      <c r="D98" s="9">
        <v>58</v>
      </c>
    </row>
    <row r="99" spans="1:4" x14ac:dyDescent="0.35">
      <c r="A99" s="17" t="s">
        <v>73</v>
      </c>
      <c r="B99" s="3" t="s">
        <v>168</v>
      </c>
      <c r="C99" s="9">
        <v>5</v>
      </c>
      <c r="D99" s="9">
        <v>20</v>
      </c>
    </row>
    <row r="100" spans="1:4" x14ac:dyDescent="0.35">
      <c r="A100" s="17" t="s">
        <v>73</v>
      </c>
      <c r="B100" s="3" t="s">
        <v>170</v>
      </c>
      <c r="C100" s="9">
        <v>38</v>
      </c>
      <c r="D100" s="9">
        <v>72</v>
      </c>
    </row>
    <row r="101" spans="1:4" x14ac:dyDescent="0.35">
      <c r="A101" s="17" t="s">
        <v>73</v>
      </c>
      <c r="B101" s="3" t="s">
        <v>171</v>
      </c>
      <c r="C101" s="9">
        <v>23</v>
      </c>
      <c r="D101" s="9">
        <v>46</v>
      </c>
    </row>
    <row r="102" spans="1:4" x14ac:dyDescent="0.35">
      <c r="A102" s="17" t="s">
        <v>73</v>
      </c>
      <c r="B102" s="3" t="s">
        <v>103</v>
      </c>
      <c r="C102" s="9">
        <v>140</v>
      </c>
      <c r="D102" s="9">
        <v>297</v>
      </c>
    </row>
    <row r="103" spans="1:4" x14ac:dyDescent="0.35">
      <c r="A103" s="17" t="s">
        <v>73</v>
      </c>
      <c r="B103" s="3" t="s">
        <v>2</v>
      </c>
      <c r="C103" s="9">
        <v>45</v>
      </c>
      <c r="D103" s="9">
        <v>3</v>
      </c>
    </row>
    <row r="104" spans="1:4" x14ac:dyDescent="0.35">
      <c r="A104" s="17" t="s">
        <v>73</v>
      </c>
      <c r="B104" s="3" t="s">
        <v>1</v>
      </c>
      <c r="C104" s="9">
        <v>4747</v>
      </c>
      <c r="D104" s="9">
        <v>6959</v>
      </c>
    </row>
    <row r="105" spans="1:4" x14ac:dyDescent="0.35">
      <c r="A105" s="17" t="s">
        <v>233</v>
      </c>
      <c r="B105" s="3" t="s">
        <v>172</v>
      </c>
      <c r="C105" s="9">
        <v>0</v>
      </c>
      <c r="D105" s="9">
        <v>3</v>
      </c>
    </row>
    <row r="106" spans="1:4" x14ac:dyDescent="0.35">
      <c r="A106" s="17" t="s">
        <v>74</v>
      </c>
      <c r="B106" s="3" t="s">
        <v>173</v>
      </c>
      <c r="C106" s="9">
        <v>47</v>
      </c>
      <c r="D106" s="9">
        <v>0</v>
      </c>
    </row>
    <row r="107" spans="1:4" x14ac:dyDescent="0.35">
      <c r="A107" s="17" t="s">
        <v>74</v>
      </c>
      <c r="B107" s="3" t="s">
        <v>174</v>
      </c>
      <c r="C107" s="9">
        <v>54</v>
      </c>
      <c r="D107" s="9">
        <v>0</v>
      </c>
    </row>
    <row r="108" spans="1:4" x14ac:dyDescent="0.35">
      <c r="A108" s="17" t="s">
        <v>74</v>
      </c>
      <c r="B108" s="3" t="s">
        <v>175</v>
      </c>
      <c r="C108" s="9">
        <v>56</v>
      </c>
      <c r="D108" s="9">
        <v>309</v>
      </c>
    </row>
    <row r="109" spans="1:4" x14ac:dyDescent="0.35">
      <c r="A109" s="17" t="s">
        <v>74</v>
      </c>
      <c r="B109" s="3" t="s">
        <v>1</v>
      </c>
      <c r="C109" s="9">
        <v>157</v>
      </c>
      <c r="D109" s="9">
        <v>312</v>
      </c>
    </row>
    <row r="110" spans="1:4" x14ac:dyDescent="0.35">
      <c r="A110" s="18" t="s">
        <v>1</v>
      </c>
      <c r="B110" s="18"/>
      <c r="C110" s="9">
        <f>C13+C23+C29+C35+C49+C59+C70+C79+C104+C109</f>
        <v>27835</v>
      </c>
      <c r="D110" s="9">
        <f>D13+D23+D29+D35+D49+D59+D70+D79+D104+D109</f>
        <v>44470</v>
      </c>
    </row>
  </sheetData>
  <mergeCells count="11">
    <mergeCell ref="A60:A70"/>
    <mergeCell ref="A71:A79"/>
    <mergeCell ref="A80:A104"/>
    <mergeCell ref="A105:A109"/>
    <mergeCell ref="A110:B110"/>
    <mergeCell ref="A50:A59"/>
    <mergeCell ref="A4:A13"/>
    <mergeCell ref="A14:A23"/>
    <mergeCell ref="A24:A29"/>
    <mergeCell ref="A30:A35"/>
    <mergeCell ref="A36:A4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/>
  <dimension ref="A1:F111"/>
  <sheetViews>
    <sheetView workbookViewId="0"/>
  </sheetViews>
  <sheetFormatPr defaultColWidth="8.81640625" defaultRowHeight="14.5" x14ac:dyDescent="0.35"/>
  <cols>
    <col min="1" max="1" width="15.453125" style="2" customWidth="1"/>
    <col min="2" max="2" width="33.81640625" style="2" customWidth="1"/>
    <col min="3" max="16384" width="8.81640625" style="2"/>
  </cols>
  <sheetData>
    <row r="1" spans="1:6" x14ac:dyDescent="0.35">
      <c r="A1" s="5" t="s">
        <v>195</v>
      </c>
    </row>
    <row r="2" spans="1:6" x14ac:dyDescent="0.35">
      <c r="A2" s="5"/>
    </row>
    <row r="3" spans="1:6" x14ac:dyDescent="0.35">
      <c r="A3" s="3"/>
      <c r="B3" s="3"/>
      <c r="C3" s="21" t="s">
        <v>236</v>
      </c>
      <c r="D3" s="21"/>
      <c r="E3" s="21" t="s">
        <v>237</v>
      </c>
      <c r="F3" s="21"/>
    </row>
    <row r="4" spans="1:6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</row>
    <row r="5" spans="1:6" x14ac:dyDescent="0.35">
      <c r="A5" s="17" t="s">
        <v>224</v>
      </c>
      <c r="B5" s="3" t="s">
        <v>79</v>
      </c>
      <c r="C5" s="9">
        <v>565</v>
      </c>
      <c r="D5" s="9">
        <v>1007</v>
      </c>
      <c r="E5" s="9">
        <v>142</v>
      </c>
      <c r="F5" s="9">
        <v>223</v>
      </c>
    </row>
    <row r="6" spans="1:6" x14ac:dyDescent="0.35">
      <c r="A6" s="17" t="s">
        <v>68</v>
      </c>
      <c r="B6" s="3" t="s">
        <v>80</v>
      </c>
      <c r="C6" s="9">
        <v>22</v>
      </c>
      <c r="D6" s="9">
        <v>38</v>
      </c>
      <c r="E6" s="9">
        <v>0</v>
      </c>
      <c r="F6" s="9">
        <v>0</v>
      </c>
    </row>
    <row r="7" spans="1:6" x14ac:dyDescent="0.35">
      <c r="A7" s="17" t="s">
        <v>68</v>
      </c>
      <c r="B7" s="3" t="s">
        <v>81</v>
      </c>
      <c r="C7" s="9">
        <v>10</v>
      </c>
      <c r="D7" s="9">
        <v>39</v>
      </c>
      <c r="E7" s="9">
        <v>50</v>
      </c>
      <c r="F7" s="9">
        <v>104</v>
      </c>
    </row>
    <row r="8" spans="1:6" x14ac:dyDescent="0.35">
      <c r="A8" s="17" t="s">
        <v>68</v>
      </c>
      <c r="B8" s="3" t="s">
        <v>82</v>
      </c>
      <c r="C8" s="9">
        <v>0</v>
      </c>
      <c r="D8" s="9">
        <v>0</v>
      </c>
      <c r="E8" s="9">
        <v>7</v>
      </c>
      <c r="F8" s="9">
        <v>7</v>
      </c>
    </row>
    <row r="9" spans="1:6" x14ac:dyDescent="0.35">
      <c r="A9" s="17" t="s">
        <v>68</v>
      </c>
      <c r="B9" s="3" t="s">
        <v>83</v>
      </c>
      <c r="C9" s="9">
        <v>32</v>
      </c>
      <c r="D9" s="9">
        <v>31</v>
      </c>
      <c r="E9" s="9">
        <v>7</v>
      </c>
      <c r="F9" s="9">
        <v>12</v>
      </c>
    </row>
    <row r="10" spans="1:6" x14ac:dyDescent="0.35">
      <c r="A10" s="17" t="s">
        <v>68</v>
      </c>
      <c r="B10" s="3" t="s">
        <v>84</v>
      </c>
      <c r="C10" s="9">
        <v>3</v>
      </c>
      <c r="D10" s="9">
        <v>8</v>
      </c>
      <c r="E10" s="9">
        <v>8</v>
      </c>
      <c r="F10" s="9">
        <v>12</v>
      </c>
    </row>
    <row r="11" spans="1:6" x14ac:dyDescent="0.35">
      <c r="A11" s="17" t="s">
        <v>68</v>
      </c>
      <c r="B11" s="3" t="s">
        <v>184</v>
      </c>
      <c r="C11" s="9">
        <v>0</v>
      </c>
      <c r="D11" s="9">
        <v>0</v>
      </c>
      <c r="E11" s="9">
        <v>3</v>
      </c>
      <c r="F11" s="9">
        <v>5</v>
      </c>
    </row>
    <row r="12" spans="1:6" x14ac:dyDescent="0.35">
      <c r="A12" s="17" t="s">
        <v>68</v>
      </c>
      <c r="B12" s="3" t="s">
        <v>85</v>
      </c>
      <c r="C12" s="9">
        <v>10</v>
      </c>
      <c r="D12" s="9">
        <v>7</v>
      </c>
      <c r="E12" s="9">
        <v>0</v>
      </c>
      <c r="F12" s="9">
        <v>0</v>
      </c>
    </row>
    <row r="13" spans="1:6" x14ac:dyDescent="0.35">
      <c r="A13" s="17" t="s">
        <v>68</v>
      </c>
      <c r="B13" s="3" t="s">
        <v>86</v>
      </c>
      <c r="C13" s="9">
        <v>0</v>
      </c>
      <c r="D13" s="9">
        <v>0</v>
      </c>
      <c r="E13" s="9">
        <v>6</v>
      </c>
      <c r="F13" s="9">
        <v>11</v>
      </c>
    </row>
    <row r="14" spans="1:6" x14ac:dyDescent="0.35">
      <c r="A14" s="17" t="s">
        <v>68</v>
      </c>
      <c r="B14" s="3" t="s">
        <v>1</v>
      </c>
      <c r="C14" s="9">
        <v>642</v>
      </c>
      <c r="D14" s="9">
        <v>1130</v>
      </c>
      <c r="E14" s="9">
        <v>223</v>
      </c>
      <c r="F14" s="9">
        <v>374</v>
      </c>
    </row>
    <row r="15" spans="1:6" x14ac:dyDescent="0.35">
      <c r="A15" s="17" t="s">
        <v>225</v>
      </c>
      <c r="B15" s="3" t="s">
        <v>89</v>
      </c>
      <c r="C15" s="9">
        <v>366</v>
      </c>
      <c r="D15" s="9">
        <v>703</v>
      </c>
      <c r="E15" s="9">
        <v>70</v>
      </c>
      <c r="F15" s="9">
        <v>109</v>
      </c>
    </row>
    <row r="16" spans="1:6" x14ac:dyDescent="0.35">
      <c r="A16" s="17" t="s">
        <v>90</v>
      </c>
      <c r="B16" s="3" t="s">
        <v>91</v>
      </c>
      <c r="C16" s="9">
        <v>120</v>
      </c>
      <c r="D16" s="9">
        <v>123</v>
      </c>
      <c r="E16" s="9">
        <v>59</v>
      </c>
      <c r="F16" s="9">
        <v>60</v>
      </c>
    </row>
    <row r="17" spans="1:6" x14ac:dyDescent="0.35">
      <c r="A17" s="17" t="s">
        <v>90</v>
      </c>
      <c r="B17" s="3" t="s">
        <v>92</v>
      </c>
      <c r="C17" s="9">
        <v>7</v>
      </c>
      <c r="D17" s="9">
        <v>16</v>
      </c>
      <c r="E17" s="9">
        <v>0</v>
      </c>
      <c r="F17" s="9">
        <v>0</v>
      </c>
    </row>
    <row r="18" spans="1:6" x14ac:dyDescent="0.35">
      <c r="A18" s="17" t="s">
        <v>90</v>
      </c>
      <c r="B18" s="3" t="s">
        <v>93</v>
      </c>
      <c r="C18" s="9">
        <v>53</v>
      </c>
      <c r="D18" s="9">
        <v>70</v>
      </c>
      <c r="E18" s="9">
        <v>30</v>
      </c>
      <c r="F18" s="9">
        <v>61</v>
      </c>
    </row>
    <row r="19" spans="1:6" x14ac:dyDescent="0.35">
      <c r="A19" s="17" t="s">
        <v>90</v>
      </c>
      <c r="B19" s="3" t="s">
        <v>94</v>
      </c>
      <c r="C19" s="9">
        <v>72</v>
      </c>
      <c r="D19" s="9">
        <v>156</v>
      </c>
      <c r="E19" s="9">
        <v>0</v>
      </c>
      <c r="F19" s="9">
        <v>0</v>
      </c>
    </row>
    <row r="20" spans="1:6" x14ac:dyDescent="0.35">
      <c r="A20" s="17" t="s">
        <v>90</v>
      </c>
      <c r="B20" s="3" t="s">
        <v>95</v>
      </c>
      <c r="C20" s="9">
        <v>225</v>
      </c>
      <c r="D20" s="9">
        <v>474</v>
      </c>
      <c r="E20" s="9">
        <v>81</v>
      </c>
      <c r="F20" s="9">
        <v>69</v>
      </c>
    </row>
    <row r="21" spans="1:6" x14ac:dyDescent="0.35">
      <c r="A21" s="17" t="s">
        <v>90</v>
      </c>
      <c r="B21" s="3" t="s">
        <v>96</v>
      </c>
      <c r="C21" s="9">
        <v>8</v>
      </c>
      <c r="D21" s="9">
        <v>7</v>
      </c>
      <c r="E21" s="9">
        <v>13</v>
      </c>
      <c r="F21" s="9">
        <v>11</v>
      </c>
    </row>
    <row r="22" spans="1:6" x14ac:dyDescent="0.35">
      <c r="A22" s="17" t="s">
        <v>90</v>
      </c>
      <c r="B22" s="3" t="s">
        <v>97</v>
      </c>
      <c r="C22" s="9">
        <v>7</v>
      </c>
      <c r="D22" s="9">
        <v>2</v>
      </c>
      <c r="E22" s="9">
        <v>0</v>
      </c>
      <c r="F22" s="9">
        <v>0</v>
      </c>
    </row>
    <row r="23" spans="1:6" x14ac:dyDescent="0.35">
      <c r="A23" s="17" t="s">
        <v>90</v>
      </c>
      <c r="B23" s="3" t="s">
        <v>2</v>
      </c>
      <c r="C23" s="9">
        <v>15</v>
      </c>
      <c r="D23" s="9">
        <v>30</v>
      </c>
      <c r="E23" s="9">
        <v>0</v>
      </c>
      <c r="F23" s="9">
        <v>0</v>
      </c>
    </row>
    <row r="24" spans="1:6" x14ac:dyDescent="0.35">
      <c r="A24" s="17" t="s">
        <v>90</v>
      </c>
      <c r="B24" s="3" t="s">
        <v>1</v>
      </c>
      <c r="C24" s="9">
        <v>873</v>
      </c>
      <c r="D24" s="9">
        <v>1581</v>
      </c>
      <c r="E24" s="9">
        <v>253</v>
      </c>
      <c r="F24" s="9">
        <v>310</v>
      </c>
    </row>
    <row r="25" spans="1:6" x14ac:dyDescent="0.35">
      <c r="A25" s="17" t="s">
        <v>226</v>
      </c>
      <c r="B25" s="3" t="s">
        <v>99</v>
      </c>
      <c r="C25" s="9">
        <v>7</v>
      </c>
      <c r="D25" s="9">
        <v>9</v>
      </c>
      <c r="E25" s="9">
        <v>0</v>
      </c>
      <c r="F25" s="9">
        <v>0</v>
      </c>
    </row>
    <row r="26" spans="1:6" x14ac:dyDescent="0.35">
      <c r="A26" s="17" t="s">
        <v>69</v>
      </c>
      <c r="B26" s="3" t="s">
        <v>100</v>
      </c>
      <c r="C26" s="9">
        <v>8</v>
      </c>
      <c r="D26" s="9">
        <v>9</v>
      </c>
      <c r="E26" s="9">
        <v>0</v>
      </c>
      <c r="F26" s="9">
        <v>0</v>
      </c>
    </row>
    <row r="27" spans="1:6" x14ac:dyDescent="0.35">
      <c r="A27" s="17" t="s">
        <v>69</v>
      </c>
      <c r="B27" s="3" t="s">
        <v>101</v>
      </c>
      <c r="C27" s="9">
        <v>17</v>
      </c>
      <c r="D27" s="9">
        <v>11</v>
      </c>
      <c r="E27" s="9">
        <v>0</v>
      </c>
      <c r="F27" s="9">
        <v>0</v>
      </c>
    </row>
    <row r="28" spans="1:6" x14ac:dyDescent="0.35">
      <c r="A28" s="17" t="s">
        <v>69</v>
      </c>
      <c r="B28" s="3" t="s">
        <v>102</v>
      </c>
      <c r="C28" s="9">
        <v>38</v>
      </c>
      <c r="D28" s="9">
        <v>20</v>
      </c>
      <c r="E28" s="9">
        <v>0</v>
      </c>
      <c r="F28" s="9">
        <v>0</v>
      </c>
    </row>
    <row r="29" spans="1:6" x14ac:dyDescent="0.35">
      <c r="A29" s="17" t="s">
        <v>69</v>
      </c>
      <c r="B29" s="3" t="s">
        <v>103</v>
      </c>
      <c r="C29" s="9">
        <v>11</v>
      </c>
      <c r="D29" s="9">
        <v>34</v>
      </c>
      <c r="E29" s="9">
        <v>0</v>
      </c>
      <c r="F29" s="9">
        <v>0</v>
      </c>
    </row>
    <row r="30" spans="1:6" x14ac:dyDescent="0.35">
      <c r="A30" s="17" t="s">
        <v>69</v>
      </c>
      <c r="B30" s="3" t="s">
        <v>1</v>
      </c>
      <c r="C30" s="9">
        <v>81</v>
      </c>
      <c r="D30" s="9">
        <v>83</v>
      </c>
      <c r="E30" s="9">
        <v>0</v>
      </c>
      <c r="F30" s="9">
        <v>0</v>
      </c>
    </row>
    <row r="31" spans="1:6" x14ac:dyDescent="0.35">
      <c r="A31" s="17" t="s">
        <v>227</v>
      </c>
      <c r="B31" s="3" t="s">
        <v>104</v>
      </c>
      <c r="C31" s="9">
        <v>197</v>
      </c>
      <c r="D31" s="9">
        <v>175</v>
      </c>
      <c r="E31" s="9">
        <v>4</v>
      </c>
      <c r="F31" s="9">
        <v>7</v>
      </c>
    </row>
    <row r="32" spans="1:6" x14ac:dyDescent="0.35">
      <c r="A32" s="17" t="s">
        <v>70</v>
      </c>
      <c r="B32" s="3" t="s">
        <v>105</v>
      </c>
      <c r="C32" s="9">
        <v>310</v>
      </c>
      <c r="D32" s="9">
        <v>746</v>
      </c>
      <c r="E32" s="9">
        <v>221</v>
      </c>
      <c r="F32" s="9">
        <v>489</v>
      </c>
    </row>
    <row r="33" spans="1:6" x14ac:dyDescent="0.35">
      <c r="A33" s="17" t="s">
        <v>70</v>
      </c>
      <c r="B33" s="3" t="s">
        <v>106</v>
      </c>
      <c r="C33" s="9">
        <v>0</v>
      </c>
      <c r="D33" s="9">
        <v>0</v>
      </c>
      <c r="E33" s="9">
        <v>18</v>
      </c>
      <c r="F33" s="9">
        <v>22</v>
      </c>
    </row>
    <row r="34" spans="1:6" x14ac:dyDescent="0.35">
      <c r="A34" s="17" t="s">
        <v>70</v>
      </c>
      <c r="B34" s="3" t="s">
        <v>107</v>
      </c>
      <c r="C34" s="9">
        <v>0</v>
      </c>
      <c r="D34" s="9">
        <v>0</v>
      </c>
      <c r="E34" s="9">
        <v>5</v>
      </c>
      <c r="F34" s="9">
        <v>37</v>
      </c>
    </row>
    <row r="35" spans="1:6" x14ac:dyDescent="0.35">
      <c r="A35" s="17" t="s">
        <v>70</v>
      </c>
      <c r="B35" s="3" t="s">
        <v>108</v>
      </c>
      <c r="C35" s="9">
        <v>0</v>
      </c>
      <c r="D35" s="9">
        <v>0</v>
      </c>
      <c r="E35" s="9">
        <v>19</v>
      </c>
      <c r="F35" s="9">
        <v>44</v>
      </c>
    </row>
    <row r="36" spans="1:6" x14ac:dyDescent="0.35">
      <c r="A36" s="17" t="s">
        <v>70</v>
      </c>
      <c r="B36" s="3" t="s">
        <v>1</v>
      </c>
      <c r="C36" s="9">
        <v>507</v>
      </c>
      <c r="D36" s="9">
        <v>921</v>
      </c>
      <c r="E36" s="9">
        <v>267</v>
      </c>
      <c r="F36" s="9">
        <v>599</v>
      </c>
    </row>
    <row r="37" spans="1:6" x14ac:dyDescent="0.35">
      <c r="A37" s="17" t="s">
        <v>228</v>
      </c>
      <c r="B37" s="3" t="s">
        <v>109</v>
      </c>
      <c r="C37" s="9">
        <v>123</v>
      </c>
      <c r="D37" s="9">
        <v>264</v>
      </c>
      <c r="E37" s="9">
        <v>103</v>
      </c>
      <c r="F37" s="9">
        <v>210</v>
      </c>
    </row>
    <row r="38" spans="1:6" x14ac:dyDescent="0.35">
      <c r="A38" s="17" t="s">
        <v>110</v>
      </c>
      <c r="B38" s="3" t="s">
        <v>111</v>
      </c>
      <c r="C38" s="9">
        <v>305</v>
      </c>
      <c r="D38" s="9">
        <v>324</v>
      </c>
      <c r="E38" s="9">
        <v>110</v>
      </c>
      <c r="F38" s="9">
        <v>120</v>
      </c>
    </row>
    <row r="39" spans="1:6" x14ac:dyDescent="0.35">
      <c r="A39" s="17" t="s">
        <v>110</v>
      </c>
      <c r="B39" s="3" t="s">
        <v>112</v>
      </c>
      <c r="C39" s="9">
        <v>196</v>
      </c>
      <c r="D39" s="9">
        <v>226</v>
      </c>
      <c r="E39" s="9">
        <v>10</v>
      </c>
      <c r="F39" s="9">
        <v>4</v>
      </c>
    </row>
    <row r="40" spans="1:6" x14ac:dyDescent="0.35">
      <c r="A40" s="17" t="s">
        <v>110</v>
      </c>
      <c r="B40" s="3" t="s">
        <v>113</v>
      </c>
      <c r="C40" s="9">
        <v>0</v>
      </c>
      <c r="D40" s="9">
        <v>1</v>
      </c>
      <c r="E40" s="9">
        <v>2</v>
      </c>
      <c r="F40" s="9">
        <v>0</v>
      </c>
    </row>
    <row r="41" spans="1:6" x14ac:dyDescent="0.35">
      <c r="A41" s="17" t="s">
        <v>110</v>
      </c>
      <c r="B41" s="3" t="s">
        <v>114</v>
      </c>
      <c r="C41" s="9">
        <v>0</v>
      </c>
      <c r="D41" s="9">
        <v>0</v>
      </c>
      <c r="E41" s="9">
        <v>96</v>
      </c>
      <c r="F41" s="9">
        <v>168</v>
      </c>
    </row>
    <row r="42" spans="1:6" x14ac:dyDescent="0.35">
      <c r="A42" s="17" t="s">
        <v>110</v>
      </c>
      <c r="B42" s="3" t="s">
        <v>115</v>
      </c>
      <c r="C42" s="9">
        <v>12</v>
      </c>
      <c r="D42" s="9">
        <v>34</v>
      </c>
      <c r="E42" s="9">
        <v>0</v>
      </c>
      <c r="F42" s="9">
        <v>0</v>
      </c>
    </row>
    <row r="43" spans="1:6" x14ac:dyDescent="0.35">
      <c r="A43" s="17" t="s">
        <v>110</v>
      </c>
      <c r="B43" s="3" t="s">
        <v>116</v>
      </c>
      <c r="C43" s="9">
        <v>0</v>
      </c>
      <c r="D43" s="9">
        <v>0</v>
      </c>
      <c r="E43" s="9">
        <v>20</v>
      </c>
      <c r="F43" s="9">
        <v>38</v>
      </c>
    </row>
    <row r="44" spans="1:6" x14ac:dyDescent="0.35">
      <c r="A44" s="17" t="s">
        <v>110</v>
      </c>
      <c r="B44" s="3" t="s">
        <v>117</v>
      </c>
      <c r="C44" s="9">
        <v>238</v>
      </c>
      <c r="D44" s="9">
        <v>458</v>
      </c>
      <c r="E44" s="9">
        <v>207</v>
      </c>
      <c r="F44" s="9">
        <v>386</v>
      </c>
    </row>
    <row r="45" spans="1:6" x14ac:dyDescent="0.35">
      <c r="A45" s="17" t="s">
        <v>110</v>
      </c>
      <c r="B45" s="3" t="s">
        <v>118</v>
      </c>
      <c r="C45" s="9">
        <v>1</v>
      </c>
      <c r="D45" s="9">
        <v>5</v>
      </c>
      <c r="E45" s="9">
        <v>0</v>
      </c>
      <c r="F45" s="9">
        <v>0</v>
      </c>
    </row>
    <row r="46" spans="1:6" x14ac:dyDescent="0.35">
      <c r="A46" s="17" t="s">
        <v>110</v>
      </c>
      <c r="B46" s="3" t="s">
        <v>119</v>
      </c>
      <c r="C46" s="9">
        <v>79</v>
      </c>
      <c r="D46" s="9">
        <v>260</v>
      </c>
      <c r="E46" s="9">
        <v>44</v>
      </c>
      <c r="F46" s="9">
        <v>76</v>
      </c>
    </row>
    <row r="47" spans="1:6" x14ac:dyDescent="0.35">
      <c r="A47" s="17" t="s">
        <v>110</v>
      </c>
      <c r="B47" s="3" t="s">
        <v>120</v>
      </c>
      <c r="C47" s="9">
        <v>1</v>
      </c>
      <c r="D47" s="9">
        <v>1</v>
      </c>
      <c r="E47" s="9">
        <v>9</v>
      </c>
      <c r="F47" s="9">
        <v>2</v>
      </c>
    </row>
    <row r="48" spans="1:6" x14ac:dyDescent="0.35">
      <c r="A48" s="17" t="s">
        <v>110</v>
      </c>
      <c r="B48" s="3" t="s">
        <v>121</v>
      </c>
      <c r="C48" s="9">
        <v>8</v>
      </c>
      <c r="D48" s="9">
        <v>16</v>
      </c>
      <c r="E48" s="9">
        <v>20</v>
      </c>
      <c r="F48" s="9">
        <v>12</v>
      </c>
    </row>
    <row r="49" spans="1:6" x14ac:dyDescent="0.35">
      <c r="A49" s="17" t="s">
        <v>110</v>
      </c>
      <c r="B49" s="3" t="s">
        <v>122</v>
      </c>
      <c r="C49" s="9">
        <v>7</v>
      </c>
      <c r="D49" s="9">
        <v>26</v>
      </c>
      <c r="E49" s="9">
        <v>0</v>
      </c>
      <c r="F49" s="9">
        <v>0</v>
      </c>
    </row>
    <row r="50" spans="1:6" x14ac:dyDescent="0.35">
      <c r="A50" s="17" t="s">
        <v>110</v>
      </c>
      <c r="B50" s="3" t="s">
        <v>1</v>
      </c>
      <c r="C50" s="9">
        <v>970</v>
      </c>
      <c r="D50" s="9">
        <v>1615</v>
      </c>
      <c r="E50" s="9">
        <v>621</v>
      </c>
      <c r="F50" s="9">
        <v>1016</v>
      </c>
    </row>
    <row r="51" spans="1:6" x14ac:dyDescent="0.35">
      <c r="A51" s="17" t="s">
        <v>229</v>
      </c>
      <c r="B51" s="3" t="s">
        <v>123</v>
      </c>
      <c r="C51" s="9">
        <v>554</v>
      </c>
      <c r="D51" s="9">
        <v>975</v>
      </c>
      <c r="E51" s="9">
        <v>392</v>
      </c>
      <c r="F51" s="9">
        <v>464</v>
      </c>
    </row>
    <row r="52" spans="1:6" x14ac:dyDescent="0.35">
      <c r="A52" s="17" t="s">
        <v>71</v>
      </c>
      <c r="B52" s="3" t="s">
        <v>124</v>
      </c>
      <c r="C52" s="9">
        <v>413</v>
      </c>
      <c r="D52" s="9">
        <v>752</v>
      </c>
      <c r="E52" s="9">
        <v>262</v>
      </c>
      <c r="F52" s="9">
        <v>372</v>
      </c>
    </row>
    <row r="53" spans="1:6" x14ac:dyDescent="0.35">
      <c r="A53" s="17" t="s">
        <v>71</v>
      </c>
      <c r="B53" s="3" t="s">
        <v>125</v>
      </c>
      <c r="C53" s="9">
        <v>1544</v>
      </c>
      <c r="D53" s="9">
        <v>1613</v>
      </c>
      <c r="E53" s="9">
        <v>1710</v>
      </c>
      <c r="F53" s="9">
        <v>2311</v>
      </c>
    </row>
    <row r="54" spans="1:6" x14ac:dyDescent="0.35">
      <c r="A54" s="17" t="s">
        <v>71</v>
      </c>
      <c r="B54" s="3" t="s">
        <v>126</v>
      </c>
      <c r="C54" s="9">
        <v>1288</v>
      </c>
      <c r="D54" s="9">
        <v>1128</v>
      </c>
      <c r="E54" s="9">
        <v>232</v>
      </c>
      <c r="F54" s="9">
        <v>297</v>
      </c>
    </row>
    <row r="55" spans="1:6" x14ac:dyDescent="0.35">
      <c r="A55" s="17" t="s">
        <v>71</v>
      </c>
      <c r="B55" s="3" t="s">
        <v>127</v>
      </c>
      <c r="C55" s="9">
        <v>67</v>
      </c>
      <c r="D55" s="9">
        <v>22</v>
      </c>
      <c r="E55" s="9">
        <v>157</v>
      </c>
      <c r="F55" s="9">
        <v>458</v>
      </c>
    </row>
    <row r="56" spans="1:6" x14ac:dyDescent="0.35">
      <c r="A56" s="17" t="s">
        <v>71</v>
      </c>
      <c r="B56" s="3" t="s">
        <v>128</v>
      </c>
      <c r="C56" s="9">
        <v>93</v>
      </c>
      <c r="D56" s="9">
        <v>93</v>
      </c>
      <c r="E56" s="9">
        <v>71</v>
      </c>
      <c r="F56" s="9">
        <v>63</v>
      </c>
    </row>
    <row r="57" spans="1:6" x14ac:dyDescent="0.35">
      <c r="A57" s="17" t="s">
        <v>71</v>
      </c>
      <c r="B57" s="3" t="s">
        <v>129</v>
      </c>
      <c r="C57" s="9">
        <v>22</v>
      </c>
      <c r="D57" s="9">
        <v>21</v>
      </c>
      <c r="E57" s="9">
        <v>9</v>
      </c>
      <c r="F57" s="9">
        <v>7</v>
      </c>
    </row>
    <row r="58" spans="1:6" x14ac:dyDescent="0.35">
      <c r="A58" s="17" t="s">
        <v>71</v>
      </c>
      <c r="B58" s="3" t="s">
        <v>130</v>
      </c>
      <c r="C58" s="9">
        <v>58</v>
      </c>
      <c r="D58" s="9">
        <v>88</v>
      </c>
      <c r="E58" s="9">
        <v>0</v>
      </c>
      <c r="F58" s="9">
        <v>0</v>
      </c>
    </row>
    <row r="59" spans="1:6" x14ac:dyDescent="0.35">
      <c r="A59" s="17" t="s">
        <v>71</v>
      </c>
      <c r="B59" s="3" t="s">
        <v>2</v>
      </c>
      <c r="C59" s="9">
        <v>42</v>
      </c>
      <c r="D59" s="9">
        <v>182</v>
      </c>
      <c r="E59" s="9">
        <v>0</v>
      </c>
      <c r="F59" s="9">
        <v>0</v>
      </c>
    </row>
    <row r="60" spans="1:6" x14ac:dyDescent="0.35">
      <c r="A60" s="17" t="s">
        <v>71</v>
      </c>
      <c r="B60" s="3" t="s">
        <v>1</v>
      </c>
      <c r="C60" s="9">
        <v>4081</v>
      </c>
      <c r="D60" s="9">
        <v>4874</v>
      </c>
      <c r="E60" s="9">
        <v>2833</v>
      </c>
      <c r="F60" s="9">
        <v>3972</v>
      </c>
    </row>
    <row r="61" spans="1:6" x14ac:dyDescent="0.35">
      <c r="A61" s="17" t="s">
        <v>230</v>
      </c>
      <c r="B61" s="3" t="s">
        <v>131</v>
      </c>
      <c r="C61" s="9">
        <v>1155</v>
      </c>
      <c r="D61" s="9">
        <v>2198</v>
      </c>
      <c r="E61" s="9">
        <v>573</v>
      </c>
      <c r="F61" s="9">
        <v>1192</v>
      </c>
    </row>
    <row r="62" spans="1:6" x14ac:dyDescent="0.35">
      <c r="A62" s="17" t="s">
        <v>132</v>
      </c>
      <c r="B62" s="3" t="s">
        <v>133</v>
      </c>
      <c r="C62" s="9">
        <v>299</v>
      </c>
      <c r="D62" s="9">
        <v>316</v>
      </c>
      <c r="E62" s="9">
        <v>164</v>
      </c>
      <c r="F62" s="9">
        <v>276</v>
      </c>
    </row>
    <row r="63" spans="1:6" x14ac:dyDescent="0.35">
      <c r="A63" s="17" t="s">
        <v>132</v>
      </c>
      <c r="B63" s="3" t="s">
        <v>134</v>
      </c>
      <c r="C63" s="9">
        <v>0</v>
      </c>
      <c r="D63" s="9">
        <v>0</v>
      </c>
      <c r="E63" s="9">
        <v>156</v>
      </c>
      <c r="F63" s="9">
        <v>253</v>
      </c>
    </row>
    <row r="64" spans="1:6" x14ac:dyDescent="0.35">
      <c r="A64" s="17" t="s">
        <v>132</v>
      </c>
      <c r="B64" s="3" t="s">
        <v>135</v>
      </c>
      <c r="C64" s="9">
        <v>2186</v>
      </c>
      <c r="D64" s="9">
        <v>3567</v>
      </c>
      <c r="E64" s="9">
        <v>823</v>
      </c>
      <c r="F64" s="9">
        <v>1752</v>
      </c>
    </row>
    <row r="65" spans="1:6" x14ac:dyDescent="0.35">
      <c r="A65" s="17" t="s">
        <v>132</v>
      </c>
      <c r="B65" s="3" t="s">
        <v>136</v>
      </c>
      <c r="C65" s="9">
        <v>24</v>
      </c>
      <c r="D65" s="9">
        <v>58</v>
      </c>
      <c r="E65" s="9">
        <v>177</v>
      </c>
      <c r="F65" s="9">
        <v>538</v>
      </c>
    </row>
    <row r="66" spans="1:6" x14ac:dyDescent="0.35">
      <c r="A66" s="17" t="s">
        <v>132</v>
      </c>
      <c r="B66" s="3" t="s">
        <v>137</v>
      </c>
      <c r="C66" s="9">
        <v>413</v>
      </c>
      <c r="D66" s="9">
        <v>451</v>
      </c>
      <c r="E66" s="9">
        <v>1018</v>
      </c>
      <c r="F66" s="9">
        <v>2102</v>
      </c>
    </row>
    <row r="67" spans="1:6" x14ac:dyDescent="0.35">
      <c r="A67" s="17" t="s">
        <v>132</v>
      </c>
      <c r="B67" s="3" t="s">
        <v>138</v>
      </c>
      <c r="C67" s="9">
        <v>382</v>
      </c>
      <c r="D67" s="9">
        <v>785</v>
      </c>
      <c r="E67" s="9">
        <v>28</v>
      </c>
      <c r="F67" s="9">
        <v>60</v>
      </c>
    </row>
    <row r="68" spans="1:6" x14ac:dyDescent="0.35">
      <c r="A68" s="17" t="s">
        <v>132</v>
      </c>
      <c r="B68" s="3" t="s">
        <v>139</v>
      </c>
      <c r="C68" s="9">
        <v>0</v>
      </c>
      <c r="D68" s="9">
        <v>0</v>
      </c>
      <c r="E68" s="9">
        <v>104</v>
      </c>
      <c r="F68" s="9">
        <v>238</v>
      </c>
    </row>
    <row r="69" spans="1:6" x14ac:dyDescent="0.35">
      <c r="A69" s="17" t="s">
        <v>132</v>
      </c>
      <c r="B69" s="3" t="s">
        <v>140</v>
      </c>
      <c r="C69" s="9">
        <v>0</v>
      </c>
      <c r="D69" s="9">
        <v>0</v>
      </c>
      <c r="E69" s="9">
        <v>20</v>
      </c>
      <c r="F69" s="9">
        <v>32</v>
      </c>
    </row>
    <row r="70" spans="1:6" x14ac:dyDescent="0.35">
      <c r="A70" s="17" t="s">
        <v>132</v>
      </c>
      <c r="B70" s="3" t="s">
        <v>2</v>
      </c>
      <c r="C70" s="9">
        <v>62</v>
      </c>
      <c r="D70" s="9">
        <v>98</v>
      </c>
      <c r="E70" s="9">
        <v>0</v>
      </c>
      <c r="F70" s="9">
        <v>0</v>
      </c>
    </row>
    <row r="71" spans="1:6" x14ac:dyDescent="0.35">
      <c r="A71" s="17" t="s">
        <v>132</v>
      </c>
      <c r="B71" s="3" t="s">
        <v>1</v>
      </c>
      <c r="C71" s="9">
        <v>4521</v>
      </c>
      <c r="D71" s="9">
        <v>7473</v>
      </c>
      <c r="E71" s="9">
        <v>3063</v>
      </c>
      <c r="F71" s="9">
        <v>6443</v>
      </c>
    </row>
    <row r="72" spans="1:6" x14ac:dyDescent="0.35">
      <c r="A72" s="17" t="s">
        <v>231</v>
      </c>
      <c r="B72" s="3" t="s">
        <v>185</v>
      </c>
      <c r="C72" s="9">
        <v>4</v>
      </c>
      <c r="D72" s="9">
        <v>1</v>
      </c>
      <c r="E72" s="9">
        <v>0</v>
      </c>
      <c r="F72" s="9">
        <v>0</v>
      </c>
    </row>
    <row r="73" spans="1:6" x14ac:dyDescent="0.35">
      <c r="A73" s="17" t="s">
        <v>72</v>
      </c>
      <c r="B73" s="3" t="s">
        <v>141</v>
      </c>
      <c r="C73" s="9">
        <v>11</v>
      </c>
      <c r="D73" s="9">
        <v>37</v>
      </c>
      <c r="E73" s="9">
        <v>2</v>
      </c>
      <c r="F73" s="9">
        <v>3</v>
      </c>
    </row>
    <row r="74" spans="1:6" x14ac:dyDescent="0.35">
      <c r="A74" s="17" t="s">
        <v>72</v>
      </c>
      <c r="B74" s="3" t="s">
        <v>142</v>
      </c>
      <c r="C74" s="9">
        <v>60</v>
      </c>
      <c r="D74" s="9">
        <v>68</v>
      </c>
      <c r="E74" s="9">
        <v>0</v>
      </c>
      <c r="F74" s="9">
        <v>0</v>
      </c>
    </row>
    <row r="75" spans="1:6" x14ac:dyDescent="0.35">
      <c r="A75" s="17" t="s">
        <v>72</v>
      </c>
      <c r="B75" s="3" t="s">
        <v>143</v>
      </c>
      <c r="C75" s="9">
        <v>2</v>
      </c>
      <c r="D75" s="9">
        <v>2</v>
      </c>
      <c r="E75" s="9">
        <v>0</v>
      </c>
      <c r="F75" s="9">
        <v>0</v>
      </c>
    </row>
    <row r="76" spans="1:6" x14ac:dyDescent="0.35">
      <c r="A76" s="17" t="s">
        <v>72</v>
      </c>
      <c r="B76" s="3" t="s">
        <v>144</v>
      </c>
      <c r="C76" s="9">
        <v>43</v>
      </c>
      <c r="D76" s="9">
        <v>143</v>
      </c>
      <c r="E76" s="9">
        <v>4</v>
      </c>
      <c r="F76" s="9">
        <v>16</v>
      </c>
    </row>
    <row r="77" spans="1:6" x14ac:dyDescent="0.35">
      <c r="A77" s="17" t="s">
        <v>72</v>
      </c>
      <c r="B77" s="3" t="s">
        <v>145</v>
      </c>
      <c r="C77" s="9">
        <v>2491</v>
      </c>
      <c r="D77" s="9">
        <v>3708</v>
      </c>
      <c r="E77" s="9">
        <v>1037</v>
      </c>
      <c r="F77" s="9">
        <v>2262</v>
      </c>
    </row>
    <row r="78" spans="1:6" x14ac:dyDescent="0.35">
      <c r="A78" s="17" t="s">
        <v>72</v>
      </c>
      <c r="B78" s="3" t="s">
        <v>146</v>
      </c>
      <c r="C78" s="9">
        <v>53</v>
      </c>
      <c r="D78" s="9">
        <v>59</v>
      </c>
      <c r="E78" s="9">
        <v>33</v>
      </c>
      <c r="F78" s="9">
        <v>56</v>
      </c>
    </row>
    <row r="79" spans="1:6" x14ac:dyDescent="0.35">
      <c r="A79" s="17" t="s">
        <v>72</v>
      </c>
      <c r="B79" s="3" t="s">
        <v>147</v>
      </c>
      <c r="C79" s="9">
        <v>231</v>
      </c>
      <c r="D79" s="9">
        <v>421</v>
      </c>
      <c r="E79" s="9">
        <v>25</v>
      </c>
      <c r="F79" s="9">
        <v>32</v>
      </c>
    </row>
    <row r="80" spans="1:6" x14ac:dyDescent="0.35">
      <c r="A80" s="17" t="s">
        <v>72</v>
      </c>
      <c r="B80" s="3" t="s">
        <v>1</v>
      </c>
      <c r="C80" s="9">
        <v>2895</v>
      </c>
      <c r="D80" s="9">
        <v>4439</v>
      </c>
      <c r="E80" s="9">
        <v>1101</v>
      </c>
      <c r="F80" s="9">
        <v>2369</v>
      </c>
    </row>
    <row r="81" spans="1:6" x14ac:dyDescent="0.35">
      <c r="A81" s="17" t="s">
        <v>232</v>
      </c>
      <c r="B81" s="3" t="s">
        <v>148</v>
      </c>
      <c r="C81" s="9">
        <v>130</v>
      </c>
      <c r="D81" s="9">
        <v>191</v>
      </c>
      <c r="E81" s="9">
        <v>110</v>
      </c>
      <c r="F81" s="9">
        <v>217</v>
      </c>
    </row>
    <row r="82" spans="1:6" x14ac:dyDescent="0.35">
      <c r="A82" s="17" t="s">
        <v>73</v>
      </c>
      <c r="B82" s="3" t="s">
        <v>149</v>
      </c>
      <c r="C82" s="9">
        <v>171</v>
      </c>
      <c r="D82" s="9">
        <v>296</v>
      </c>
      <c r="E82" s="9">
        <v>1</v>
      </c>
      <c r="F82" s="9">
        <v>4</v>
      </c>
    </row>
    <row r="83" spans="1:6" x14ac:dyDescent="0.35">
      <c r="A83" s="17" t="s">
        <v>73</v>
      </c>
      <c r="B83" s="3" t="s">
        <v>150</v>
      </c>
      <c r="C83" s="9">
        <v>656</v>
      </c>
      <c r="D83" s="9">
        <v>1029</v>
      </c>
      <c r="E83" s="9">
        <v>382</v>
      </c>
      <c r="F83" s="9">
        <v>468</v>
      </c>
    </row>
    <row r="84" spans="1:6" x14ac:dyDescent="0.35">
      <c r="A84" s="17" t="s">
        <v>73</v>
      </c>
      <c r="B84" s="3" t="s">
        <v>151</v>
      </c>
      <c r="C84" s="9">
        <v>129</v>
      </c>
      <c r="D84" s="9">
        <v>165</v>
      </c>
      <c r="E84" s="9">
        <v>24</v>
      </c>
      <c r="F84" s="9">
        <v>45</v>
      </c>
    </row>
    <row r="85" spans="1:6" x14ac:dyDescent="0.35">
      <c r="A85" s="17" t="s">
        <v>73</v>
      </c>
      <c r="B85" s="3" t="s">
        <v>152</v>
      </c>
      <c r="C85" s="9">
        <v>68</v>
      </c>
      <c r="D85" s="9">
        <v>127</v>
      </c>
      <c r="E85" s="9">
        <v>69</v>
      </c>
      <c r="F85" s="9">
        <v>184</v>
      </c>
    </row>
    <row r="86" spans="1:6" x14ac:dyDescent="0.35">
      <c r="A86" s="17" t="s">
        <v>73</v>
      </c>
      <c r="B86" s="3" t="s">
        <v>153</v>
      </c>
      <c r="C86" s="9">
        <v>316</v>
      </c>
      <c r="D86" s="9">
        <v>482</v>
      </c>
      <c r="E86" s="9">
        <v>411</v>
      </c>
      <c r="F86" s="9">
        <v>546</v>
      </c>
    </row>
    <row r="87" spans="1:6" x14ac:dyDescent="0.35">
      <c r="A87" s="17" t="s">
        <v>73</v>
      </c>
      <c r="B87" s="3" t="s">
        <v>154</v>
      </c>
      <c r="C87" s="9">
        <v>23</v>
      </c>
      <c r="D87" s="9">
        <v>52</v>
      </c>
      <c r="E87" s="9">
        <v>0</v>
      </c>
      <c r="F87" s="9">
        <v>0</v>
      </c>
    </row>
    <row r="88" spans="1:6" x14ac:dyDescent="0.35">
      <c r="A88" s="17" t="s">
        <v>73</v>
      </c>
      <c r="B88" s="3" t="s">
        <v>155</v>
      </c>
      <c r="C88" s="9">
        <v>42</v>
      </c>
      <c r="D88" s="9">
        <v>9</v>
      </c>
      <c r="E88" s="9">
        <v>101</v>
      </c>
      <c r="F88" s="9">
        <v>209</v>
      </c>
    </row>
    <row r="89" spans="1:6" x14ac:dyDescent="0.35">
      <c r="A89" s="17" t="s">
        <v>73</v>
      </c>
      <c r="B89" s="3" t="s">
        <v>156</v>
      </c>
      <c r="C89" s="9">
        <v>54</v>
      </c>
      <c r="D89" s="9">
        <v>73</v>
      </c>
      <c r="E89" s="9">
        <v>20</v>
      </c>
      <c r="F89" s="9">
        <v>29</v>
      </c>
    </row>
    <row r="90" spans="1:6" x14ac:dyDescent="0.35">
      <c r="A90" s="17" t="s">
        <v>73</v>
      </c>
      <c r="B90" s="3" t="s">
        <v>157</v>
      </c>
      <c r="C90" s="9">
        <v>0</v>
      </c>
      <c r="D90" s="9">
        <v>0</v>
      </c>
      <c r="E90" s="9">
        <v>43</v>
      </c>
      <c r="F90" s="9">
        <v>81</v>
      </c>
    </row>
    <row r="91" spans="1:6" x14ac:dyDescent="0.35">
      <c r="A91" s="17" t="s">
        <v>73</v>
      </c>
      <c r="B91" s="3" t="s">
        <v>158</v>
      </c>
      <c r="C91" s="9">
        <v>13</v>
      </c>
      <c r="D91" s="9">
        <v>5</v>
      </c>
      <c r="E91" s="9">
        <v>34</v>
      </c>
      <c r="F91" s="9">
        <v>14</v>
      </c>
    </row>
    <row r="92" spans="1:6" x14ac:dyDescent="0.35">
      <c r="A92" s="17" t="s">
        <v>73</v>
      </c>
      <c r="B92" s="3" t="s">
        <v>159</v>
      </c>
      <c r="C92" s="9">
        <v>442</v>
      </c>
      <c r="D92" s="9">
        <v>484</v>
      </c>
      <c r="E92" s="9">
        <v>323</v>
      </c>
      <c r="F92" s="9">
        <v>517</v>
      </c>
    </row>
    <row r="93" spans="1:6" x14ac:dyDescent="0.35">
      <c r="A93" s="17" t="s">
        <v>73</v>
      </c>
      <c r="B93" s="3" t="s">
        <v>160</v>
      </c>
      <c r="C93" s="9">
        <v>5</v>
      </c>
      <c r="D93" s="9">
        <v>8</v>
      </c>
      <c r="E93" s="9">
        <v>1</v>
      </c>
      <c r="F93" s="9">
        <v>2</v>
      </c>
    </row>
    <row r="94" spans="1:6" x14ac:dyDescent="0.35">
      <c r="A94" s="17" t="s">
        <v>73</v>
      </c>
      <c r="B94" s="3" t="s">
        <v>161</v>
      </c>
      <c r="C94" s="9">
        <v>0</v>
      </c>
      <c r="D94" s="9">
        <v>0</v>
      </c>
      <c r="E94" s="9">
        <v>17</v>
      </c>
      <c r="F94" s="9">
        <v>23</v>
      </c>
    </row>
    <row r="95" spans="1:6" x14ac:dyDescent="0.35">
      <c r="A95" s="17" t="s">
        <v>73</v>
      </c>
      <c r="B95" s="3" t="s">
        <v>162</v>
      </c>
      <c r="C95" s="9">
        <v>24</v>
      </c>
      <c r="D95" s="9">
        <v>34</v>
      </c>
      <c r="E95" s="9">
        <v>0</v>
      </c>
      <c r="F95" s="9">
        <v>0</v>
      </c>
    </row>
    <row r="96" spans="1:6" x14ac:dyDescent="0.35">
      <c r="A96" s="17" t="s">
        <v>73</v>
      </c>
      <c r="B96" s="3" t="s">
        <v>163</v>
      </c>
      <c r="C96" s="9">
        <v>277</v>
      </c>
      <c r="D96" s="9">
        <v>309</v>
      </c>
      <c r="E96" s="9">
        <v>348</v>
      </c>
      <c r="F96" s="9">
        <v>451</v>
      </c>
    </row>
    <row r="97" spans="1:6" x14ac:dyDescent="0.35">
      <c r="A97" s="17" t="s">
        <v>73</v>
      </c>
      <c r="B97" s="3" t="s">
        <v>164</v>
      </c>
      <c r="C97" s="9">
        <v>88</v>
      </c>
      <c r="D97" s="9">
        <v>176</v>
      </c>
      <c r="E97" s="9">
        <v>0</v>
      </c>
      <c r="F97" s="9">
        <v>0</v>
      </c>
    </row>
    <row r="98" spans="1:6" x14ac:dyDescent="0.35">
      <c r="A98" s="17" t="s">
        <v>73</v>
      </c>
      <c r="B98" s="3" t="s">
        <v>166</v>
      </c>
      <c r="C98" s="9">
        <v>94</v>
      </c>
      <c r="D98" s="9">
        <v>122</v>
      </c>
      <c r="E98" s="9">
        <v>69</v>
      </c>
      <c r="F98" s="9">
        <v>111</v>
      </c>
    </row>
    <row r="99" spans="1:6" x14ac:dyDescent="0.35">
      <c r="A99" s="17" t="s">
        <v>73</v>
      </c>
      <c r="B99" s="3" t="s">
        <v>167</v>
      </c>
      <c r="C99" s="9">
        <v>0</v>
      </c>
      <c r="D99" s="9">
        <v>0</v>
      </c>
      <c r="E99" s="9">
        <v>11</v>
      </c>
      <c r="F99" s="9">
        <v>58</v>
      </c>
    </row>
    <row r="100" spans="1:6" x14ac:dyDescent="0.35">
      <c r="A100" s="17" t="s">
        <v>73</v>
      </c>
      <c r="B100" s="3" t="s">
        <v>168</v>
      </c>
      <c r="C100" s="9">
        <v>5</v>
      </c>
      <c r="D100" s="9">
        <v>20</v>
      </c>
      <c r="E100" s="9">
        <v>0</v>
      </c>
      <c r="F100" s="9">
        <v>0</v>
      </c>
    </row>
    <row r="101" spans="1:6" x14ac:dyDescent="0.35">
      <c r="A101" s="17" t="s">
        <v>73</v>
      </c>
      <c r="B101" s="3" t="s">
        <v>170</v>
      </c>
      <c r="C101" s="9">
        <v>10</v>
      </c>
      <c r="D101" s="9">
        <v>12</v>
      </c>
      <c r="E101" s="9">
        <v>28</v>
      </c>
      <c r="F101" s="9">
        <v>60</v>
      </c>
    </row>
    <row r="102" spans="1:6" x14ac:dyDescent="0.35">
      <c r="A102" s="17" t="s">
        <v>73</v>
      </c>
      <c r="B102" s="3" t="s">
        <v>171</v>
      </c>
      <c r="C102" s="9">
        <v>23</v>
      </c>
      <c r="D102" s="9">
        <v>46</v>
      </c>
      <c r="E102" s="9">
        <v>0</v>
      </c>
      <c r="F102" s="9">
        <v>0</v>
      </c>
    </row>
    <row r="103" spans="1:6" x14ac:dyDescent="0.35">
      <c r="A103" s="17" t="s">
        <v>73</v>
      </c>
      <c r="B103" s="3" t="s">
        <v>103</v>
      </c>
      <c r="C103" s="9">
        <v>134</v>
      </c>
      <c r="D103" s="9">
        <v>274</v>
      </c>
      <c r="E103" s="9">
        <v>6</v>
      </c>
      <c r="F103" s="9">
        <v>23</v>
      </c>
    </row>
    <row r="104" spans="1:6" x14ac:dyDescent="0.35">
      <c r="A104" s="17" t="s">
        <v>73</v>
      </c>
      <c r="B104" s="3" t="s">
        <v>2</v>
      </c>
      <c r="C104" s="9">
        <v>45</v>
      </c>
      <c r="D104" s="9">
        <v>3</v>
      </c>
      <c r="E104" s="9">
        <v>0</v>
      </c>
      <c r="F104" s="9">
        <v>0</v>
      </c>
    </row>
    <row r="105" spans="1:6" x14ac:dyDescent="0.35">
      <c r="A105" s="17" t="s">
        <v>73</v>
      </c>
      <c r="B105" s="3" t="s">
        <v>1</v>
      </c>
      <c r="C105" s="9">
        <v>2749</v>
      </c>
      <c r="D105" s="9">
        <v>3917</v>
      </c>
      <c r="E105" s="9">
        <v>1998</v>
      </c>
      <c r="F105" s="9">
        <v>3042</v>
      </c>
    </row>
    <row r="106" spans="1:6" x14ac:dyDescent="0.35">
      <c r="A106" s="17" t="s">
        <v>233</v>
      </c>
      <c r="B106" s="3" t="s">
        <v>172</v>
      </c>
      <c r="C106" s="9">
        <v>0</v>
      </c>
      <c r="D106" s="9">
        <v>0</v>
      </c>
      <c r="E106" s="9">
        <v>0</v>
      </c>
      <c r="F106" s="9">
        <v>3</v>
      </c>
    </row>
    <row r="107" spans="1:6" x14ac:dyDescent="0.35">
      <c r="A107" s="17" t="s">
        <v>74</v>
      </c>
      <c r="B107" s="3" t="s">
        <v>173</v>
      </c>
      <c r="C107" s="9">
        <v>47</v>
      </c>
      <c r="D107" s="9">
        <v>0</v>
      </c>
      <c r="E107" s="9">
        <v>0</v>
      </c>
      <c r="F107" s="9">
        <v>0</v>
      </c>
    </row>
    <row r="108" spans="1:6" x14ac:dyDescent="0.35">
      <c r="A108" s="17" t="s">
        <v>74</v>
      </c>
      <c r="B108" s="3" t="s">
        <v>174</v>
      </c>
      <c r="C108" s="9">
        <v>54</v>
      </c>
      <c r="D108" s="9">
        <v>0</v>
      </c>
      <c r="E108" s="9">
        <v>0</v>
      </c>
      <c r="F108" s="9">
        <v>0</v>
      </c>
    </row>
    <row r="109" spans="1:6" x14ac:dyDescent="0.35">
      <c r="A109" s="17" t="s">
        <v>74</v>
      </c>
      <c r="B109" s="3" t="s">
        <v>175</v>
      </c>
      <c r="C109" s="9">
        <v>56</v>
      </c>
      <c r="D109" s="9">
        <v>309</v>
      </c>
      <c r="E109" s="9">
        <v>0</v>
      </c>
      <c r="F109" s="9">
        <v>0</v>
      </c>
    </row>
    <row r="110" spans="1:6" x14ac:dyDescent="0.35">
      <c r="A110" s="17" t="s">
        <v>74</v>
      </c>
      <c r="B110" s="3" t="s">
        <v>1</v>
      </c>
      <c r="C110" s="9">
        <v>157</v>
      </c>
      <c r="D110" s="9">
        <v>309</v>
      </c>
      <c r="E110" s="9">
        <v>0</v>
      </c>
      <c r="F110" s="9">
        <v>3</v>
      </c>
    </row>
    <row r="111" spans="1:6" x14ac:dyDescent="0.35">
      <c r="A111" s="18" t="s">
        <v>1</v>
      </c>
      <c r="B111" s="18"/>
      <c r="C111" s="9">
        <f>C14+C24+C30+C36+C50+C60+C71+C80+C105+C110</f>
        <v>17476</v>
      </c>
      <c r="D111" s="9">
        <f>D14+D24+D30+D36+D50+D60+D71+D80+D105+D110</f>
        <v>26342</v>
      </c>
      <c r="E111" s="9">
        <f>E14+E24+E30+E36+E50+E60+E71+E80+E105+E110</f>
        <v>10359</v>
      </c>
      <c r="F111" s="9">
        <f>F14+F24+F30+F36+F50+F60+F71+F80+F105+F110</f>
        <v>18128</v>
      </c>
    </row>
  </sheetData>
  <mergeCells count="13">
    <mergeCell ref="A111:B111"/>
    <mergeCell ref="A37:A50"/>
    <mergeCell ref="A51:A60"/>
    <mergeCell ref="A61:A71"/>
    <mergeCell ref="A72:A80"/>
    <mergeCell ref="A81:A105"/>
    <mergeCell ref="A106:A110"/>
    <mergeCell ref="A31:A36"/>
    <mergeCell ref="C3:D3"/>
    <mergeCell ref="E3:F3"/>
    <mergeCell ref="A5:A14"/>
    <mergeCell ref="A15:A24"/>
    <mergeCell ref="A25:A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26"/>
  <sheetViews>
    <sheetView zoomScale="80" zoomScaleNormal="56" workbookViewId="0"/>
  </sheetViews>
  <sheetFormatPr defaultColWidth="8.81640625" defaultRowHeight="14.5" x14ac:dyDescent="0.35"/>
  <cols>
    <col min="1" max="1" width="32.1796875" style="2" customWidth="1"/>
    <col min="2" max="3" width="11.453125" style="2" bestFit="1" customWidth="1"/>
    <col min="4" max="16384" width="8.81640625" style="2"/>
  </cols>
  <sheetData>
    <row r="1" spans="1:12" x14ac:dyDescent="0.35">
      <c r="A1" s="5" t="s">
        <v>6</v>
      </c>
      <c r="F1" s="22"/>
      <c r="G1" s="22"/>
      <c r="H1" s="22"/>
      <c r="I1" s="22"/>
      <c r="J1" s="22"/>
      <c r="K1" s="22"/>
      <c r="L1" s="22"/>
    </row>
    <row r="2" spans="1:12" x14ac:dyDescent="0.35">
      <c r="A2" s="5"/>
      <c r="F2" s="22"/>
      <c r="G2" s="22"/>
      <c r="H2" s="22"/>
      <c r="I2" s="22"/>
      <c r="J2" s="22"/>
      <c r="K2" s="22"/>
      <c r="L2" s="22"/>
    </row>
    <row r="3" spans="1:12" x14ac:dyDescent="0.35">
      <c r="A3" s="9" t="s">
        <v>42</v>
      </c>
      <c r="B3" s="9" t="s">
        <v>43</v>
      </c>
      <c r="C3" s="9" t="s">
        <v>44</v>
      </c>
      <c r="F3" s="22"/>
      <c r="G3" s="22"/>
      <c r="H3" s="22"/>
      <c r="I3" s="22"/>
      <c r="J3" s="22"/>
      <c r="K3" s="22"/>
      <c r="L3" s="22"/>
    </row>
    <row r="4" spans="1:12" x14ac:dyDescent="0.35">
      <c r="A4" s="9" t="s">
        <v>45</v>
      </c>
      <c r="B4" s="13">
        <v>123078</v>
      </c>
      <c r="C4" s="13">
        <v>134754</v>
      </c>
      <c r="F4" s="22"/>
      <c r="G4" s="22"/>
      <c r="H4" s="22"/>
      <c r="I4" s="22"/>
      <c r="J4" s="22"/>
      <c r="K4" s="22"/>
      <c r="L4" s="22"/>
    </row>
    <row r="5" spans="1:12" x14ac:dyDescent="0.35">
      <c r="A5" s="9" t="s">
        <v>46</v>
      </c>
      <c r="B5" s="13">
        <v>517457</v>
      </c>
      <c r="C5" s="13">
        <v>525260</v>
      </c>
    </row>
    <row r="6" spans="1:12" x14ac:dyDescent="0.35">
      <c r="A6" s="9" t="s">
        <v>47</v>
      </c>
      <c r="B6" s="13">
        <v>27835</v>
      </c>
      <c r="C6" s="13">
        <v>44470</v>
      </c>
    </row>
    <row r="7" spans="1:12" x14ac:dyDescent="0.35">
      <c r="A7" s="9" t="s">
        <v>48</v>
      </c>
      <c r="B7" s="13"/>
      <c r="C7" s="13">
        <f>B4+B5-C5-C6</f>
        <v>70805</v>
      </c>
    </row>
    <row r="8" spans="1:12" x14ac:dyDescent="0.35">
      <c r="A8" s="9" t="s">
        <v>1</v>
      </c>
      <c r="B8" s="9"/>
      <c r="C8" s="9">
        <f>C4+C5+C6+C7</f>
        <v>775289</v>
      </c>
    </row>
    <row r="9" spans="1:12" x14ac:dyDescent="0.35">
      <c r="B9" s="6"/>
      <c r="C9" s="6"/>
    </row>
    <row r="10" spans="1:12" x14ac:dyDescent="0.35">
      <c r="B10" s="6"/>
      <c r="C10" s="6"/>
    </row>
    <row r="11" spans="1:12" x14ac:dyDescent="0.35">
      <c r="A11" s="2" t="s">
        <v>49</v>
      </c>
      <c r="B11" s="6"/>
      <c r="C11" s="6"/>
    </row>
    <row r="12" spans="1:12" x14ac:dyDescent="0.35">
      <c r="A12" s="9" t="str">
        <f>A3</f>
        <v>Tipo de matrícula</v>
      </c>
      <c r="B12" s="9" t="str">
        <f>B3</f>
        <v>2020</v>
      </c>
      <c r="C12" s="9" t="str">
        <f>C3</f>
        <v>2021</v>
      </c>
    </row>
    <row r="13" spans="1:12" x14ac:dyDescent="0.35">
      <c r="A13" s="3" t="str">
        <f>A4</f>
        <v>Nuevos</v>
      </c>
      <c r="B13" s="9"/>
      <c r="C13" s="10">
        <f>(C4-B4)/B4</f>
        <v>9.4866669916638224E-2</v>
      </c>
    </row>
    <row r="14" spans="1:12" x14ac:dyDescent="0.35">
      <c r="A14" s="3" t="str">
        <f>A5</f>
        <v>Matriculados sin nuevos</v>
      </c>
      <c r="B14" s="9"/>
      <c r="C14" s="10">
        <f>(C5-B5)/B5</f>
        <v>1.5079513853325011E-2</v>
      </c>
    </row>
    <row r="15" spans="1:12" x14ac:dyDescent="0.35">
      <c r="A15" s="3" t="str">
        <f>A6</f>
        <v>Titulados</v>
      </c>
      <c r="B15" s="9"/>
      <c r="C15" s="10">
        <f>(C6-B6)/B6</f>
        <v>0.59762888449793428</v>
      </c>
    </row>
    <row r="16" spans="1:12" x14ac:dyDescent="0.35">
      <c r="A16" s="3" t="str">
        <f>A7</f>
        <v>Educación universitaria incompleta</v>
      </c>
      <c r="B16" s="9"/>
      <c r="C16" s="10"/>
    </row>
    <row r="17" spans="1:3" x14ac:dyDescent="0.35">
      <c r="A17" s="3" t="str">
        <f>A8</f>
        <v>Total</v>
      </c>
      <c r="B17" s="9"/>
      <c r="C17" s="10"/>
    </row>
    <row r="18" spans="1:3" x14ac:dyDescent="0.35">
      <c r="B18" s="6"/>
      <c r="C18" s="6"/>
    </row>
    <row r="19" spans="1:3" x14ac:dyDescent="0.35">
      <c r="B19" s="6"/>
      <c r="C19" s="6"/>
    </row>
    <row r="20" spans="1:3" x14ac:dyDescent="0.35">
      <c r="A20" s="2" t="s">
        <v>50</v>
      </c>
      <c r="B20" s="6"/>
      <c r="C20" s="6"/>
    </row>
    <row r="21" spans="1:3" x14ac:dyDescent="0.35">
      <c r="A21" s="9" t="str">
        <f>A3</f>
        <v>Tipo de matrícula</v>
      </c>
      <c r="B21" s="9" t="str">
        <f>B3</f>
        <v>2020</v>
      </c>
      <c r="C21" s="9" t="str">
        <f>C3</f>
        <v>2021</v>
      </c>
    </row>
    <row r="22" spans="1:3" x14ac:dyDescent="0.35">
      <c r="A22" s="3" t="str">
        <f>A4</f>
        <v>Nuevos</v>
      </c>
      <c r="B22" s="10"/>
      <c r="C22" s="10">
        <f>C4/C8</f>
        <v>0.1738113142324991</v>
      </c>
    </row>
    <row r="23" spans="1:3" x14ac:dyDescent="0.35">
      <c r="A23" s="3" t="str">
        <f>A5</f>
        <v>Matriculados sin nuevos</v>
      </c>
      <c r="B23" s="10"/>
      <c r="C23" s="10">
        <f>C5/C8</f>
        <v>0.67750219595531469</v>
      </c>
    </row>
    <row r="24" spans="1:3" x14ac:dyDescent="0.35">
      <c r="A24" s="3" t="str">
        <f>A6</f>
        <v>Titulados</v>
      </c>
      <c r="B24" s="10"/>
      <c r="C24" s="10">
        <f>C6/C8</f>
        <v>5.7359255709806281E-2</v>
      </c>
    </row>
    <row r="25" spans="1:3" x14ac:dyDescent="0.35">
      <c r="A25" s="3" t="str">
        <f>A7</f>
        <v>Educación universitaria incompleta</v>
      </c>
      <c r="B25" s="10"/>
      <c r="C25" s="10">
        <f>C7/C8</f>
        <v>9.1327234102379889E-2</v>
      </c>
    </row>
    <row r="26" spans="1:3" x14ac:dyDescent="0.35">
      <c r="A26" s="3" t="str">
        <f>A8</f>
        <v>Total</v>
      </c>
      <c r="B26" s="10"/>
      <c r="C26" s="10">
        <f>C8/C8</f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1:T111"/>
  <sheetViews>
    <sheetView workbookViewId="0"/>
  </sheetViews>
  <sheetFormatPr defaultColWidth="8.81640625" defaultRowHeight="14.5" x14ac:dyDescent="0.35"/>
  <cols>
    <col min="1" max="1" width="15.453125" style="2" customWidth="1"/>
    <col min="2" max="2" width="26.1796875" style="2" customWidth="1"/>
    <col min="3" max="16384" width="8.81640625" style="2"/>
  </cols>
  <sheetData>
    <row r="1" spans="1:20" x14ac:dyDescent="0.35">
      <c r="A1" s="5" t="s">
        <v>196</v>
      </c>
    </row>
    <row r="2" spans="1:20" x14ac:dyDescent="0.35">
      <c r="A2" s="5"/>
    </row>
    <row r="3" spans="1:20" x14ac:dyDescent="0.35">
      <c r="A3" s="3"/>
      <c r="B3" s="3"/>
      <c r="C3" s="21" t="s">
        <v>215</v>
      </c>
      <c r="D3" s="21"/>
      <c r="E3" s="21" t="s">
        <v>216</v>
      </c>
      <c r="F3" s="21"/>
      <c r="G3" s="21" t="s">
        <v>217</v>
      </c>
      <c r="H3" s="21"/>
      <c r="I3" s="21" t="s">
        <v>218</v>
      </c>
      <c r="J3" s="21"/>
      <c r="K3" s="21" t="s">
        <v>219</v>
      </c>
      <c r="L3" s="21"/>
      <c r="M3" s="21" t="s">
        <v>220</v>
      </c>
      <c r="N3" s="21"/>
      <c r="O3" s="21" t="s">
        <v>221</v>
      </c>
      <c r="P3" s="21"/>
      <c r="Q3" s="21" t="s">
        <v>222</v>
      </c>
      <c r="R3" s="21"/>
      <c r="S3" s="21" t="s">
        <v>223</v>
      </c>
      <c r="T3" s="21"/>
    </row>
    <row r="4" spans="1:20" x14ac:dyDescent="0.35">
      <c r="A4" s="9" t="s">
        <v>67</v>
      </c>
      <c r="B4" s="9" t="s">
        <v>78</v>
      </c>
      <c r="C4" s="9">
        <v>2020</v>
      </c>
      <c r="D4" s="9">
        <v>2021</v>
      </c>
      <c r="E4" s="9">
        <v>2020</v>
      </c>
      <c r="F4" s="9">
        <v>2021</v>
      </c>
      <c r="G4" s="9">
        <v>2020</v>
      </c>
      <c r="H4" s="9">
        <v>2021</v>
      </c>
      <c r="I4" s="9">
        <v>2020</v>
      </c>
      <c r="J4" s="9">
        <v>2021</v>
      </c>
      <c r="K4" s="9">
        <v>2020</v>
      </c>
      <c r="L4" s="9">
        <v>2021</v>
      </c>
      <c r="M4" s="9">
        <v>2020</v>
      </c>
      <c r="N4" s="9">
        <v>2021</v>
      </c>
      <c r="O4" s="9">
        <v>2020</v>
      </c>
      <c r="P4" s="9">
        <v>2021</v>
      </c>
      <c r="Q4" s="9">
        <v>2020</v>
      </c>
      <c r="R4" s="9">
        <v>2021</v>
      </c>
      <c r="S4" s="9">
        <v>2020</v>
      </c>
      <c r="T4" s="9">
        <v>2021</v>
      </c>
    </row>
    <row r="5" spans="1:20" x14ac:dyDescent="0.35">
      <c r="A5" s="17" t="s">
        <v>224</v>
      </c>
      <c r="B5" s="3" t="s">
        <v>79</v>
      </c>
      <c r="C5" s="9">
        <v>36</v>
      </c>
      <c r="D5" s="9">
        <v>131</v>
      </c>
      <c r="E5" s="9">
        <v>274</v>
      </c>
      <c r="F5" s="9">
        <v>333</v>
      </c>
      <c r="G5" s="9">
        <v>112</v>
      </c>
      <c r="H5" s="9">
        <v>286</v>
      </c>
      <c r="I5" s="9">
        <v>26</v>
      </c>
      <c r="J5" s="9">
        <v>90</v>
      </c>
      <c r="K5" s="9">
        <v>0</v>
      </c>
      <c r="L5" s="9">
        <v>0</v>
      </c>
      <c r="M5" s="9">
        <v>38</v>
      </c>
      <c r="N5" s="9">
        <v>89</v>
      </c>
      <c r="O5" s="9">
        <v>216</v>
      </c>
      <c r="P5" s="9">
        <v>293</v>
      </c>
      <c r="Q5" s="9">
        <v>5</v>
      </c>
      <c r="R5" s="9">
        <v>8</v>
      </c>
      <c r="S5" s="9">
        <v>0</v>
      </c>
      <c r="T5" s="9">
        <v>0</v>
      </c>
    </row>
    <row r="6" spans="1:20" x14ac:dyDescent="0.35">
      <c r="A6" s="17" t="s">
        <v>68</v>
      </c>
      <c r="B6" s="3" t="s">
        <v>80</v>
      </c>
      <c r="C6" s="9">
        <v>0</v>
      </c>
      <c r="D6" s="9">
        <v>0</v>
      </c>
      <c r="E6" s="9">
        <v>10</v>
      </c>
      <c r="F6" s="9">
        <v>22</v>
      </c>
      <c r="G6" s="9">
        <v>0</v>
      </c>
      <c r="H6" s="9">
        <v>0</v>
      </c>
      <c r="I6" s="9">
        <v>0</v>
      </c>
      <c r="J6" s="9">
        <v>0</v>
      </c>
      <c r="K6" s="9">
        <v>5</v>
      </c>
      <c r="L6" s="9">
        <v>14</v>
      </c>
      <c r="M6" s="9">
        <v>0</v>
      </c>
      <c r="N6" s="9">
        <v>0</v>
      </c>
      <c r="O6" s="9">
        <v>7</v>
      </c>
      <c r="P6" s="9">
        <v>2</v>
      </c>
      <c r="Q6" s="9">
        <v>0</v>
      </c>
      <c r="R6" s="9">
        <v>0</v>
      </c>
      <c r="S6" s="9">
        <v>0</v>
      </c>
      <c r="T6" s="9">
        <v>0</v>
      </c>
    </row>
    <row r="7" spans="1:20" x14ac:dyDescent="0.35">
      <c r="A7" s="17" t="s">
        <v>68</v>
      </c>
      <c r="B7" s="3" t="s">
        <v>81</v>
      </c>
      <c r="C7" s="9">
        <v>7</v>
      </c>
      <c r="D7" s="9">
        <v>18</v>
      </c>
      <c r="E7" s="9">
        <v>28</v>
      </c>
      <c r="F7" s="9">
        <v>78</v>
      </c>
      <c r="G7" s="9">
        <v>8</v>
      </c>
      <c r="H7" s="9">
        <v>16</v>
      </c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9</v>
      </c>
      <c r="O7" s="9">
        <v>16</v>
      </c>
      <c r="P7" s="9">
        <v>22</v>
      </c>
      <c r="Q7" s="9">
        <v>0</v>
      </c>
      <c r="R7" s="9">
        <v>0</v>
      </c>
      <c r="S7" s="9">
        <v>0</v>
      </c>
      <c r="T7" s="9">
        <v>0</v>
      </c>
    </row>
    <row r="8" spans="1:20" x14ac:dyDescent="0.35">
      <c r="A8" s="17" t="s">
        <v>68</v>
      </c>
      <c r="B8" s="3" t="s">
        <v>82</v>
      </c>
      <c r="C8" s="9">
        <v>0</v>
      </c>
      <c r="D8" s="9">
        <v>0</v>
      </c>
      <c r="E8" s="9">
        <v>4</v>
      </c>
      <c r="F8" s="9">
        <v>4</v>
      </c>
      <c r="G8" s="9">
        <v>3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</row>
    <row r="9" spans="1:20" x14ac:dyDescent="0.35">
      <c r="A9" s="17" t="s">
        <v>68</v>
      </c>
      <c r="B9" s="3" t="s">
        <v>83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39</v>
      </c>
      <c r="P9" s="9">
        <v>43</v>
      </c>
      <c r="Q9" s="9">
        <v>0</v>
      </c>
      <c r="R9" s="9">
        <v>0</v>
      </c>
      <c r="S9" s="9">
        <v>0</v>
      </c>
      <c r="T9" s="9">
        <v>0</v>
      </c>
    </row>
    <row r="10" spans="1:20" x14ac:dyDescent="0.35">
      <c r="A10" s="17" t="s">
        <v>68</v>
      </c>
      <c r="B10" s="3" t="s">
        <v>84</v>
      </c>
      <c r="C10" s="9">
        <v>0</v>
      </c>
      <c r="D10" s="9">
        <v>0</v>
      </c>
      <c r="E10" s="9">
        <v>0</v>
      </c>
      <c r="F10" s="9">
        <v>6</v>
      </c>
      <c r="G10" s="9">
        <v>0</v>
      </c>
      <c r="H10" s="9">
        <v>0</v>
      </c>
      <c r="I10" s="9">
        <v>0</v>
      </c>
      <c r="J10" s="9">
        <v>0</v>
      </c>
      <c r="K10" s="9">
        <v>3</v>
      </c>
      <c r="L10" s="9">
        <v>8</v>
      </c>
      <c r="M10" s="9">
        <v>0</v>
      </c>
      <c r="N10" s="9">
        <v>0</v>
      </c>
      <c r="O10" s="9">
        <v>8</v>
      </c>
      <c r="P10" s="9">
        <v>6</v>
      </c>
      <c r="Q10" s="9">
        <v>0</v>
      </c>
      <c r="R10" s="9">
        <v>0</v>
      </c>
      <c r="S10" s="9">
        <v>0</v>
      </c>
      <c r="T10" s="9">
        <v>0</v>
      </c>
    </row>
    <row r="11" spans="1:20" x14ac:dyDescent="0.35">
      <c r="A11" s="17" t="s">
        <v>68</v>
      </c>
      <c r="B11" s="3" t="s">
        <v>184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3</v>
      </c>
      <c r="P11" s="9">
        <v>5</v>
      </c>
      <c r="Q11" s="9">
        <v>0</v>
      </c>
      <c r="R11" s="9">
        <v>0</v>
      </c>
      <c r="S11" s="9">
        <v>0</v>
      </c>
      <c r="T11" s="9">
        <v>0</v>
      </c>
    </row>
    <row r="12" spans="1:20" x14ac:dyDescent="0.35">
      <c r="A12" s="17" t="s">
        <v>68</v>
      </c>
      <c r="B12" s="3" t="s">
        <v>85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10</v>
      </c>
      <c r="P12" s="9">
        <v>7</v>
      </c>
      <c r="Q12" s="9">
        <v>0</v>
      </c>
      <c r="R12" s="9">
        <v>0</v>
      </c>
      <c r="S12" s="9">
        <v>0</v>
      </c>
      <c r="T12" s="9">
        <v>0</v>
      </c>
    </row>
    <row r="13" spans="1:20" x14ac:dyDescent="0.35">
      <c r="A13" s="17" t="s">
        <v>68</v>
      </c>
      <c r="B13" s="3" t="s">
        <v>86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6</v>
      </c>
      <c r="P13" s="9">
        <v>11</v>
      </c>
      <c r="Q13" s="9">
        <v>0</v>
      </c>
      <c r="R13" s="9">
        <v>0</v>
      </c>
      <c r="S13" s="9">
        <v>0</v>
      </c>
      <c r="T13" s="9">
        <v>0</v>
      </c>
    </row>
    <row r="14" spans="1:20" x14ac:dyDescent="0.35">
      <c r="A14" s="17" t="s">
        <v>68</v>
      </c>
      <c r="B14" s="3" t="s">
        <v>1</v>
      </c>
      <c r="C14" s="9">
        <v>43</v>
      </c>
      <c r="D14" s="9">
        <v>149</v>
      </c>
      <c r="E14" s="9">
        <v>316</v>
      </c>
      <c r="F14" s="9">
        <v>443</v>
      </c>
      <c r="G14" s="9">
        <v>123</v>
      </c>
      <c r="H14" s="9">
        <v>305</v>
      </c>
      <c r="I14" s="9">
        <v>26</v>
      </c>
      <c r="J14" s="9">
        <v>90</v>
      </c>
      <c r="K14" s="9">
        <v>8</v>
      </c>
      <c r="L14" s="9">
        <v>22</v>
      </c>
      <c r="M14" s="9">
        <v>39</v>
      </c>
      <c r="N14" s="9">
        <v>98</v>
      </c>
      <c r="O14" s="9">
        <v>305</v>
      </c>
      <c r="P14" s="9">
        <v>389</v>
      </c>
      <c r="Q14" s="9">
        <v>5</v>
      </c>
      <c r="R14" s="9">
        <v>8</v>
      </c>
      <c r="S14" s="9">
        <v>0</v>
      </c>
      <c r="T14" s="9">
        <v>0</v>
      </c>
    </row>
    <row r="15" spans="1:20" x14ac:dyDescent="0.35">
      <c r="A15" s="17" t="s">
        <v>225</v>
      </c>
      <c r="B15" s="3" t="s">
        <v>89</v>
      </c>
      <c r="C15" s="9">
        <v>12</v>
      </c>
      <c r="D15" s="9">
        <v>43</v>
      </c>
      <c r="E15" s="9">
        <v>105</v>
      </c>
      <c r="F15" s="9">
        <v>270</v>
      </c>
      <c r="G15" s="9">
        <v>105</v>
      </c>
      <c r="H15" s="9">
        <v>171</v>
      </c>
      <c r="I15" s="9">
        <v>19</v>
      </c>
      <c r="J15" s="9">
        <v>55</v>
      </c>
      <c r="K15" s="9">
        <v>63</v>
      </c>
      <c r="L15" s="9">
        <v>86</v>
      </c>
      <c r="M15" s="9">
        <v>30</v>
      </c>
      <c r="N15" s="9">
        <v>40</v>
      </c>
      <c r="O15" s="9">
        <v>68</v>
      </c>
      <c r="P15" s="9">
        <v>116</v>
      </c>
      <c r="Q15" s="9">
        <v>34</v>
      </c>
      <c r="R15" s="9">
        <v>31</v>
      </c>
      <c r="S15" s="9">
        <v>0</v>
      </c>
      <c r="T15" s="9">
        <v>0</v>
      </c>
    </row>
    <row r="16" spans="1:20" x14ac:dyDescent="0.35">
      <c r="A16" s="17" t="s">
        <v>90</v>
      </c>
      <c r="B16" s="3" t="s">
        <v>91</v>
      </c>
      <c r="C16" s="9">
        <v>10</v>
      </c>
      <c r="D16" s="9">
        <v>21</v>
      </c>
      <c r="E16" s="9">
        <v>14</v>
      </c>
      <c r="F16" s="9">
        <v>34</v>
      </c>
      <c r="G16" s="9">
        <v>27</v>
      </c>
      <c r="H16" s="9">
        <v>2</v>
      </c>
      <c r="I16" s="9">
        <v>0</v>
      </c>
      <c r="J16" s="9">
        <v>0</v>
      </c>
      <c r="K16" s="9">
        <v>0</v>
      </c>
      <c r="L16" s="9">
        <v>0</v>
      </c>
      <c r="M16" s="9">
        <v>2</v>
      </c>
      <c r="N16" s="9">
        <v>1</v>
      </c>
      <c r="O16" s="9">
        <v>118</v>
      </c>
      <c r="P16" s="9">
        <v>107</v>
      </c>
      <c r="Q16" s="9">
        <v>8</v>
      </c>
      <c r="R16" s="9">
        <v>18</v>
      </c>
      <c r="S16" s="9">
        <v>0</v>
      </c>
      <c r="T16" s="9">
        <v>0</v>
      </c>
    </row>
    <row r="17" spans="1:20" x14ac:dyDescent="0.35">
      <c r="A17" s="17" t="s">
        <v>90</v>
      </c>
      <c r="B17" s="3" t="s">
        <v>92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7</v>
      </c>
      <c r="P17" s="9">
        <v>16</v>
      </c>
      <c r="Q17" s="9">
        <v>0</v>
      </c>
      <c r="R17" s="9">
        <v>0</v>
      </c>
      <c r="S17" s="9">
        <v>0</v>
      </c>
      <c r="T17" s="9">
        <v>0</v>
      </c>
    </row>
    <row r="18" spans="1:20" x14ac:dyDescent="0.35">
      <c r="A18" s="17" t="s">
        <v>90</v>
      </c>
      <c r="B18" s="3" t="s">
        <v>93</v>
      </c>
      <c r="C18" s="9">
        <v>5</v>
      </c>
      <c r="D18" s="9">
        <v>3</v>
      </c>
      <c r="E18" s="9">
        <v>11</v>
      </c>
      <c r="F18" s="9">
        <v>17</v>
      </c>
      <c r="G18" s="9">
        <v>66</v>
      </c>
      <c r="H18" s="9">
        <v>111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</row>
    <row r="19" spans="1:20" x14ac:dyDescent="0.35">
      <c r="A19" s="17" t="s">
        <v>90</v>
      </c>
      <c r="B19" s="3" t="s">
        <v>94</v>
      </c>
      <c r="C19" s="9">
        <v>5</v>
      </c>
      <c r="D19" s="9">
        <v>13</v>
      </c>
      <c r="E19" s="9">
        <v>0</v>
      </c>
      <c r="F19" s="9">
        <v>0</v>
      </c>
      <c r="G19" s="9">
        <v>21</v>
      </c>
      <c r="H19" s="9">
        <v>67</v>
      </c>
      <c r="I19" s="9">
        <v>0</v>
      </c>
      <c r="J19" s="9">
        <v>0</v>
      </c>
      <c r="K19" s="9">
        <v>0</v>
      </c>
      <c r="L19" s="9">
        <v>0</v>
      </c>
      <c r="M19" s="9">
        <v>5</v>
      </c>
      <c r="N19" s="9">
        <v>14</v>
      </c>
      <c r="O19" s="9">
        <v>16</v>
      </c>
      <c r="P19" s="9">
        <v>11</v>
      </c>
      <c r="Q19" s="9">
        <v>19</v>
      </c>
      <c r="R19" s="9">
        <v>45</v>
      </c>
      <c r="S19" s="9">
        <v>6</v>
      </c>
      <c r="T19" s="9">
        <v>6</v>
      </c>
    </row>
    <row r="20" spans="1:20" x14ac:dyDescent="0.35">
      <c r="A20" s="17" t="s">
        <v>90</v>
      </c>
      <c r="B20" s="3" t="s">
        <v>95</v>
      </c>
      <c r="C20" s="9">
        <v>24</v>
      </c>
      <c r="D20" s="9">
        <v>28</v>
      </c>
      <c r="E20" s="9">
        <v>61</v>
      </c>
      <c r="F20" s="9">
        <v>60</v>
      </c>
      <c r="G20" s="9">
        <v>36</v>
      </c>
      <c r="H20" s="9">
        <v>100</v>
      </c>
      <c r="I20" s="9">
        <v>5</v>
      </c>
      <c r="J20" s="9">
        <v>11</v>
      </c>
      <c r="K20" s="9">
        <v>7</v>
      </c>
      <c r="L20" s="9">
        <v>24</v>
      </c>
      <c r="M20" s="9">
        <v>17</v>
      </c>
      <c r="N20" s="9">
        <v>31</v>
      </c>
      <c r="O20" s="9">
        <v>109</v>
      </c>
      <c r="P20" s="9">
        <v>167</v>
      </c>
      <c r="Q20" s="9">
        <v>45</v>
      </c>
      <c r="R20" s="9">
        <v>95</v>
      </c>
      <c r="S20" s="9">
        <v>2</v>
      </c>
      <c r="T20" s="9">
        <v>27</v>
      </c>
    </row>
    <row r="21" spans="1:20" x14ac:dyDescent="0.35">
      <c r="A21" s="17" t="s">
        <v>90</v>
      </c>
      <c r="B21" s="3" t="s">
        <v>96</v>
      </c>
      <c r="C21" s="9">
        <v>0</v>
      </c>
      <c r="D21" s="9">
        <v>0</v>
      </c>
      <c r="E21" s="9">
        <v>13</v>
      </c>
      <c r="F21" s="9">
        <v>11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8</v>
      </c>
      <c r="P21" s="9">
        <v>7</v>
      </c>
      <c r="Q21" s="9">
        <v>0</v>
      </c>
      <c r="R21" s="9">
        <v>0</v>
      </c>
      <c r="S21" s="9">
        <v>0</v>
      </c>
      <c r="T21" s="9">
        <v>0</v>
      </c>
    </row>
    <row r="22" spans="1:20" x14ac:dyDescent="0.35">
      <c r="A22" s="17" t="s">
        <v>90</v>
      </c>
      <c r="B22" s="3" t="s">
        <v>97</v>
      </c>
      <c r="C22" s="9">
        <v>2</v>
      </c>
      <c r="D22" s="9">
        <v>2</v>
      </c>
      <c r="E22" s="9">
        <v>0</v>
      </c>
      <c r="F22" s="9">
        <v>0</v>
      </c>
      <c r="G22" s="9">
        <v>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</row>
    <row r="23" spans="1:20" x14ac:dyDescent="0.35">
      <c r="A23" s="17" t="s">
        <v>90</v>
      </c>
      <c r="B23" s="3" t="s">
        <v>2</v>
      </c>
      <c r="C23" s="9">
        <v>0</v>
      </c>
      <c r="D23" s="9">
        <v>0</v>
      </c>
      <c r="E23" s="9">
        <v>0</v>
      </c>
      <c r="F23" s="9">
        <v>0</v>
      </c>
      <c r="G23" s="9">
        <v>15</v>
      </c>
      <c r="H23" s="9">
        <v>30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</row>
    <row r="24" spans="1:20" x14ac:dyDescent="0.35">
      <c r="A24" s="17" t="s">
        <v>90</v>
      </c>
      <c r="B24" s="3" t="s">
        <v>1</v>
      </c>
      <c r="C24" s="9">
        <v>58</v>
      </c>
      <c r="D24" s="9">
        <v>110</v>
      </c>
      <c r="E24" s="9">
        <v>204</v>
      </c>
      <c r="F24" s="9">
        <v>392</v>
      </c>
      <c r="G24" s="9">
        <v>275</v>
      </c>
      <c r="H24" s="9">
        <v>481</v>
      </c>
      <c r="I24" s="9">
        <v>25</v>
      </c>
      <c r="J24" s="9">
        <v>66</v>
      </c>
      <c r="K24" s="9">
        <v>70</v>
      </c>
      <c r="L24" s="9">
        <v>110</v>
      </c>
      <c r="M24" s="9">
        <v>54</v>
      </c>
      <c r="N24" s="9">
        <v>86</v>
      </c>
      <c r="O24" s="9">
        <v>326</v>
      </c>
      <c r="P24" s="9">
        <v>424</v>
      </c>
      <c r="Q24" s="9">
        <v>106</v>
      </c>
      <c r="R24" s="9">
        <v>189</v>
      </c>
      <c r="S24" s="9">
        <v>8</v>
      </c>
      <c r="T24" s="9">
        <v>33</v>
      </c>
    </row>
    <row r="25" spans="1:20" x14ac:dyDescent="0.35">
      <c r="A25" s="17" t="s">
        <v>226</v>
      </c>
      <c r="B25" s="3" t="s">
        <v>99</v>
      </c>
      <c r="C25" s="9">
        <v>0</v>
      </c>
      <c r="D25" s="9">
        <v>0</v>
      </c>
      <c r="E25" s="9">
        <v>4</v>
      </c>
      <c r="F25" s="9">
        <v>3</v>
      </c>
      <c r="G25" s="9">
        <v>0</v>
      </c>
      <c r="H25" s="9">
        <v>0</v>
      </c>
      <c r="I25" s="9">
        <v>0</v>
      </c>
      <c r="J25" s="9">
        <v>0</v>
      </c>
      <c r="K25" s="9">
        <v>3</v>
      </c>
      <c r="L25" s="9">
        <v>6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</row>
    <row r="26" spans="1:20" x14ac:dyDescent="0.35">
      <c r="A26" s="17" t="s">
        <v>69</v>
      </c>
      <c r="B26" s="3" t="s">
        <v>100</v>
      </c>
      <c r="C26" s="9">
        <v>0</v>
      </c>
      <c r="D26" s="9">
        <v>0</v>
      </c>
      <c r="E26" s="9">
        <v>5</v>
      </c>
      <c r="F26" s="9">
        <v>7</v>
      </c>
      <c r="G26" s="9">
        <v>2</v>
      </c>
      <c r="H26" s="9">
        <v>1</v>
      </c>
      <c r="I26" s="9">
        <v>0</v>
      </c>
      <c r="J26" s="9">
        <v>0</v>
      </c>
      <c r="K26" s="9">
        <v>1</v>
      </c>
      <c r="L26" s="9">
        <v>1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</row>
    <row r="27" spans="1:20" x14ac:dyDescent="0.35">
      <c r="A27" s="17" t="s">
        <v>69</v>
      </c>
      <c r="B27" s="3" t="s">
        <v>101</v>
      </c>
      <c r="C27" s="9">
        <v>0</v>
      </c>
      <c r="D27" s="9">
        <v>0</v>
      </c>
      <c r="E27" s="9">
        <v>5</v>
      </c>
      <c r="F27" s="9">
        <v>4</v>
      </c>
      <c r="G27" s="9">
        <v>7</v>
      </c>
      <c r="H27" s="9">
        <v>4</v>
      </c>
      <c r="I27" s="9">
        <v>0</v>
      </c>
      <c r="J27" s="9">
        <v>0</v>
      </c>
      <c r="K27" s="9">
        <v>5</v>
      </c>
      <c r="L27" s="9">
        <v>3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</row>
    <row r="28" spans="1:20" x14ac:dyDescent="0.35">
      <c r="A28" s="17" t="s">
        <v>69</v>
      </c>
      <c r="B28" s="3" t="s">
        <v>102</v>
      </c>
      <c r="C28" s="9">
        <v>0</v>
      </c>
      <c r="D28" s="9">
        <v>0</v>
      </c>
      <c r="E28" s="9">
        <v>12</v>
      </c>
      <c r="F28" s="9">
        <v>8</v>
      </c>
      <c r="G28" s="9">
        <v>12</v>
      </c>
      <c r="H28" s="9">
        <v>5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13</v>
      </c>
      <c r="P28" s="9">
        <v>5</v>
      </c>
      <c r="Q28" s="9">
        <v>0</v>
      </c>
      <c r="R28" s="9">
        <v>0</v>
      </c>
      <c r="S28" s="9">
        <v>1</v>
      </c>
      <c r="T28" s="9">
        <v>2</v>
      </c>
    </row>
    <row r="29" spans="1:20" x14ac:dyDescent="0.35">
      <c r="A29" s="17" t="s">
        <v>69</v>
      </c>
      <c r="B29" s="3" t="s">
        <v>103</v>
      </c>
      <c r="C29" s="9">
        <v>0</v>
      </c>
      <c r="D29" s="9">
        <v>0</v>
      </c>
      <c r="E29" s="9">
        <v>2</v>
      </c>
      <c r="F29" s="9">
        <v>16</v>
      </c>
      <c r="G29" s="9">
        <v>2</v>
      </c>
      <c r="H29" s="9">
        <v>1</v>
      </c>
      <c r="I29" s="9">
        <v>0</v>
      </c>
      <c r="J29" s="9">
        <v>0</v>
      </c>
      <c r="K29" s="9">
        <v>7</v>
      </c>
      <c r="L29" s="9">
        <v>17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</row>
    <row r="30" spans="1:20" x14ac:dyDescent="0.35">
      <c r="A30" s="17" t="s">
        <v>69</v>
      </c>
      <c r="B30" s="3" t="s">
        <v>1</v>
      </c>
      <c r="C30" s="9">
        <v>0</v>
      </c>
      <c r="D30" s="9">
        <v>0</v>
      </c>
      <c r="E30" s="9">
        <v>28</v>
      </c>
      <c r="F30" s="9">
        <v>38</v>
      </c>
      <c r="G30" s="9">
        <v>23</v>
      </c>
      <c r="H30" s="9">
        <v>11</v>
      </c>
      <c r="I30" s="9">
        <v>0</v>
      </c>
      <c r="J30" s="9">
        <v>0</v>
      </c>
      <c r="K30" s="9">
        <v>16</v>
      </c>
      <c r="L30" s="9">
        <v>27</v>
      </c>
      <c r="M30" s="9">
        <v>0</v>
      </c>
      <c r="N30" s="9">
        <v>0</v>
      </c>
      <c r="O30" s="9">
        <v>13</v>
      </c>
      <c r="P30" s="9">
        <v>5</v>
      </c>
      <c r="Q30" s="9">
        <v>0</v>
      </c>
      <c r="R30" s="9">
        <v>0</v>
      </c>
      <c r="S30" s="9">
        <v>1</v>
      </c>
      <c r="T30" s="9">
        <v>2</v>
      </c>
    </row>
    <row r="31" spans="1:20" x14ac:dyDescent="0.35">
      <c r="A31" s="17" t="s">
        <v>227</v>
      </c>
      <c r="B31" s="3" t="s">
        <v>104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197</v>
      </c>
      <c r="P31" s="9">
        <v>175</v>
      </c>
      <c r="Q31" s="9">
        <v>4</v>
      </c>
      <c r="R31" s="9">
        <v>7</v>
      </c>
      <c r="S31" s="9">
        <v>0</v>
      </c>
      <c r="T31" s="9">
        <v>0</v>
      </c>
    </row>
    <row r="32" spans="1:20" x14ac:dyDescent="0.35">
      <c r="A32" s="17" t="s">
        <v>70</v>
      </c>
      <c r="B32" s="3" t="s">
        <v>105</v>
      </c>
      <c r="C32" s="9">
        <v>20</v>
      </c>
      <c r="D32" s="9">
        <v>56</v>
      </c>
      <c r="E32" s="9">
        <v>191</v>
      </c>
      <c r="F32" s="9">
        <v>492</v>
      </c>
      <c r="G32" s="9">
        <v>154</v>
      </c>
      <c r="H32" s="9">
        <v>277</v>
      </c>
      <c r="I32" s="9">
        <v>29</v>
      </c>
      <c r="J32" s="9">
        <v>118</v>
      </c>
      <c r="K32" s="9">
        <v>41</v>
      </c>
      <c r="L32" s="9">
        <v>10</v>
      </c>
      <c r="M32" s="9">
        <v>26</v>
      </c>
      <c r="N32" s="9">
        <v>101</v>
      </c>
      <c r="O32" s="9">
        <v>54</v>
      </c>
      <c r="P32" s="9">
        <v>147</v>
      </c>
      <c r="Q32" s="9">
        <v>14</v>
      </c>
      <c r="R32" s="9">
        <v>28</v>
      </c>
      <c r="S32" s="9">
        <v>2</v>
      </c>
      <c r="T32" s="9">
        <v>6</v>
      </c>
    </row>
    <row r="33" spans="1:20" x14ac:dyDescent="0.35">
      <c r="A33" s="17" t="s">
        <v>70</v>
      </c>
      <c r="B33" s="3" t="s">
        <v>106</v>
      </c>
      <c r="C33" s="9">
        <v>0</v>
      </c>
      <c r="D33" s="9">
        <v>0</v>
      </c>
      <c r="E33" s="9">
        <v>1</v>
      </c>
      <c r="F33" s="9">
        <v>4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17</v>
      </c>
      <c r="P33" s="9">
        <v>18</v>
      </c>
      <c r="Q33" s="9">
        <v>0</v>
      </c>
      <c r="R33" s="9">
        <v>0</v>
      </c>
      <c r="S33" s="9">
        <v>0</v>
      </c>
      <c r="T33" s="9">
        <v>0</v>
      </c>
    </row>
    <row r="34" spans="1:20" x14ac:dyDescent="0.35">
      <c r="A34" s="17" t="s">
        <v>70</v>
      </c>
      <c r="B34" s="3" t="s">
        <v>107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4</v>
      </c>
      <c r="P34" s="9">
        <v>26</v>
      </c>
      <c r="Q34" s="9">
        <v>1</v>
      </c>
      <c r="R34" s="9">
        <v>9</v>
      </c>
      <c r="S34" s="9">
        <v>0</v>
      </c>
      <c r="T34" s="9">
        <v>0</v>
      </c>
    </row>
    <row r="35" spans="1:20" x14ac:dyDescent="0.35">
      <c r="A35" s="17" t="s">
        <v>70</v>
      </c>
      <c r="B35" s="3" t="s">
        <v>108</v>
      </c>
      <c r="C35" s="9">
        <v>0</v>
      </c>
      <c r="D35" s="9">
        <v>0</v>
      </c>
      <c r="E35" s="9">
        <v>7</v>
      </c>
      <c r="F35" s="9">
        <v>36</v>
      </c>
      <c r="G35" s="9">
        <v>0</v>
      </c>
      <c r="H35" s="9">
        <v>5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12</v>
      </c>
      <c r="P35" s="9">
        <v>3</v>
      </c>
      <c r="Q35" s="9">
        <v>0</v>
      </c>
      <c r="R35" s="9">
        <v>0</v>
      </c>
      <c r="S35" s="9">
        <v>0</v>
      </c>
      <c r="T35" s="9">
        <v>0</v>
      </c>
    </row>
    <row r="36" spans="1:20" x14ac:dyDescent="0.35">
      <c r="A36" s="17" t="s">
        <v>70</v>
      </c>
      <c r="B36" s="3" t="s">
        <v>1</v>
      </c>
      <c r="C36" s="9">
        <v>20</v>
      </c>
      <c r="D36" s="9">
        <v>56</v>
      </c>
      <c r="E36" s="9">
        <v>199</v>
      </c>
      <c r="F36" s="9">
        <v>532</v>
      </c>
      <c r="G36" s="9">
        <v>154</v>
      </c>
      <c r="H36" s="9">
        <v>284</v>
      </c>
      <c r="I36" s="9">
        <v>29</v>
      </c>
      <c r="J36" s="9">
        <v>118</v>
      </c>
      <c r="K36" s="9">
        <v>41</v>
      </c>
      <c r="L36" s="9">
        <v>10</v>
      </c>
      <c r="M36" s="9">
        <v>26</v>
      </c>
      <c r="N36" s="9">
        <v>101</v>
      </c>
      <c r="O36" s="9">
        <v>284</v>
      </c>
      <c r="P36" s="9">
        <v>369</v>
      </c>
      <c r="Q36" s="9">
        <v>19</v>
      </c>
      <c r="R36" s="9">
        <v>44</v>
      </c>
      <c r="S36" s="9">
        <v>2</v>
      </c>
      <c r="T36" s="9">
        <v>6</v>
      </c>
    </row>
    <row r="37" spans="1:20" x14ac:dyDescent="0.35">
      <c r="A37" s="17" t="s">
        <v>228</v>
      </c>
      <c r="B37" s="3" t="s">
        <v>109</v>
      </c>
      <c r="C37" s="9">
        <v>17</v>
      </c>
      <c r="D37" s="9">
        <v>49</v>
      </c>
      <c r="E37" s="9">
        <v>74</v>
      </c>
      <c r="F37" s="9">
        <v>195</v>
      </c>
      <c r="G37" s="9">
        <v>15</v>
      </c>
      <c r="H37" s="9">
        <v>52</v>
      </c>
      <c r="I37" s="9">
        <v>7</v>
      </c>
      <c r="J37" s="9">
        <v>1</v>
      </c>
      <c r="K37" s="9">
        <v>26</v>
      </c>
      <c r="L37" s="9">
        <v>38</v>
      </c>
      <c r="M37" s="9">
        <v>1</v>
      </c>
      <c r="N37" s="9">
        <v>3</v>
      </c>
      <c r="O37" s="9">
        <v>54</v>
      </c>
      <c r="P37" s="9">
        <v>83</v>
      </c>
      <c r="Q37" s="9">
        <v>27</v>
      </c>
      <c r="R37" s="9">
        <v>45</v>
      </c>
      <c r="S37" s="9">
        <v>5</v>
      </c>
      <c r="T37" s="9">
        <v>8</v>
      </c>
    </row>
    <row r="38" spans="1:20" x14ac:dyDescent="0.35">
      <c r="A38" s="17" t="s">
        <v>110</v>
      </c>
      <c r="B38" s="3" t="s">
        <v>111</v>
      </c>
      <c r="C38" s="9">
        <v>0</v>
      </c>
      <c r="D38" s="9">
        <v>0</v>
      </c>
      <c r="E38" s="9">
        <v>232</v>
      </c>
      <c r="F38" s="9">
        <v>195</v>
      </c>
      <c r="G38" s="9">
        <v>72</v>
      </c>
      <c r="H38" s="9">
        <v>94</v>
      </c>
      <c r="I38" s="9">
        <v>14</v>
      </c>
      <c r="J38" s="9">
        <v>2</v>
      </c>
      <c r="K38" s="9">
        <v>3</v>
      </c>
      <c r="L38" s="9">
        <v>4</v>
      </c>
      <c r="M38" s="9">
        <v>0</v>
      </c>
      <c r="N38" s="9">
        <v>12</v>
      </c>
      <c r="O38" s="9">
        <v>79</v>
      </c>
      <c r="P38" s="9">
        <v>103</v>
      </c>
      <c r="Q38" s="9">
        <v>15</v>
      </c>
      <c r="R38" s="9">
        <v>34</v>
      </c>
      <c r="S38" s="9">
        <v>0</v>
      </c>
      <c r="T38" s="9">
        <v>0</v>
      </c>
    </row>
    <row r="39" spans="1:20" x14ac:dyDescent="0.35">
      <c r="A39" s="17" t="s">
        <v>110</v>
      </c>
      <c r="B39" s="3" t="s">
        <v>112</v>
      </c>
      <c r="C39" s="9">
        <v>28</v>
      </c>
      <c r="D39" s="9">
        <v>0</v>
      </c>
      <c r="E39" s="9">
        <v>9</v>
      </c>
      <c r="F39" s="9">
        <v>56</v>
      </c>
      <c r="G39" s="9">
        <v>109</v>
      </c>
      <c r="H39" s="9">
        <v>123</v>
      </c>
      <c r="I39" s="9">
        <v>0</v>
      </c>
      <c r="J39" s="9">
        <v>0</v>
      </c>
      <c r="K39" s="9">
        <v>7</v>
      </c>
      <c r="L39" s="9">
        <v>8</v>
      </c>
      <c r="M39" s="9">
        <v>9</v>
      </c>
      <c r="N39" s="9">
        <v>17</v>
      </c>
      <c r="O39" s="9">
        <v>44</v>
      </c>
      <c r="P39" s="9">
        <v>26</v>
      </c>
      <c r="Q39" s="9">
        <v>0</v>
      </c>
      <c r="R39" s="9">
        <v>0</v>
      </c>
      <c r="S39" s="9">
        <v>0</v>
      </c>
      <c r="T39" s="9">
        <v>0</v>
      </c>
    </row>
    <row r="40" spans="1:20" x14ac:dyDescent="0.35">
      <c r="A40" s="17" t="s">
        <v>110</v>
      </c>
      <c r="B40" s="3" t="s">
        <v>113</v>
      </c>
      <c r="C40" s="9">
        <v>0</v>
      </c>
      <c r="D40" s="9">
        <v>0</v>
      </c>
      <c r="E40" s="9">
        <v>2</v>
      </c>
      <c r="F40" s="9">
        <v>1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</row>
    <row r="41" spans="1:20" x14ac:dyDescent="0.35">
      <c r="A41" s="17" t="s">
        <v>110</v>
      </c>
      <c r="B41" s="3" t="s">
        <v>114</v>
      </c>
      <c r="C41" s="9">
        <v>0</v>
      </c>
      <c r="D41" s="9">
        <v>0</v>
      </c>
      <c r="E41" s="9">
        <v>46</v>
      </c>
      <c r="F41" s="9">
        <v>88</v>
      </c>
      <c r="G41" s="9">
        <v>40</v>
      </c>
      <c r="H41" s="9">
        <v>50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10</v>
      </c>
      <c r="P41" s="9">
        <v>30</v>
      </c>
      <c r="Q41" s="9">
        <v>0</v>
      </c>
      <c r="R41" s="9">
        <v>0</v>
      </c>
      <c r="S41" s="9">
        <v>0</v>
      </c>
      <c r="T41" s="9">
        <v>0</v>
      </c>
    </row>
    <row r="42" spans="1:20" x14ac:dyDescent="0.35">
      <c r="A42" s="17" t="s">
        <v>110</v>
      </c>
      <c r="B42" s="3" t="s">
        <v>115</v>
      </c>
      <c r="C42" s="9">
        <v>4</v>
      </c>
      <c r="D42" s="9">
        <v>18</v>
      </c>
      <c r="E42" s="9">
        <v>8</v>
      </c>
      <c r="F42" s="9">
        <v>16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</row>
    <row r="43" spans="1:20" x14ac:dyDescent="0.35">
      <c r="A43" s="17" t="s">
        <v>110</v>
      </c>
      <c r="B43" s="3" t="s">
        <v>116</v>
      </c>
      <c r="C43" s="9">
        <v>3</v>
      </c>
      <c r="D43" s="9">
        <v>4</v>
      </c>
      <c r="E43" s="9">
        <v>0</v>
      </c>
      <c r="F43" s="9">
        <v>0</v>
      </c>
      <c r="G43" s="9">
        <v>1</v>
      </c>
      <c r="H43" s="9">
        <v>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16</v>
      </c>
      <c r="P43" s="9">
        <v>28</v>
      </c>
      <c r="Q43" s="9">
        <v>0</v>
      </c>
      <c r="R43" s="9">
        <v>0</v>
      </c>
      <c r="S43" s="9">
        <v>0</v>
      </c>
      <c r="T43" s="9">
        <v>0</v>
      </c>
    </row>
    <row r="44" spans="1:20" x14ac:dyDescent="0.35">
      <c r="A44" s="17" t="s">
        <v>110</v>
      </c>
      <c r="B44" s="3" t="s">
        <v>117</v>
      </c>
      <c r="C44" s="9">
        <v>38</v>
      </c>
      <c r="D44" s="9">
        <v>66</v>
      </c>
      <c r="E44" s="9">
        <v>136</v>
      </c>
      <c r="F44" s="9">
        <v>314</v>
      </c>
      <c r="G44" s="9">
        <v>115</v>
      </c>
      <c r="H44" s="9">
        <v>231</v>
      </c>
      <c r="I44" s="9">
        <v>33</v>
      </c>
      <c r="J44" s="9">
        <v>55</v>
      </c>
      <c r="K44" s="9">
        <v>0</v>
      </c>
      <c r="L44" s="9">
        <v>0</v>
      </c>
      <c r="M44" s="9">
        <v>37</v>
      </c>
      <c r="N44" s="9">
        <v>57</v>
      </c>
      <c r="O44" s="9">
        <v>86</v>
      </c>
      <c r="P44" s="9">
        <v>121</v>
      </c>
      <c r="Q44" s="9">
        <v>0</v>
      </c>
      <c r="R44" s="9">
        <v>0</v>
      </c>
      <c r="S44" s="9">
        <v>0</v>
      </c>
      <c r="T44" s="9">
        <v>0</v>
      </c>
    </row>
    <row r="45" spans="1:20" x14ac:dyDescent="0.35">
      <c r="A45" s="17" t="s">
        <v>110</v>
      </c>
      <c r="B45" s="3" t="s">
        <v>118</v>
      </c>
      <c r="C45" s="9">
        <v>0</v>
      </c>
      <c r="D45" s="9">
        <v>0</v>
      </c>
      <c r="E45" s="9">
        <v>1</v>
      </c>
      <c r="F45" s="9">
        <v>5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</row>
    <row r="46" spans="1:20" x14ac:dyDescent="0.35">
      <c r="A46" s="17" t="s">
        <v>110</v>
      </c>
      <c r="B46" s="3" t="s">
        <v>119</v>
      </c>
      <c r="C46" s="9">
        <v>7</v>
      </c>
      <c r="D46" s="9">
        <v>86</v>
      </c>
      <c r="E46" s="9">
        <v>2</v>
      </c>
      <c r="F46" s="9">
        <v>8</v>
      </c>
      <c r="G46" s="9">
        <v>22</v>
      </c>
      <c r="H46" s="9">
        <v>83</v>
      </c>
      <c r="I46" s="9">
        <v>0</v>
      </c>
      <c r="J46" s="9">
        <v>0</v>
      </c>
      <c r="K46" s="9">
        <v>15</v>
      </c>
      <c r="L46" s="9">
        <v>65</v>
      </c>
      <c r="M46" s="9">
        <v>0</v>
      </c>
      <c r="N46" s="9">
        <v>0</v>
      </c>
      <c r="O46" s="9">
        <v>15</v>
      </c>
      <c r="P46" s="9">
        <v>18</v>
      </c>
      <c r="Q46" s="9">
        <v>62</v>
      </c>
      <c r="R46" s="9">
        <v>75</v>
      </c>
      <c r="S46" s="9">
        <v>0</v>
      </c>
      <c r="T46" s="9">
        <v>1</v>
      </c>
    </row>
    <row r="47" spans="1:20" x14ac:dyDescent="0.35">
      <c r="A47" s="17" t="s">
        <v>110</v>
      </c>
      <c r="B47" s="3" t="s">
        <v>120</v>
      </c>
      <c r="C47" s="9">
        <v>0</v>
      </c>
      <c r="D47" s="9">
        <v>0</v>
      </c>
      <c r="E47" s="9">
        <v>1</v>
      </c>
      <c r="F47" s="9">
        <v>1</v>
      </c>
      <c r="G47" s="9">
        <v>9</v>
      </c>
      <c r="H47" s="9">
        <v>2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</row>
    <row r="48" spans="1:20" x14ac:dyDescent="0.35">
      <c r="A48" s="17" t="s">
        <v>110</v>
      </c>
      <c r="B48" s="3" t="s">
        <v>121</v>
      </c>
      <c r="C48" s="9">
        <v>0</v>
      </c>
      <c r="D48" s="9">
        <v>0</v>
      </c>
      <c r="E48" s="9">
        <v>20</v>
      </c>
      <c r="F48" s="9">
        <v>12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8</v>
      </c>
      <c r="P48" s="9">
        <v>15</v>
      </c>
      <c r="Q48" s="9">
        <v>0</v>
      </c>
      <c r="R48" s="9">
        <v>1</v>
      </c>
      <c r="S48" s="9">
        <v>0</v>
      </c>
      <c r="T48" s="9">
        <v>0</v>
      </c>
    </row>
    <row r="49" spans="1:20" x14ac:dyDescent="0.35">
      <c r="A49" s="17" t="s">
        <v>110</v>
      </c>
      <c r="B49" s="3" t="s">
        <v>122</v>
      </c>
      <c r="C49" s="9">
        <v>0</v>
      </c>
      <c r="D49" s="9">
        <v>0</v>
      </c>
      <c r="E49" s="9">
        <v>7</v>
      </c>
      <c r="F49" s="9">
        <v>26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</row>
    <row r="50" spans="1:20" x14ac:dyDescent="0.35">
      <c r="A50" s="17" t="s">
        <v>110</v>
      </c>
      <c r="B50" s="3" t="s">
        <v>1</v>
      </c>
      <c r="C50" s="9">
        <v>97</v>
      </c>
      <c r="D50" s="9">
        <v>223</v>
      </c>
      <c r="E50" s="9">
        <v>538</v>
      </c>
      <c r="F50" s="9">
        <v>917</v>
      </c>
      <c r="G50" s="9">
        <v>383</v>
      </c>
      <c r="H50" s="9">
        <v>641</v>
      </c>
      <c r="I50" s="9">
        <v>54</v>
      </c>
      <c r="J50" s="9">
        <v>58</v>
      </c>
      <c r="K50" s="9">
        <v>51</v>
      </c>
      <c r="L50" s="9">
        <v>115</v>
      </c>
      <c r="M50" s="9">
        <v>47</v>
      </c>
      <c r="N50" s="9">
        <v>89</v>
      </c>
      <c r="O50" s="9">
        <v>312</v>
      </c>
      <c r="P50" s="9">
        <v>424</v>
      </c>
      <c r="Q50" s="9">
        <v>104</v>
      </c>
      <c r="R50" s="9">
        <v>155</v>
      </c>
      <c r="S50" s="9">
        <v>5</v>
      </c>
      <c r="T50" s="9">
        <v>9</v>
      </c>
    </row>
    <row r="51" spans="1:20" x14ac:dyDescent="0.35">
      <c r="A51" s="17" t="s">
        <v>229</v>
      </c>
      <c r="B51" s="3" t="s">
        <v>123</v>
      </c>
      <c r="C51" s="9">
        <v>79</v>
      </c>
      <c r="D51" s="9">
        <v>237</v>
      </c>
      <c r="E51" s="9">
        <v>219</v>
      </c>
      <c r="F51" s="9">
        <v>286</v>
      </c>
      <c r="G51" s="9">
        <v>97</v>
      </c>
      <c r="H51" s="9">
        <v>272</v>
      </c>
      <c r="I51" s="9">
        <v>19</v>
      </c>
      <c r="J51" s="9">
        <v>32</v>
      </c>
      <c r="K51" s="9">
        <v>140</v>
      </c>
      <c r="L51" s="9">
        <v>79</v>
      </c>
      <c r="M51" s="9">
        <v>44</v>
      </c>
      <c r="N51" s="9">
        <v>36</v>
      </c>
      <c r="O51" s="9">
        <v>328</v>
      </c>
      <c r="P51" s="9">
        <v>437</v>
      </c>
      <c r="Q51" s="9">
        <v>20</v>
      </c>
      <c r="R51" s="9">
        <v>60</v>
      </c>
      <c r="S51" s="9">
        <v>0</v>
      </c>
      <c r="T51" s="9">
        <v>0</v>
      </c>
    </row>
    <row r="52" spans="1:20" x14ac:dyDescent="0.35">
      <c r="A52" s="17" t="s">
        <v>71</v>
      </c>
      <c r="B52" s="3" t="s">
        <v>124</v>
      </c>
      <c r="C52" s="9">
        <v>54</v>
      </c>
      <c r="D52" s="9">
        <v>133</v>
      </c>
      <c r="E52" s="9">
        <v>192</v>
      </c>
      <c r="F52" s="9">
        <v>338</v>
      </c>
      <c r="G52" s="9">
        <v>112</v>
      </c>
      <c r="H52" s="9">
        <v>237</v>
      </c>
      <c r="I52" s="9">
        <v>24</v>
      </c>
      <c r="J52" s="9">
        <v>62</v>
      </c>
      <c r="K52" s="9">
        <v>131</v>
      </c>
      <c r="L52" s="9">
        <v>25</v>
      </c>
      <c r="M52" s="9">
        <v>20</v>
      </c>
      <c r="N52" s="9">
        <v>96</v>
      </c>
      <c r="O52" s="9">
        <v>127</v>
      </c>
      <c r="P52" s="9">
        <v>207</v>
      </c>
      <c r="Q52" s="9">
        <v>0</v>
      </c>
      <c r="R52" s="9">
        <v>0</v>
      </c>
      <c r="S52" s="9">
        <v>15</v>
      </c>
      <c r="T52" s="9">
        <v>26</v>
      </c>
    </row>
    <row r="53" spans="1:20" x14ac:dyDescent="0.35">
      <c r="A53" s="17" t="s">
        <v>71</v>
      </c>
      <c r="B53" s="3" t="s">
        <v>125</v>
      </c>
      <c r="C53" s="9">
        <v>365</v>
      </c>
      <c r="D53" s="9">
        <v>366</v>
      </c>
      <c r="E53" s="9">
        <v>580</v>
      </c>
      <c r="F53" s="9">
        <v>616</v>
      </c>
      <c r="G53" s="9">
        <v>734</v>
      </c>
      <c r="H53" s="9">
        <v>1254</v>
      </c>
      <c r="I53" s="9">
        <v>226</v>
      </c>
      <c r="J53" s="9">
        <v>111</v>
      </c>
      <c r="K53" s="9">
        <v>26</v>
      </c>
      <c r="L53" s="9">
        <v>136</v>
      </c>
      <c r="M53" s="9">
        <v>59</v>
      </c>
      <c r="N53" s="9">
        <v>0</v>
      </c>
      <c r="O53" s="9">
        <v>1160</v>
      </c>
      <c r="P53" s="9">
        <v>1291</v>
      </c>
      <c r="Q53" s="9">
        <v>30</v>
      </c>
      <c r="R53" s="9">
        <v>56</v>
      </c>
      <c r="S53" s="9">
        <v>74</v>
      </c>
      <c r="T53" s="9">
        <v>94</v>
      </c>
    </row>
    <row r="54" spans="1:20" x14ac:dyDescent="0.35">
      <c r="A54" s="17" t="s">
        <v>71</v>
      </c>
      <c r="B54" s="3" t="s">
        <v>126</v>
      </c>
      <c r="C54" s="9">
        <v>171</v>
      </c>
      <c r="D54" s="9">
        <v>192</v>
      </c>
      <c r="E54" s="9">
        <v>304</v>
      </c>
      <c r="F54" s="9">
        <v>361</v>
      </c>
      <c r="G54" s="9">
        <v>174</v>
      </c>
      <c r="H54" s="9">
        <v>223</v>
      </c>
      <c r="I54" s="9">
        <v>100</v>
      </c>
      <c r="J54" s="9">
        <v>20</v>
      </c>
      <c r="K54" s="9">
        <v>265</v>
      </c>
      <c r="L54" s="9">
        <v>182</v>
      </c>
      <c r="M54" s="9">
        <v>75</v>
      </c>
      <c r="N54" s="9">
        <v>0</v>
      </c>
      <c r="O54" s="9">
        <v>223</v>
      </c>
      <c r="P54" s="9">
        <v>281</v>
      </c>
      <c r="Q54" s="9">
        <v>162</v>
      </c>
      <c r="R54" s="9">
        <v>147</v>
      </c>
      <c r="S54" s="9">
        <v>46</v>
      </c>
      <c r="T54" s="9">
        <v>19</v>
      </c>
    </row>
    <row r="55" spans="1:20" x14ac:dyDescent="0.35">
      <c r="A55" s="17" t="s">
        <v>71</v>
      </c>
      <c r="B55" s="3" t="s">
        <v>127</v>
      </c>
      <c r="C55" s="9">
        <v>67</v>
      </c>
      <c r="D55" s="9">
        <v>22</v>
      </c>
      <c r="E55" s="9">
        <v>37</v>
      </c>
      <c r="F55" s="9">
        <v>132</v>
      </c>
      <c r="G55" s="9">
        <v>65</v>
      </c>
      <c r="H55" s="9">
        <v>128</v>
      </c>
      <c r="I55" s="9">
        <v>1</v>
      </c>
      <c r="J55" s="9">
        <v>83</v>
      </c>
      <c r="K55" s="9">
        <v>0</v>
      </c>
      <c r="L55" s="9">
        <v>0</v>
      </c>
      <c r="M55" s="9">
        <v>0</v>
      </c>
      <c r="N55" s="9">
        <v>0</v>
      </c>
      <c r="O55" s="9">
        <v>54</v>
      </c>
      <c r="P55" s="9">
        <v>115</v>
      </c>
      <c r="Q55" s="9">
        <v>0</v>
      </c>
      <c r="R55" s="9">
        <v>0</v>
      </c>
      <c r="S55" s="9">
        <v>0</v>
      </c>
      <c r="T55" s="9">
        <v>0</v>
      </c>
    </row>
    <row r="56" spans="1:20" x14ac:dyDescent="0.35">
      <c r="A56" s="17" t="s">
        <v>71</v>
      </c>
      <c r="B56" s="3" t="s">
        <v>128</v>
      </c>
      <c r="C56" s="9">
        <v>42</v>
      </c>
      <c r="D56" s="9">
        <v>36</v>
      </c>
      <c r="E56" s="9">
        <v>51</v>
      </c>
      <c r="F56" s="9">
        <v>57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71</v>
      </c>
      <c r="P56" s="9">
        <v>63</v>
      </c>
      <c r="Q56" s="9">
        <v>0</v>
      </c>
      <c r="R56" s="9">
        <v>0</v>
      </c>
      <c r="S56" s="9">
        <v>0</v>
      </c>
      <c r="T56" s="9">
        <v>0</v>
      </c>
    </row>
    <row r="57" spans="1:20" x14ac:dyDescent="0.35">
      <c r="A57" s="17" t="s">
        <v>71</v>
      </c>
      <c r="B57" s="3" t="s">
        <v>129</v>
      </c>
      <c r="C57" s="9">
        <v>0</v>
      </c>
      <c r="D57" s="9">
        <v>0</v>
      </c>
      <c r="E57" s="9">
        <v>31</v>
      </c>
      <c r="F57" s="9">
        <v>28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 x14ac:dyDescent="0.35">
      <c r="A58" s="17" t="s">
        <v>71</v>
      </c>
      <c r="B58" s="3" t="s">
        <v>130</v>
      </c>
      <c r="C58" s="9">
        <v>58</v>
      </c>
      <c r="D58" s="9">
        <v>88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</row>
    <row r="59" spans="1:20" x14ac:dyDescent="0.35">
      <c r="A59" s="17" t="s">
        <v>71</v>
      </c>
      <c r="B59" s="3" t="s">
        <v>2</v>
      </c>
      <c r="C59" s="9">
        <v>34</v>
      </c>
      <c r="D59" s="9">
        <v>156</v>
      </c>
      <c r="E59" s="9">
        <v>6</v>
      </c>
      <c r="F59" s="9">
        <v>6</v>
      </c>
      <c r="G59" s="9">
        <v>0</v>
      </c>
      <c r="H59" s="9">
        <v>0</v>
      </c>
      <c r="I59" s="9">
        <v>0</v>
      </c>
      <c r="J59" s="9">
        <v>0</v>
      </c>
      <c r="K59" s="9">
        <v>2</v>
      </c>
      <c r="L59" s="9">
        <v>20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</row>
    <row r="60" spans="1:20" x14ac:dyDescent="0.35">
      <c r="A60" s="17" t="s">
        <v>71</v>
      </c>
      <c r="B60" s="3" t="s">
        <v>1</v>
      </c>
      <c r="C60" s="9">
        <v>870</v>
      </c>
      <c r="D60" s="9">
        <v>1230</v>
      </c>
      <c r="E60" s="9">
        <v>1420</v>
      </c>
      <c r="F60" s="9">
        <v>1824</v>
      </c>
      <c r="G60" s="9">
        <v>1182</v>
      </c>
      <c r="H60" s="9">
        <v>2114</v>
      </c>
      <c r="I60" s="9">
        <v>370</v>
      </c>
      <c r="J60" s="9">
        <v>308</v>
      </c>
      <c r="K60" s="9">
        <v>564</v>
      </c>
      <c r="L60" s="9">
        <v>442</v>
      </c>
      <c r="M60" s="9">
        <v>198</v>
      </c>
      <c r="N60" s="9">
        <v>132</v>
      </c>
      <c r="O60" s="9">
        <v>1963</v>
      </c>
      <c r="P60" s="9">
        <v>2394</v>
      </c>
      <c r="Q60" s="9">
        <v>212</v>
      </c>
      <c r="R60" s="9">
        <v>263</v>
      </c>
      <c r="S60" s="9">
        <v>135</v>
      </c>
      <c r="T60" s="9">
        <v>139</v>
      </c>
    </row>
    <row r="61" spans="1:20" x14ac:dyDescent="0.35">
      <c r="A61" s="17" t="s">
        <v>230</v>
      </c>
      <c r="B61" s="3" t="s">
        <v>131</v>
      </c>
      <c r="C61" s="9">
        <v>167</v>
      </c>
      <c r="D61" s="9">
        <v>345</v>
      </c>
      <c r="E61" s="9">
        <v>351</v>
      </c>
      <c r="F61" s="9">
        <v>904</v>
      </c>
      <c r="G61" s="9">
        <v>303</v>
      </c>
      <c r="H61" s="9">
        <v>856</v>
      </c>
      <c r="I61" s="9">
        <v>75</v>
      </c>
      <c r="J61" s="9">
        <v>164</v>
      </c>
      <c r="K61" s="9">
        <v>85</v>
      </c>
      <c r="L61" s="9">
        <v>151</v>
      </c>
      <c r="M61" s="9">
        <v>150</v>
      </c>
      <c r="N61" s="9">
        <v>222</v>
      </c>
      <c r="O61" s="9">
        <v>502</v>
      </c>
      <c r="P61" s="9">
        <v>542</v>
      </c>
      <c r="Q61" s="9">
        <v>73</v>
      </c>
      <c r="R61" s="9">
        <v>137</v>
      </c>
      <c r="S61" s="9">
        <v>22</v>
      </c>
      <c r="T61" s="9">
        <v>69</v>
      </c>
    </row>
    <row r="62" spans="1:20" x14ac:dyDescent="0.35">
      <c r="A62" s="17" t="s">
        <v>132</v>
      </c>
      <c r="B62" s="3" t="s">
        <v>133</v>
      </c>
      <c r="C62" s="9">
        <v>62</v>
      </c>
      <c r="D62" s="9">
        <v>141</v>
      </c>
      <c r="E62" s="9">
        <v>72</v>
      </c>
      <c r="F62" s="9">
        <v>148</v>
      </c>
      <c r="G62" s="9">
        <v>65</v>
      </c>
      <c r="H62" s="9">
        <v>95</v>
      </c>
      <c r="I62" s="9">
        <v>0</v>
      </c>
      <c r="J62" s="9">
        <v>0</v>
      </c>
      <c r="K62" s="9">
        <v>0</v>
      </c>
      <c r="L62" s="9">
        <v>0</v>
      </c>
      <c r="M62" s="9">
        <v>11</v>
      </c>
      <c r="N62" s="9">
        <v>8</v>
      </c>
      <c r="O62" s="9">
        <v>253</v>
      </c>
      <c r="P62" s="9">
        <v>200</v>
      </c>
      <c r="Q62" s="9">
        <v>0</v>
      </c>
      <c r="R62" s="9">
        <v>0</v>
      </c>
      <c r="S62" s="9">
        <v>0</v>
      </c>
      <c r="T62" s="9">
        <v>0</v>
      </c>
    </row>
    <row r="63" spans="1:20" x14ac:dyDescent="0.35">
      <c r="A63" s="17" t="s">
        <v>132</v>
      </c>
      <c r="B63" s="3" t="s">
        <v>134</v>
      </c>
      <c r="C63" s="9">
        <v>0</v>
      </c>
      <c r="D63" s="9">
        <v>0</v>
      </c>
      <c r="E63" s="9">
        <v>36</v>
      </c>
      <c r="F63" s="9">
        <v>75</v>
      </c>
      <c r="G63" s="9">
        <v>6</v>
      </c>
      <c r="H63" s="9">
        <v>54</v>
      </c>
      <c r="I63" s="9">
        <v>1</v>
      </c>
      <c r="J63" s="9">
        <v>4</v>
      </c>
      <c r="K63" s="9">
        <v>0</v>
      </c>
      <c r="L63" s="9">
        <v>0</v>
      </c>
      <c r="M63" s="9">
        <v>0</v>
      </c>
      <c r="N63" s="9">
        <v>0</v>
      </c>
      <c r="O63" s="9">
        <v>94</v>
      </c>
      <c r="P63" s="9">
        <v>101</v>
      </c>
      <c r="Q63" s="9">
        <v>19</v>
      </c>
      <c r="R63" s="9">
        <v>19</v>
      </c>
      <c r="S63" s="9">
        <v>0</v>
      </c>
      <c r="T63" s="9">
        <v>0</v>
      </c>
    </row>
    <row r="64" spans="1:20" x14ac:dyDescent="0.35">
      <c r="A64" s="17" t="s">
        <v>132</v>
      </c>
      <c r="B64" s="3" t="s">
        <v>135</v>
      </c>
      <c r="C64" s="9">
        <v>91</v>
      </c>
      <c r="D64" s="9">
        <v>220</v>
      </c>
      <c r="E64" s="9">
        <v>774</v>
      </c>
      <c r="F64" s="9">
        <v>1471</v>
      </c>
      <c r="G64" s="9">
        <v>471</v>
      </c>
      <c r="H64" s="9">
        <v>975</v>
      </c>
      <c r="I64" s="9">
        <v>153</v>
      </c>
      <c r="J64" s="9">
        <v>357</v>
      </c>
      <c r="K64" s="9">
        <v>99</v>
      </c>
      <c r="L64" s="9">
        <v>274</v>
      </c>
      <c r="M64" s="9">
        <v>210</v>
      </c>
      <c r="N64" s="9">
        <v>434</v>
      </c>
      <c r="O64" s="9">
        <v>1128</v>
      </c>
      <c r="P64" s="9">
        <v>1388</v>
      </c>
      <c r="Q64" s="9">
        <v>71</v>
      </c>
      <c r="R64" s="9">
        <v>110</v>
      </c>
      <c r="S64" s="9">
        <v>12</v>
      </c>
      <c r="T64" s="9">
        <v>90</v>
      </c>
    </row>
    <row r="65" spans="1:20" x14ac:dyDescent="0.35">
      <c r="A65" s="17" t="s">
        <v>132</v>
      </c>
      <c r="B65" s="3" t="s">
        <v>136</v>
      </c>
      <c r="C65" s="9">
        <v>3</v>
      </c>
      <c r="D65" s="9">
        <v>6</v>
      </c>
      <c r="E65" s="9">
        <v>127</v>
      </c>
      <c r="F65" s="9">
        <v>454</v>
      </c>
      <c r="G65" s="9">
        <v>9</v>
      </c>
      <c r="H65" s="9">
        <v>4</v>
      </c>
      <c r="I65" s="9">
        <v>6</v>
      </c>
      <c r="J65" s="9">
        <v>15</v>
      </c>
      <c r="K65" s="9">
        <v>0</v>
      </c>
      <c r="L65" s="9">
        <v>0</v>
      </c>
      <c r="M65" s="9">
        <v>18</v>
      </c>
      <c r="N65" s="9">
        <v>27</v>
      </c>
      <c r="O65" s="9">
        <v>38</v>
      </c>
      <c r="P65" s="9">
        <v>88</v>
      </c>
      <c r="Q65" s="9">
        <v>0</v>
      </c>
      <c r="R65" s="9">
        <v>2</v>
      </c>
      <c r="S65" s="9">
        <v>0</v>
      </c>
      <c r="T65" s="9">
        <v>0</v>
      </c>
    </row>
    <row r="66" spans="1:20" x14ac:dyDescent="0.35">
      <c r="A66" s="17" t="s">
        <v>132</v>
      </c>
      <c r="B66" s="3" t="s">
        <v>137</v>
      </c>
      <c r="C66" s="9">
        <v>97</v>
      </c>
      <c r="D66" s="9">
        <v>188</v>
      </c>
      <c r="E66" s="9">
        <v>398</v>
      </c>
      <c r="F66" s="9">
        <v>845</v>
      </c>
      <c r="G66" s="9">
        <v>214</v>
      </c>
      <c r="H66" s="9">
        <v>447</v>
      </c>
      <c r="I66" s="9">
        <v>38</v>
      </c>
      <c r="J66" s="9">
        <v>27</v>
      </c>
      <c r="K66" s="9">
        <v>40</v>
      </c>
      <c r="L66" s="9">
        <v>64</v>
      </c>
      <c r="M66" s="9">
        <v>56</v>
      </c>
      <c r="N66" s="9">
        <v>168</v>
      </c>
      <c r="O66" s="9">
        <v>562</v>
      </c>
      <c r="P66" s="9">
        <v>660</v>
      </c>
      <c r="Q66" s="9">
        <v>18</v>
      </c>
      <c r="R66" s="9">
        <v>100</v>
      </c>
      <c r="S66" s="9">
        <v>8</v>
      </c>
      <c r="T66" s="9">
        <v>54</v>
      </c>
    </row>
    <row r="67" spans="1:20" x14ac:dyDescent="0.35">
      <c r="A67" s="17" t="s">
        <v>132</v>
      </c>
      <c r="B67" s="3" t="s">
        <v>138</v>
      </c>
      <c r="C67" s="9">
        <v>33</v>
      </c>
      <c r="D67" s="9">
        <v>84</v>
      </c>
      <c r="E67" s="9">
        <v>84</v>
      </c>
      <c r="F67" s="9">
        <v>167</v>
      </c>
      <c r="G67" s="9">
        <v>46</v>
      </c>
      <c r="H67" s="9">
        <v>106</v>
      </c>
      <c r="I67" s="9">
        <v>85</v>
      </c>
      <c r="J67" s="9">
        <v>231</v>
      </c>
      <c r="K67" s="9">
        <v>30</v>
      </c>
      <c r="L67" s="9">
        <v>134</v>
      </c>
      <c r="M67" s="9">
        <v>32</v>
      </c>
      <c r="N67" s="9">
        <v>29</v>
      </c>
      <c r="O67" s="9">
        <v>78</v>
      </c>
      <c r="P67" s="9">
        <v>49</v>
      </c>
      <c r="Q67" s="9">
        <v>22</v>
      </c>
      <c r="R67" s="9">
        <v>45</v>
      </c>
      <c r="S67" s="9">
        <v>0</v>
      </c>
      <c r="T67" s="9">
        <v>0</v>
      </c>
    </row>
    <row r="68" spans="1:20" x14ac:dyDescent="0.35">
      <c r="A68" s="17" t="s">
        <v>132</v>
      </c>
      <c r="B68" s="3" t="s">
        <v>139</v>
      </c>
      <c r="C68" s="9">
        <v>1</v>
      </c>
      <c r="D68" s="9">
        <v>4</v>
      </c>
      <c r="E68" s="9">
        <v>48</v>
      </c>
      <c r="F68" s="9">
        <v>94</v>
      </c>
      <c r="G68" s="9">
        <v>23</v>
      </c>
      <c r="H68" s="9">
        <v>52</v>
      </c>
      <c r="I68" s="9">
        <v>0</v>
      </c>
      <c r="J68" s="9">
        <v>3</v>
      </c>
      <c r="K68" s="9">
        <v>0</v>
      </c>
      <c r="L68" s="9">
        <v>0</v>
      </c>
      <c r="M68" s="9">
        <v>0</v>
      </c>
      <c r="N68" s="9">
        <v>0</v>
      </c>
      <c r="O68" s="9">
        <v>32</v>
      </c>
      <c r="P68" s="9">
        <v>85</v>
      </c>
      <c r="Q68" s="9">
        <v>0</v>
      </c>
      <c r="R68" s="9">
        <v>0</v>
      </c>
      <c r="S68" s="9">
        <v>0</v>
      </c>
      <c r="T68" s="9">
        <v>0</v>
      </c>
    </row>
    <row r="69" spans="1:20" x14ac:dyDescent="0.35">
      <c r="A69" s="17" t="s">
        <v>132</v>
      </c>
      <c r="B69" s="3" t="s">
        <v>140</v>
      </c>
      <c r="C69" s="9">
        <v>0</v>
      </c>
      <c r="D69" s="9">
        <v>0</v>
      </c>
      <c r="E69" s="9">
        <v>20</v>
      </c>
      <c r="F69" s="9">
        <v>32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</row>
    <row r="70" spans="1:20" x14ac:dyDescent="0.35">
      <c r="A70" s="17" t="s">
        <v>132</v>
      </c>
      <c r="B70" s="3" t="s">
        <v>2</v>
      </c>
      <c r="C70" s="9">
        <v>22</v>
      </c>
      <c r="D70" s="9">
        <v>56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10</v>
      </c>
      <c r="O70" s="9">
        <v>40</v>
      </c>
      <c r="P70" s="9">
        <v>32</v>
      </c>
      <c r="Q70" s="9">
        <v>0</v>
      </c>
      <c r="R70" s="9">
        <v>0</v>
      </c>
      <c r="S70" s="9">
        <v>0</v>
      </c>
      <c r="T70" s="9">
        <v>0</v>
      </c>
    </row>
    <row r="71" spans="1:20" x14ac:dyDescent="0.35">
      <c r="A71" s="17" t="s">
        <v>132</v>
      </c>
      <c r="B71" s="3" t="s">
        <v>1</v>
      </c>
      <c r="C71" s="9">
        <v>476</v>
      </c>
      <c r="D71" s="9">
        <v>1044</v>
      </c>
      <c r="E71" s="9">
        <v>1910</v>
      </c>
      <c r="F71" s="9">
        <v>4190</v>
      </c>
      <c r="G71" s="9">
        <v>1137</v>
      </c>
      <c r="H71" s="9">
        <v>2589</v>
      </c>
      <c r="I71" s="9">
        <v>358</v>
      </c>
      <c r="J71" s="9">
        <v>801</v>
      </c>
      <c r="K71" s="9">
        <v>254</v>
      </c>
      <c r="L71" s="9">
        <v>623</v>
      </c>
      <c r="M71" s="9">
        <v>477</v>
      </c>
      <c r="N71" s="9">
        <v>898</v>
      </c>
      <c r="O71" s="9">
        <v>2727</v>
      </c>
      <c r="P71" s="9">
        <v>3145</v>
      </c>
      <c r="Q71" s="9">
        <v>203</v>
      </c>
      <c r="R71" s="9">
        <v>413</v>
      </c>
      <c r="S71" s="9">
        <v>42</v>
      </c>
      <c r="T71" s="9">
        <v>213</v>
      </c>
    </row>
    <row r="72" spans="1:20" x14ac:dyDescent="0.35">
      <c r="A72" s="17" t="s">
        <v>231</v>
      </c>
      <c r="B72" s="3" t="s">
        <v>185</v>
      </c>
      <c r="C72" s="9">
        <v>0</v>
      </c>
      <c r="D72" s="9">
        <v>0</v>
      </c>
      <c r="E72" s="9">
        <v>0</v>
      </c>
      <c r="F72" s="9">
        <v>0</v>
      </c>
      <c r="G72" s="9">
        <v>4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</row>
    <row r="73" spans="1:20" x14ac:dyDescent="0.35">
      <c r="A73" s="17" t="s">
        <v>72</v>
      </c>
      <c r="B73" s="3" t="s">
        <v>141</v>
      </c>
      <c r="C73" s="9">
        <v>0</v>
      </c>
      <c r="D73" s="9">
        <v>0</v>
      </c>
      <c r="E73" s="9">
        <v>1</v>
      </c>
      <c r="F73" s="9">
        <v>12</v>
      </c>
      <c r="G73" s="9">
        <v>2</v>
      </c>
      <c r="H73" s="9">
        <v>8</v>
      </c>
      <c r="I73" s="9">
        <v>10</v>
      </c>
      <c r="J73" s="9">
        <v>20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</row>
    <row r="74" spans="1:20" x14ac:dyDescent="0.35">
      <c r="A74" s="17" t="s">
        <v>72</v>
      </c>
      <c r="B74" s="3" t="s">
        <v>142</v>
      </c>
      <c r="C74" s="9">
        <v>12</v>
      </c>
      <c r="D74" s="9">
        <v>30</v>
      </c>
      <c r="E74" s="9">
        <v>25</v>
      </c>
      <c r="F74" s="9">
        <v>16</v>
      </c>
      <c r="G74" s="9">
        <v>15</v>
      </c>
      <c r="H74" s="9">
        <v>7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8</v>
      </c>
      <c r="P74" s="9">
        <v>15</v>
      </c>
      <c r="Q74" s="9">
        <v>0</v>
      </c>
      <c r="R74" s="9">
        <v>0</v>
      </c>
      <c r="S74" s="9">
        <v>0</v>
      </c>
      <c r="T74" s="9">
        <v>0</v>
      </c>
    </row>
    <row r="75" spans="1:20" x14ac:dyDescent="0.35">
      <c r="A75" s="17" t="s">
        <v>72</v>
      </c>
      <c r="B75" s="3" t="s">
        <v>143</v>
      </c>
      <c r="C75" s="9">
        <v>0</v>
      </c>
      <c r="D75" s="9">
        <v>0</v>
      </c>
      <c r="E75" s="9">
        <v>2</v>
      </c>
      <c r="F75" s="9">
        <v>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</row>
    <row r="76" spans="1:20" x14ac:dyDescent="0.35">
      <c r="A76" s="17" t="s">
        <v>72</v>
      </c>
      <c r="B76" s="3" t="s">
        <v>144</v>
      </c>
      <c r="C76" s="9">
        <v>0</v>
      </c>
      <c r="D76" s="9">
        <v>0</v>
      </c>
      <c r="E76" s="9">
        <v>12</v>
      </c>
      <c r="F76" s="9">
        <v>94</v>
      </c>
      <c r="G76" s="9">
        <v>17</v>
      </c>
      <c r="H76" s="9">
        <v>37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2</v>
      </c>
      <c r="O76" s="9">
        <v>15</v>
      </c>
      <c r="P76" s="9">
        <v>21</v>
      </c>
      <c r="Q76" s="9">
        <v>0</v>
      </c>
      <c r="R76" s="9">
        <v>0</v>
      </c>
      <c r="S76" s="9">
        <v>3</v>
      </c>
      <c r="T76" s="9">
        <v>5</v>
      </c>
    </row>
    <row r="77" spans="1:20" x14ac:dyDescent="0.35">
      <c r="A77" s="17" t="s">
        <v>72</v>
      </c>
      <c r="B77" s="3" t="s">
        <v>145</v>
      </c>
      <c r="C77" s="9">
        <v>190</v>
      </c>
      <c r="D77" s="9">
        <v>273</v>
      </c>
      <c r="E77" s="9">
        <v>1100</v>
      </c>
      <c r="F77" s="9">
        <v>2332</v>
      </c>
      <c r="G77" s="9">
        <v>724</v>
      </c>
      <c r="H77" s="9">
        <v>891</v>
      </c>
      <c r="I77" s="9">
        <v>188</v>
      </c>
      <c r="J77" s="9">
        <v>554</v>
      </c>
      <c r="K77" s="9">
        <v>245</v>
      </c>
      <c r="L77" s="9">
        <v>411</v>
      </c>
      <c r="M77" s="9">
        <v>177</v>
      </c>
      <c r="N77" s="9">
        <v>302</v>
      </c>
      <c r="O77" s="9">
        <v>805</v>
      </c>
      <c r="P77" s="9">
        <v>918</v>
      </c>
      <c r="Q77" s="9">
        <v>87</v>
      </c>
      <c r="R77" s="9">
        <v>226</v>
      </c>
      <c r="S77" s="9">
        <v>12</v>
      </c>
      <c r="T77" s="9">
        <v>63</v>
      </c>
    </row>
    <row r="78" spans="1:20" x14ac:dyDescent="0.35">
      <c r="A78" s="17" t="s">
        <v>72</v>
      </c>
      <c r="B78" s="3" t="s">
        <v>146</v>
      </c>
      <c r="C78" s="9">
        <v>0</v>
      </c>
      <c r="D78" s="9">
        <v>0</v>
      </c>
      <c r="E78" s="9">
        <v>3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1</v>
      </c>
      <c r="M78" s="9">
        <v>0</v>
      </c>
      <c r="N78" s="9">
        <v>0</v>
      </c>
      <c r="O78" s="9">
        <v>73</v>
      </c>
      <c r="P78" s="9">
        <v>104</v>
      </c>
      <c r="Q78" s="9">
        <v>9</v>
      </c>
      <c r="R78" s="9">
        <v>9</v>
      </c>
      <c r="S78" s="9">
        <v>0</v>
      </c>
      <c r="T78" s="9">
        <v>0</v>
      </c>
    </row>
    <row r="79" spans="1:20" x14ac:dyDescent="0.35">
      <c r="A79" s="17" t="s">
        <v>72</v>
      </c>
      <c r="B79" s="3" t="s">
        <v>147</v>
      </c>
      <c r="C79" s="9">
        <v>4</v>
      </c>
      <c r="D79" s="9">
        <v>38</v>
      </c>
      <c r="E79" s="9">
        <v>60</v>
      </c>
      <c r="F79" s="9">
        <v>137</v>
      </c>
      <c r="G79" s="9">
        <v>97</v>
      </c>
      <c r="H79" s="9">
        <v>142</v>
      </c>
      <c r="I79" s="9">
        <v>0</v>
      </c>
      <c r="J79" s="9">
        <v>0</v>
      </c>
      <c r="K79" s="9">
        <v>26</v>
      </c>
      <c r="L79" s="9">
        <v>50</v>
      </c>
      <c r="M79" s="9">
        <v>0</v>
      </c>
      <c r="N79" s="9">
        <v>0</v>
      </c>
      <c r="O79" s="9">
        <v>56</v>
      </c>
      <c r="P79" s="9">
        <v>41</v>
      </c>
      <c r="Q79" s="9">
        <v>0</v>
      </c>
      <c r="R79" s="9">
        <v>0</v>
      </c>
      <c r="S79" s="9">
        <v>13</v>
      </c>
      <c r="T79" s="9">
        <v>45</v>
      </c>
    </row>
    <row r="80" spans="1:20" x14ac:dyDescent="0.35">
      <c r="A80" s="17" t="s">
        <v>72</v>
      </c>
      <c r="B80" s="3" t="s">
        <v>1</v>
      </c>
      <c r="C80" s="9">
        <v>206</v>
      </c>
      <c r="D80" s="9">
        <v>341</v>
      </c>
      <c r="E80" s="9">
        <v>1203</v>
      </c>
      <c r="F80" s="9">
        <v>2594</v>
      </c>
      <c r="G80" s="9">
        <v>859</v>
      </c>
      <c r="H80" s="9">
        <v>1086</v>
      </c>
      <c r="I80" s="9">
        <v>198</v>
      </c>
      <c r="J80" s="9">
        <v>574</v>
      </c>
      <c r="K80" s="9">
        <v>272</v>
      </c>
      <c r="L80" s="9">
        <v>462</v>
      </c>
      <c r="M80" s="9">
        <v>177</v>
      </c>
      <c r="N80" s="9">
        <v>304</v>
      </c>
      <c r="O80" s="9">
        <v>957</v>
      </c>
      <c r="P80" s="9">
        <v>1099</v>
      </c>
      <c r="Q80" s="9">
        <v>96</v>
      </c>
      <c r="R80" s="9">
        <v>235</v>
      </c>
      <c r="S80" s="9">
        <v>28</v>
      </c>
      <c r="T80" s="9">
        <v>113</v>
      </c>
    </row>
    <row r="81" spans="1:20" x14ac:dyDescent="0.35">
      <c r="A81" s="17" t="s">
        <v>232</v>
      </c>
      <c r="B81" s="3" t="s">
        <v>148</v>
      </c>
      <c r="C81" s="9">
        <v>6</v>
      </c>
      <c r="D81" s="9">
        <v>24</v>
      </c>
      <c r="E81" s="9">
        <v>38</v>
      </c>
      <c r="F81" s="9">
        <v>59</v>
      </c>
      <c r="G81" s="9">
        <v>19</v>
      </c>
      <c r="H81" s="9">
        <v>28</v>
      </c>
      <c r="I81" s="9">
        <v>0</v>
      </c>
      <c r="J81" s="9">
        <v>0</v>
      </c>
      <c r="K81" s="9">
        <v>15</v>
      </c>
      <c r="L81" s="9">
        <v>42</v>
      </c>
      <c r="M81" s="9">
        <v>32</v>
      </c>
      <c r="N81" s="9">
        <v>115</v>
      </c>
      <c r="O81" s="9">
        <v>130</v>
      </c>
      <c r="P81" s="9">
        <v>124</v>
      </c>
      <c r="Q81" s="9">
        <v>0</v>
      </c>
      <c r="R81" s="9">
        <v>0</v>
      </c>
      <c r="S81" s="9">
        <v>0</v>
      </c>
      <c r="T81" s="9">
        <v>16</v>
      </c>
    </row>
    <row r="82" spans="1:20" x14ac:dyDescent="0.35">
      <c r="A82" s="17" t="s">
        <v>73</v>
      </c>
      <c r="B82" s="3" t="s">
        <v>149</v>
      </c>
      <c r="C82" s="9">
        <v>0</v>
      </c>
      <c r="D82" s="9">
        <v>3</v>
      </c>
      <c r="E82" s="9">
        <v>63</v>
      </c>
      <c r="F82" s="9">
        <v>171</v>
      </c>
      <c r="G82" s="9">
        <v>12</v>
      </c>
      <c r="H82" s="9">
        <v>15</v>
      </c>
      <c r="I82" s="9">
        <v>0</v>
      </c>
      <c r="J82" s="9">
        <v>0</v>
      </c>
      <c r="K82" s="9">
        <v>25</v>
      </c>
      <c r="L82" s="9">
        <v>62</v>
      </c>
      <c r="M82" s="9">
        <v>28</v>
      </c>
      <c r="N82" s="9">
        <v>37</v>
      </c>
      <c r="O82" s="9">
        <v>41</v>
      </c>
      <c r="P82" s="9">
        <v>10</v>
      </c>
      <c r="Q82" s="9">
        <v>0</v>
      </c>
      <c r="R82" s="9">
        <v>0</v>
      </c>
      <c r="S82" s="9">
        <v>3</v>
      </c>
      <c r="T82" s="9">
        <v>2</v>
      </c>
    </row>
    <row r="83" spans="1:20" x14ac:dyDescent="0.35">
      <c r="A83" s="17" t="s">
        <v>73</v>
      </c>
      <c r="B83" s="3" t="s">
        <v>150</v>
      </c>
      <c r="C83" s="9">
        <v>112</v>
      </c>
      <c r="D83" s="9">
        <v>112</v>
      </c>
      <c r="E83" s="9">
        <v>201</v>
      </c>
      <c r="F83" s="9">
        <v>359</v>
      </c>
      <c r="G83" s="9">
        <v>262</v>
      </c>
      <c r="H83" s="9">
        <v>465</v>
      </c>
      <c r="I83" s="9">
        <v>86</v>
      </c>
      <c r="J83" s="9">
        <v>122</v>
      </c>
      <c r="K83" s="9">
        <v>36</v>
      </c>
      <c r="L83" s="9">
        <v>39</v>
      </c>
      <c r="M83" s="9">
        <v>72</v>
      </c>
      <c r="N83" s="9">
        <v>96</v>
      </c>
      <c r="O83" s="9">
        <v>215</v>
      </c>
      <c r="P83" s="9">
        <v>181</v>
      </c>
      <c r="Q83" s="9">
        <v>52</v>
      </c>
      <c r="R83" s="9">
        <v>119</v>
      </c>
      <c r="S83" s="9">
        <v>2</v>
      </c>
      <c r="T83" s="9">
        <v>4</v>
      </c>
    </row>
    <row r="84" spans="1:20" x14ac:dyDescent="0.35">
      <c r="A84" s="17" t="s">
        <v>73</v>
      </c>
      <c r="B84" s="3" t="s">
        <v>151</v>
      </c>
      <c r="C84" s="9">
        <v>18</v>
      </c>
      <c r="D84" s="9">
        <v>16</v>
      </c>
      <c r="E84" s="9">
        <v>27</v>
      </c>
      <c r="F84" s="9">
        <v>68</v>
      </c>
      <c r="G84" s="9">
        <v>61</v>
      </c>
      <c r="H84" s="9">
        <v>103</v>
      </c>
      <c r="I84" s="9">
        <v>0</v>
      </c>
      <c r="J84" s="9">
        <v>0</v>
      </c>
      <c r="K84" s="9">
        <v>17</v>
      </c>
      <c r="L84" s="9">
        <v>5</v>
      </c>
      <c r="M84" s="9">
        <v>0</v>
      </c>
      <c r="N84" s="9">
        <v>0</v>
      </c>
      <c r="O84" s="9">
        <v>30</v>
      </c>
      <c r="P84" s="9">
        <v>18</v>
      </c>
      <c r="Q84" s="9">
        <v>0</v>
      </c>
      <c r="R84" s="9">
        <v>0</v>
      </c>
      <c r="S84" s="9">
        <v>0</v>
      </c>
      <c r="T84" s="9">
        <v>0</v>
      </c>
    </row>
    <row r="85" spans="1:20" x14ac:dyDescent="0.35">
      <c r="A85" s="17" t="s">
        <v>73</v>
      </c>
      <c r="B85" s="3" t="s">
        <v>152</v>
      </c>
      <c r="C85" s="9">
        <v>4</v>
      </c>
      <c r="D85" s="9">
        <v>17</v>
      </c>
      <c r="E85" s="9">
        <v>46</v>
      </c>
      <c r="F85" s="9">
        <v>129</v>
      </c>
      <c r="G85" s="9">
        <v>13</v>
      </c>
      <c r="H85" s="9">
        <v>27</v>
      </c>
      <c r="I85" s="9">
        <v>24</v>
      </c>
      <c r="J85" s="9">
        <v>42</v>
      </c>
      <c r="K85" s="9">
        <v>10</v>
      </c>
      <c r="L85" s="9">
        <v>13</v>
      </c>
      <c r="M85" s="9">
        <v>0</v>
      </c>
      <c r="N85" s="9">
        <v>0</v>
      </c>
      <c r="O85" s="9">
        <v>40</v>
      </c>
      <c r="P85" s="9">
        <v>83</v>
      </c>
      <c r="Q85" s="9">
        <v>0</v>
      </c>
      <c r="R85" s="9">
        <v>0</v>
      </c>
      <c r="S85" s="9">
        <v>0</v>
      </c>
      <c r="T85" s="9">
        <v>0</v>
      </c>
    </row>
    <row r="86" spans="1:20" x14ac:dyDescent="0.35">
      <c r="A86" s="17" t="s">
        <v>73</v>
      </c>
      <c r="B86" s="3" t="s">
        <v>153</v>
      </c>
      <c r="C86" s="9">
        <v>23</v>
      </c>
      <c r="D86" s="9">
        <v>35</v>
      </c>
      <c r="E86" s="9">
        <v>109</v>
      </c>
      <c r="F86" s="9">
        <v>165</v>
      </c>
      <c r="G86" s="9">
        <v>166</v>
      </c>
      <c r="H86" s="9">
        <v>269</v>
      </c>
      <c r="I86" s="9">
        <v>35</v>
      </c>
      <c r="J86" s="9">
        <v>54</v>
      </c>
      <c r="K86" s="9">
        <v>0</v>
      </c>
      <c r="L86" s="9">
        <v>0</v>
      </c>
      <c r="M86" s="9">
        <v>15</v>
      </c>
      <c r="N86" s="9">
        <v>32</v>
      </c>
      <c r="O86" s="9">
        <v>361</v>
      </c>
      <c r="P86" s="9">
        <v>457</v>
      </c>
      <c r="Q86" s="9">
        <v>15</v>
      </c>
      <c r="R86" s="9">
        <v>7</v>
      </c>
      <c r="S86" s="9">
        <v>3</v>
      </c>
      <c r="T86" s="9">
        <v>9</v>
      </c>
    </row>
    <row r="87" spans="1:20" x14ac:dyDescent="0.35">
      <c r="A87" s="17" t="s">
        <v>73</v>
      </c>
      <c r="B87" s="3" t="s">
        <v>154</v>
      </c>
      <c r="C87" s="9">
        <v>2</v>
      </c>
      <c r="D87" s="9">
        <v>3</v>
      </c>
      <c r="E87" s="9">
        <v>0</v>
      </c>
      <c r="F87" s="9">
        <v>0</v>
      </c>
      <c r="G87" s="9">
        <v>10</v>
      </c>
      <c r="H87" s="9">
        <v>42</v>
      </c>
      <c r="I87" s="9">
        <v>0</v>
      </c>
      <c r="J87" s="9">
        <v>0</v>
      </c>
      <c r="K87" s="9">
        <v>0</v>
      </c>
      <c r="L87" s="9">
        <v>0</v>
      </c>
      <c r="M87" s="9">
        <v>2</v>
      </c>
      <c r="N87" s="9">
        <v>4</v>
      </c>
      <c r="O87" s="9">
        <v>9</v>
      </c>
      <c r="P87" s="9">
        <v>3</v>
      </c>
      <c r="Q87" s="9">
        <v>0</v>
      </c>
      <c r="R87" s="9">
        <v>0</v>
      </c>
      <c r="S87" s="9">
        <v>0</v>
      </c>
      <c r="T87" s="9">
        <v>0</v>
      </c>
    </row>
    <row r="88" spans="1:20" x14ac:dyDescent="0.35">
      <c r="A88" s="17" t="s">
        <v>73</v>
      </c>
      <c r="B88" s="3" t="s">
        <v>155</v>
      </c>
      <c r="C88" s="9">
        <v>19</v>
      </c>
      <c r="D88" s="9">
        <v>12</v>
      </c>
      <c r="E88" s="9">
        <v>39</v>
      </c>
      <c r="F88" s="9">
        <v>52</v>
      </c>
      <c r="G88" s="9">
        <v>17</v>
      </c>
      <c r="H88" s="9">
        <v>30</v>
      </c>
      <c r="I88" s="9">
        <v>3</v>
      </c>
      <c r="J88" s="9">
        <v>7</v>
      </c>
      <c r="K88" s="9">
        <v>3</v>
      </c>
      <c r="L88" s="9">
        <v>6</v>
      </c>
      <c r="M88" s="9">
        <v>8</v>
      </c>
      <c r="N88" s="9">
        <v>46</v>
      </c>
      <c r="O88" s="9">
        <v>54</v>
      </c>
      <c r="P88" s="9">
        <v>65</v>
      </c>
      <c r="Q88" s="9">
        <v>0</v>
      </c>
      <c r="R88" s="9">
        <v>0</v>
      </c>
      <c r="S88" s="9">
        <v>0</v>
      </c>
      <c r="T88" s="9">
        <v>0</v>
      </c>
    </row>
    <row r="89" spans="1:20" x14ac:dyDescent="0.35">
      <c r="A89" s="17" t="s">
        <v>73</v>
      </c>
      <c r="B89" s="3" t="s">
        <v>156</v>
      </c>
      <c r="C89" s="9">
        <v>0</v>
      </c>
      <c r="D89" s="9">
        <v>2</v>
      </c>
      <c r="E89" s="9">
        <v>56</v>
      </c>
      <c r="F89" s="9">
        <v>75</v>
      </c>
      <c r="G89" s="9">
        <v>0</v>
      </c>
      <c r="H89" s="9">
        <v>4</v>
      </c>
      <c r="I89" s="9">
        <v>0</v>
      </c>
      <c r="J89" s="9">
        <v>0</v>
      </c>
      <c r="K89" s="9">
        <v>10</v>
      </c>
      <c r="L89" s="9">
        <v>13</v>
      </c>
      <c r="M89" s="9">
        <v>0</v>
      </c>
      <c r="N89" s="9">
        <v>0</v>
      </c>
      <c r="O89" s="9">
        <v>8</v>
      </c>
      <c r="P89" s="9">
        <v>8</v>
      </c>
      <c r="Q89" s="9">
        <v>0</v>
      </c>
      <c r="R89" s="9">
        <v>0</v>
      </c>
      <c r="S89" s="9">
        <v>0</v>
      </c>
      <c r="T89" s="9">
        <v>0</v>
      </c>
    </row>
    <row r="90" spans="1:20" x14ac:dyDescent="0.35">
      <c r="A90" s="17" t="s">
        <v>73</v>
      </c>
      <c r="B90" s="3" t="s">
        <v>157</v>
      </c>
      <c r="C90" s="9">
        <v>0</v>
      </c>
      <c r="D90" s="9">
        <v>0</v>
      </c>
      <c r="E90" s="9">
        <v>18</v>
      </c>
      <c r="F90" s="9">
        <v>38</v>
      </c>
      <c r="G90" s="9">
        <v>3</v>
      </c>
      <c r="H90" s="9">
        <v>22</v>
      </c>
      <c r="I90" s="9">
        <v>0</v>
      </c>
      <c r="J90" s="9">
        <v>0</v>
      </c>
      <c r="K90" s="9">
        <v>0</v>
      </c>
      <c r="L90" s="9">
        <v>0</v>
      </c>
      <c r="M90" s="9">
        <v>4</v>
      </c>
      <c r="N90" s="9">
        <v>5</v>
      </c>
      <c r="O90" s="9">
        <v>18</v>
      </c>
      <c r="P90" s="9">
        <v>16</v>
      </c>
      <c r="Q90" s="9">
        <v>0</v>
      </c>
      <c r="R90" s="9">
        <v>0</v>
      </c>
      <c r="S90" s="9">
        <v>0</v>
      </c>
      <c r="T90" s="9">
        <v>0</v>
      </c>
    </row>
    <row r="91" spans="1:20" x14ac:dyDescent="0.35">
      <c r="A91" s="17" t="s">
        <v>73</v>
      </c>
      <c r="B91" s="3" t="s">
        <v>158</v>
      </c>
      <c r="C91" s="9">
        <v>0</v>
      </c>
      <c r="D91" s="9">
        <v>0</v>
      </c>
      <c r="E91" s="9">
        <v>27</v>
      </c>
      <c r="F91" s="9">
        <v>11</v>
      </c>
      <c r="G91" s="9">
        <v>20</v>
      </c>
      <c r="H91" s="9">
        <v>8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</row>
    <row r="92" spans="1:20" x14ac:dyDescent="0.35">
      <c r="A92" s="17" t="s">
        <v>73</v>
      </c>
      <c r="B92" s="3" t="s">
        <v>159</v>
      </c>
      <c r="C92" s="9">
        <v>53</v>
      </c>
      <c r="D92" s="9">
        <v>70</v>
      </c>
      <c r="E92" s="9">
        <v>303</v>
      </c>
      <c r="F92" s="9">
        <v>398</v>
      </c>
      <c r="G92" s="9">
        <v>131</v>
      </c>
      <c r="H92" s="9">
        <v>172</v>
      </c>
      <c r="I92" s="9">
        <v>42</v>
      </c>
      <c r="J92" s="9">
        <v>66</v>
      </c>
      <c r="K92" s="9">
        <v>54</v>
      </c>
      <c r="L92" s="9">
        <v>65</v>
      </c>
      <c r="M92" s="9">
        <v>6</v>
      </c>
      <c r="N92" s="9">
        <v>44</v>
      </c>
      <c r="O92" s="9">
        <v>118</v>
      </c>
      <c r="P92" s="9">
        <v>139</v>
      </c>
      <c r="Q92" s="9">
        <v>50</v>
      </c>
      <c r="R92" s="9">
        <v>39</v>
      </c>
      <c r="S92" s="9">
        <v>8</v>
      </c>
      <c r="T92" s="9">
        <v>8</v>
      </c>
    </row>
    <row r="93" spans="1:20" x14ac:dyDescent="0.35">
      <c r="A93" s="17" t="s">
        <v>73</v>
      </c>
      <c r="B93" s="3" t="s">
        <v>160</v>
      </c>
      <c r="C93" s="9">
        <v>0</v>
      </c>
      <c r="D93" s="9">
        <v>0</v>
      </c>
      <c r="E93" s="9">
        <v>5</v>
      </c>
      <c r="F93" s="9">
        <v>8</v>
      </c>
      <c r="G93" s="9">
        <v>1</v>
      </c>
      <c r="H93" s="9">
        <v>2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</row>
    <row r="94" spans="1:20" x14ac:dyDescent="0.35">
      <c r="A94" s="17" t="s">
        <v>73</v>
      </c>
      <c r="B94" s="3" t="s">
        <v>161</v>
      </c>
      <c r="C94" s="9">
        <v>0</v>
      </c>
      <c r="D94" s="9">
        <v>0</v>
      </c>
      <c r="E94" s="9">
        <v>15</v>
      </c>
      <c r="F94" s="9">
        <v>16</v>
      </c>
      <c r="G94" s="9">
        <v>2</v>
      </c>
      <c r="H94" s="9">
        <v>7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x14ac:dyDescent="0.35">
      <c r="A95" s="17" t="s">
        <v>73</v>
      </c>
      <c r="B95" s="3" t="s">
        <v>162</v>
      </c>
      <c r="C95" s="9">
        <v>0</v>
      </c>
      <c r="D95" s="9">
        <v>0</v>
      </c>
      <c r="E95" s="9">
        <v>4</v>
      </c>
      <c r="F95" s="9">
        <v>9</v>
      </c>
      <c r="G95" s="9">
        <v>0</v>
      </c>
      <c r="H95" s="9">
        <v>0</v>
      </c>
      <c r="I95" s="9">
        <v>18</v>
      </c>
      <c r="J95" s="9">
        <v>14</v>
      </c>
      <c r="K95" s="9">
        <v>1</v>
      </c>
      <c r="L95" s="9">
        <v>9</v>
      </c>
      <c r="M95" s="9">
        <v>0</v>
      </c>
      <c r="N95" s="9">
        <v>0</v>
      </c>
      <c r="O95" s="9">
        <v>1</v>
      </c>
      <c r="P95" s="9">
        <v>2</v>
      </c>
      <c r="Q95" s="9">
        <v>0</v>
      </c>
      <c r="R95" s="9">
        <v>0</v>
      </c>
      <c r="S95" s="9">
        <v>0</v>
      </c>
      <c r="T95" s="9">
        <v>0</v>
      </c>
    </row>
    <row r="96" spans="1:20" x14ac:dyDescent="0.35">
      <c r="A96" s="17" t="s">
        <v>73</v>
      </c>
      <c r="B96" s="3" t="s">
        <v>163</v>
      </c>
      <c r="C96" s="9">
        <v>33</v>
      </c>
      <c r="D96" s="9">
        <v>45</v>
      </c>
      <c r="E96" s="9">
        <v>97</v>
      </c>
      <c r="F96" s="9">
        <v>187</v>
      </c>
      <c r="G96" s="9">
        <v>132</v>
      </c>
      <c r="H96" s="9">
        <v>138</v>
      </c>
      <c r="I96" s="9">
        <v>19</v>
      </c>
      <c r="J96" s="9">
        <v>35</v>
      </c>
      <c r="K96" s="9">
        <v>0</v>
      </c>
      <c r="L96" s="9">
        <v>0</v>
      </c>
      <c r="M96" s="9">
        <v>53</v>
      </c>
      <c r="N96" s="9">
        <v>118</v>
      </c>
      <c r="O96" s="9">
        <v>291</v>
      </c>
      <c r="P96" s="9">
        <v>237</v>
      </c>
      <c r="Q96" s="9">
        <v>0</v>
      </c>
      <c r="R96" s="9">
        <v>0</v>
      </c>
      <c r="S96" s="9">
        <v>0</v>
      </c>
      <c r="T96" s="9">
        <v>0</v>
      </c>
    </row>
    <row r="97" spans="1:20" x14ac:dyDescent="0.35">
      <c r="A97" s="17" t="s">
        <v>73</v>
      </c>
      <c r="B97" s="3" t="s">
        <v>164</v>
      </c>
      <c r="C97" s="9">
        <v>9</v>
      </c>
      <c r="D97" s="9">
        <v>7</v>
      </c>
      <c r="E97" s="9">
        <v>32</v>
      </c>
      <c r="F97" s="9">
        <v>41</v>
      </c>
      <c r="G97" s="9">
        <v>27</v>
      </c>
      <c r="H97" s="9">
        <v>47</v>
      </c>
      <c r="I97" s="9">
        <v>18</v>
      </c>
      <c r="J97" s="9">
        <v>69</v>
      </c>
      <c r="K97" s="9">
        <v>2</v>
      </c>
      <c r="L97" s="9">
        <v>11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</row>
    <row r="98" spans="1:20" x14ac:dyDescent="0.35">
      <c r="A98" s="17" t="s">
        <v>73</v>
      </c>
      <c r="B98" s="3" t="s">
        <v>166</v>
      </c>
      <c r="C98" s="9">
        <v>3</v>
      </c>
      <c r="D98" s="9">
        <v>9</v>
      </c>
      <c r="E98" s="9">
        <v>72</v>
      </c>
      <c r="F98" s="9">
        <v>102</v>
      </c>
      <c r="G98" s="9">
        <v>30</v>
      </c>
      <c r="H98" s="9">
        <v>50</v>
      </c>
      <c r="I98" s="9">
        <v>0</v>
      </c>
      <c r="J98" s="9">
        <v>0</v>
      </c>
      <c r="K98" s="9">
        <v>15</v>
      </c>
      <c r="L98" s="9">
        <v>8</v>
      </c>
      <c r="M98" s="9">
        <v>0</v>
      </c>
      <c r="N98" s="9">
        <v>0</v>
      </c>
      <c r="O98" s="9">
        <v>43</v>
      </c>
      <c r="P98" s="9">
        <v>64</v>
      </c>
      <c r="Q98" s="9">
        <v>0</v>
      </c>
      <c r="R98" s="9">
        <v>0</v>
      </c>
      <c r="S98" s="9">
        <v>0</v>
      </c>
      <c r="T98" s="9">
        <v>0</v>
      </c>
    </row>
    <row r="99" spans="1:20" x14ac:dyDescent="0.35">
      <c r="A99" s="17" t="s">
        <v>73</v>
      </c>
      <c r="B99" s="3" t="s">
        <v>167</v>
      </c>
      <c r="C99" s="9">
        <v>0</v>
      </c>
      <c r="D99" s="9">
        <v>0</v>
      </c>
      <c r="E99" s="9">
        <v>7</v>
      </c>
      <c r="F99" s="9">
        <v>32</v>
      </c>
      <c r="G99" s="9">
        <v>4</v>
      </c>
      <c r="H99" s="9">
        <v>26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</row>
    <row r="100" spans="1:20" x14ac:dyDescent="0.35">
      <c r="A100" s="17" t="s">
        <v>73</v>
      </c>
      <c r="B100" s="3" t="s">
        <v>168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5</v>
      </c>
      <c r="N100" s="9">
        <v>20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</row>
    <row r="101" spans="1:20" x14ac:dyDescent="0.35">
      <c r="A101" s="17" t="s">
        <v>73</v>
      </c>
      <c r="B101" s="3" t="s">
        <v>170</v>
      </c>
      <c r="C101" s="9">
        <v>10</v>
      </c>
      <c r="D101" s="9">
        <v>12</v>
      </c>
      <c r="E101" s="9">
        <v>28</v>
      </c>
      <c r="F101" s="9">
        <v>60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</row>
    <row r="102" spans="1:20" x14ac:dyDescent="0.35">
      <c r="A102" s="17" t="s">
        <v>73</v>
      </c>
      <c r="B102" s="3" t="s">
        <v>171</v>
      </c>
      <c r="C102" s="9">
        <v>0</v>
      </c>
      <c r="D102" s="9">
        <v>0</v>
      </c>
      <c r="E102" s="9">
        <v>4</v>
      </c>
      <c r="F102" s="9">
        <v>9</v>
      </c>
      <c r="G102" s="9">
        <v>0</v>
      </c>
      <c r="H102" s="9">
        <v>0</v>
      </c>
      <c r="I102" s="9">
        <v>4</v>
      </c>
      <c r="J102" s="9">
        <v>9</v>
      </c>
      <c r="K102" s="9">
        <v>15</v>
      </c>
      <c r="L102" s="9">
        <v>28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</row>
    <row r="103" spans="1:20" x14ac:dyDescent="0.35">
      <c r="A103" s="17" t="s">
        <v>73</v>
      </c>
      <c r="B103" s="3" t="s">
        <v>103</v>
      </c>
      <c r="C103" s="9">
        <v>17</v>
      </c>
      <c r="D103" s="9">
        <v>26</v>
      </c>
      <c r="E103" s="9">
        <v>25</v>
      </c>
      <c r="F103" s="9">
        <v>91</v>
      </c>
      <c r="G103" s="9">
        <v>65</v>
      </c>
      <c r="H103" s="9">
        <v>102</v>
      </c>
      <c r="I103" s="9">
        <v>8</v>
      </c>
      <c r="J103" s="9">
        <v>49</v>
      </c>
      <c r="K103" s="9">
        <v>0</v>
      </c>
      <c r="L103" s="9">
        <v>0</v>
      </c>
      <c r="M103" s="9">
        <v>1</v>
      </c>
      <c r="N103" s="9">
        <v>16</v>
      </c>
      <c r="O103" s="9">
        <v>24</v>
      </c>
      <c r="P103" s="9">
        <v>13</v>
      </c>
      <c r="Q103" s="9">
        <v>0</v>
      </c>
      <c r="R103" s="9">
        <v>0</v>
      </c>
      <c r="S103" s="9">
        <v>0</v>
      </c>
      <c r="T103" s="9">
        <v>0</v>
      </c>
    </row>
    <row r="104" spans="1:20" x14ac:dyDescent="0.35">
      <c r="A104" s="17" t="s">
        <v>73</v>
      </c>
      <c r="B104" s="3" t="s">
        <v>2</v>
      </c>
      <c r="C104" s="9">
        <v>1</v>
      </c>
      <c r="D104" s="9">
        <v>3</v>
      </c>
      <c r="E104" s="9">
        <v>44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</row>
    <row r="105" spans="1:20" x14ac:dyDescent="0.35">
      <c r="A105" s="17" t="s">
        <v>73</v>
      </c>
      <c r="B105" s="3" t="s">
        <v>1</v>
      </c>
      <c r="C105" s="9">
        <v>310</v>
      </c>
      <c r="D105" s="9">
        <v>396</v>
      </c>
      <c r="E105" s="9">
        <v>1260</v>
      </c>
      <c r="F105" s="9">
        <v>2080</v>
      </c>
      <c r="G105" s="9">
        <v>975</v>
      </c>
      <c r="H105" s="9">
        <v>1557</v>
      </c>
      <c r="I105" s="9">
        <v>257</v>
      </c>
      <c r="J105" s="9">
        <v>467</v>
      </c>
      <c r="K105" s="9">
        <v>203</v>
      </c>
      <c r="L105" s="9">
        <v>301</v>
      </c>
      <c r="M105" s="9">
        <v>226</v>
      </c>
      <c r="N105" s="9">
        <v>533</v>
      </c>
      <c r="O105" s="9">
        <v>1383</v>
      </c>
      <c r="P105" s="9">
        <v>1421</v>
      </c>
      <c r="Q105" s="9">
        <v>117</v>
      </c>
      <c r="R105" s="9">
        <v>165</v>
      </c>
      <c r="S105" s="9">
        <v>16</v>
      </c>
      <c r="T105" s="9">
        <v>39</v>
      </c>
    </row>
    <row r="106" spans="1:20" x14ac:dyDescent="0.35">
      <c r="A106" s="17" t="s">
        <v>233</v>
      </c>
      <c r="B106" s="3" t="s">
        <v>172</v>
      </c>
      <c r="C106" s="9">
        <v>0</v>
      </c>
      <c r="D106" s="9">
        <v>0</v>
      </c>
      <c r="E106" s="9">
        <v>0</v>
      </c>
      <c r="F106" s="9">
        <v>3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</row>
    <row r="107" spans="1:20" x14ac:dyDescent="0.35">
      <c r="A107" s="17" t="s">
        <v>74</v>
      </c>
      <c r="B107" s="3" t="s">
        <v>173</v>
      </c>
      <c r="C107" s="9">
        <v>0</v>
      </c>
      <c r="D107" s="9">
        <v>0</v>
      </c>
      <c r="E107" s="9">
        <v>47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</row>
    <row r="108" spans="1:20" x14ac:dyDescent="0.35">
      <c r="A108" s="17" t="s">
        <v>74</v>
      </c>
      <c r="B108" s="3" t="s">
        <v>174</v>
      </c>
      <c r="C108" s="9">
        <v>0</v>
      </c>
      <c r="D108" s="9">
        <v>0</v>
      </c>
      <c r="E108" s="9">
        <v>54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</row>
    <row r="109" spans="1:20" x14ac:dyDescent="0.35">
      <c r="A109" s="17" t="s">
        <v>74</v>
      </c>
      <c r="B109" s="3" t="s">
        <v>175</v>
      </c>
      <c r="C109" s="9">
        <v>0</v>
      </c>
      <c r="D109" s="9">
        <v>0</v>
      </c>
      <c r="E109" s="9">
        <v>56</v>
      </c>
      <c r="F109" s="9">
        <v>309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</row>
    <row r="110" spans="1:20" x14ac:dyDescent="0.35">
      <c r="A110" s="17" t="s">
        <v>74</v>
      </c>
      <c r="B110" s="3" t="s">
        <v>1</v>
      </c>
      <c r="C110" s="9">
        <v>0</v>
      </c>
      <c r="D110" s="9">
        <v>0</v>
      </c>
      <c r="E110" s="9">
        <v>157</v>
      </c>
      <c r="F110" s="9">
        <v>312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</row>
    <row r="111" spans="1:20" x14ac:dyDescent="0.35">
      <c r="A111" s="18" t="s">
        <v>1</v>
      </c>
      <c r="B111" s="18"/>
      <c r="C111" s="9">
        <f t="shared" ref="C111:T111" si="0">C14+C24+C30+C36+C50+C60+C71+C80+C105+C110</f>
        <v>2080</v>
      </c>
      <c r="D111" s="9">
        <f t="shared" si="0"/>
        <v>3549</v>
      </c>
      <c r="E111" s="9">
        <f t="shared" si="0"/>
        <v>7235</v>
      </c>
      <c r="F111" s="9">
        <f t="shared" si="0"/>
        <v>13322</v>
      </c>
      <c r="G111" s="9">
        <f t="shared" si="0"/>
        <v>5111</v>
      </c>
      <c r="H111" s="9">
        <f t="shared" si="0"/>
        <v>9068</v>
      </c>
      <c r="I111" s="9">
        <f t="shared" si="0"/>
        <v>1317</v>
      </c>
      <c r="J111" s="9">
        <f t="shared" si="0"/>
        <v>2482</v>
      </c>
      <c r="K111" s="9">
        <f t="shared" si="0"/>
        <v>1479</v>
      </c>
      <c r="L111" s="9">
        <f t="shared" si="0"/>
        <v>2112</v>
      </c>
      <c r="M111" s="9">
        <f t="shared" si="0"/>
        <v>1244</v>
      </c>
      <c r="N111" s="9">
        <f t="shared" si="0"/>
        <v>2241</v>
      </c>
      <c r="O111" s="9">
        <f t="shared" si="0"/>
        <v>8270</v>
      </c>
      <c r="P111" s="9">
        <f t="shared" si="0"/>
        <v>9670</v>
      </c>
      <c r="Q111" s="9">
        <f t="shared" si="0"/>
        <v>862</v>
      </c>
      <c r="R111" s="9">
        <f t="shared" si="0"/>
        <v>1472</v>
      </c>
      <c r="S111" s="9">
        <f t="shared" si="0"/>
        <v>237</v>
      </c>
      <c r="T111" s="9">
        <f t="shared" si="0"/>
        <v>554</v>
      </c>
    </row>
  </sheetData>
  <mergeCells count="20">
    <mergeCell ref="A106:A110"/>
    <mergeCell ref="A111:B111"/>
    <mergeCell ref="A31:A36"/>
    <mergeCell ref="A37:A50"/>
    <mergeCell ref="A51:A60"/>
    <mergeCell ref="A61:A71"/>
    <mergeCell ref="A72:A80"/>
    <mergeCell ref="A81:A105"/>
    <mergeCell ref="O3:P3"/>
    <mergeCell ref="Q3:R3"/>
    <mergeCell ref="S3:T3"/>
    <mergeCell ref="A5:A14"/>
    <mergeCell ref="A15:A24"/>
    <mergeCell ref="K3:L3"/>
    <mergeCell ref="M3:N3"/>
    <mergeCell ref="A25:A30"/>
    <mergeCell ref="C3:D3"/>
    <mergeCell ref="E3:F3"/>
    <mergeCell ref="G3:H3"/>
    <mergeCell ref="I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B2:B3"/>
  <sheetViews>
    <sheetView workbookViewId="0">
      <selection activeCell="H15" sqref="H15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197</v>
      </c>
    </row>
    <row r="3" spans="2:2" s="1" customFormat="1" x14ac:dyDescent="0.35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45"/>
  <dimension ref="A1:K26"/>
  <sheetViews>
    <sheetView zoomScale="55" zoomScaleNormal="55" workbookViewId="0"/>
  </sheetViews>
  <sheetFormatPr defaultColWidth="8.81640625" defaultRowHeight="14.5" x14ac:dyDescent="0.35"/>
  <cols>
    <col min="1" max="1" width="34.36328125" style="2" customWidth="1"/>
    <col min="2" max="16384" width="8.81640625" style="2"/>
  </cols>
  <sheetData>
    <row r="1" spans="1:11" x14ac:dyDescent="0.35">
      <c r="A1" s="5" t="s">
        <v>198</v>
      </c>
      <c r="E1" s="22"/>
      <c r="F1" s="22"/>
      <c r="G1" s="22"/>
      <c r="H1" s="22"/>
      <c r="I1" s="22"/>
      <c r="J1" s="22"/>
      <c r="K1" s="22"/>
    </row>
    <row r="2" spans="1:11" x14ac:dyDescent="0.35">
      <c r="A2" s="5"/>
      <c r="E2" s="22"/>
      <c r="F2" s="22"/>
      <c r="G2" s="22"/>
      <c r="H2" s="22"/>
      <c r="I2" s="22"/>
      <c r="J2" s="22"/>
      <c r="K2" s="22"/>
    </row>
    <row r="3" spans="1:11" x14ac:dyDescent="0.35">
      <c r="A3" s="9" t="s">
        <v>42</v>
      </c>
      <c r="B3" s="9" t="s">
        <v>43</v>
      </c>
      <c r="C3" s="9" t="s">
        <v>44</v>
      </c>
      <c r="E3" s="22"/>
      <c r="F3" s="22"/>
      <c r="G3" s="22"/>
      <c r="H3" s="22"/>
      <c r="I3" s="22"/>
      <c r="J3" s="22"/>
      <c r="K3" s="22"/>
    </row>
    <row r="4" spans="1:11" x14ac:dyDescent="0.35">
      <c r="A4" s="3" t="s">
        <v>45</v>
      </c>
      <c r="B4" s="9">
        <v>5672</v>
      </c>
      <c r="C4" s="9">
        <v>7105</v>
      </c>
      <c r="E4" s="22"/>
      <c r="F4" s="22"/>
      <c r="G4" s="22"/>
      <c r="H4" s="22"/>
      <c r="I4" s="22"/>
      <c r="J4" s="22"/>
      <c r="K4" s="22"/>
    </row>
    <row r="5" spans="1:11" x14ac:dyDescent="0.35">
      <c r="A5" s="3" t="s">
        <v>46</v>
      </c>
      <c r="B5" s="9">
        <v>15256</v>
      </c>
      <c r="C5" s="9">
        <v>16324</v>
      </c>
    </row>
    <row r="6" spans="1:11" x14ac:dyDescent="0.35">
      <c r="A6" s="3" t="s">
        <v>47</v>
      </c>
      <c r="B6" s="9">
        <v>1880</v>
      </c>
      <c r="C6" s="9">
        <v>4399</v>
      </c>
    </row>
    <row r="7" spans="1:11" x14ac:dyDescent="0.35">
      <c r="A7" s="3" t="s">
        <v>48</v>
      </c>
      <c r="B7" s="9"/>
      <c r="C7" s="9">
        <f>B4+B5-C5-C6</f>
        <v>205</v>
      </c>
    </row>
    <row r="8" spans="1:11" x14ac:dyDescent="0.35">
      <c r="A8" s="3" t="s">
        <v>1</v>
      </c>
      <c r="B8" s="9"/>
      <c r="C8" s="9">
        <f>C4+C5+C6+C7</f>
        <v>28033</v>
      </c>
    </row>
    <row r="9" spans="1:11" x14ac:dyDescent="0.35">
      <c r="B9" s="6"/>
      <c r="C9" s="6"/>
    </row>
    <row r="10" spans="1:11" x14ac:dyDescent="0.35">
      <c r="B10" s="6"/>
      <c r="C10" s="6"/>
    </row>
    <row r="11" spans="1:11" x14ac:dyDescent="0.35">
      <c r="A11" s="2" t="s">
        <v>49</v>
      </c>
      <c r="B11" s="6"/>
      <c r="C11" s="6"/>
    </row>
    <row r="12" spans="1:11" x14ac:dyDescent="0.35">
      <c r="A12" s="9" t="str">
        <f>A3</f>
        <v>Tipo de matrícula</v>
      </c>
      <c r="B12" s="9" t="str">
        <f>B3</f>
        <v>2020</v>
      </c>
      <c r="C12" s="9" t="str">
        <f>C3</f>
        <v>2021</v>
      </c>
    </row>
    <row r="13" spans="1:11" x14ac:dyDescent="0.35">
      <c r="A13" s="3" t="str">
        <f>A4</f>
        <v>Nuevos</v>
      </c>
      <c r="B13" s="9"/>
      <c r="C13" s="10">
        <f>(C4-B4)/B4</f>
        <v>0.25264456981664318</v>
      </c>
    </row>
    <row r="14" spans="1:11" x14ac:dyDescent="0.35">
      <c r="A14" s="3" t="str">
        <f>A5</f>
        <v>Matriculados sin nuevos</v>
      </c>
      <c r="B14" s="9"/>
      <c r="C14" s="10">
        <f>(C5-B5)/B5</f>
        <v>7.0005243838489772E-2</v>
      </c>
    </row>
    <row r="15" spans="1:11" x14ac:dyDescent="0.35">
      <c r="A15" s="3" t="str">
        <f>A6</f>
        <v>Titulados</v>
      </c>
      <c r="B15" s="9"/>
      <c r="C15" s="10">
        <f>(C6-B6)/B6</f>
        <v>1.3398936170212765</v>
      </c>
    </row>
    <row r="16" spans="1:11" x14ac:dyDescent="0.35">
      <c r="A16" s="3" t="str">
        <f>A7</f>
        <v>Educación universitaria incompleta</v>
      </c>
      <c r="B16" s="9"/>
      <c r="C16" s="10"/>
    </row>
    <row r="17" spans="1:3" x14ac:dyDescent="0.35">
      <c r="A17" s="3" t="str">
        <f>A8</f>
        <v>Total</v>
      </c>
      <c r="B17" s="9"/>
      <c r="C17" s="10"/>
    </row>
    <row r="18" spans="1:3" x14ac:dyDescent="0.35">
      <c r="B18" s="6"/>
      <c r="C18" s="6"/>
    </row>
    <row r="19" spans="1:3" x14ac:dyDescent="0.35">
      <c r="B19" s="6"/>
      <c r="C19" s="6"/>
    </row>
    <row r="20" spans="1:3" x14ac:dyDescent="0.35">
      <c r="A20" s="2" t="s">
        <v>50</v>
      </c>
      <c r="B20" s="6"/>
      <c r="C20" s="6"/>
    </row>
    <row r="21" spans="1:3" x14ac:dyDescent="0.35">
      <c r="A21" s="9" t="str">
        <f>A3</f>
        <v>Tipo de matrícula</v>
      </c>
      <c r="B21" s="9" t="str">
        <f>B3</f>
        <v>2020</v>
      </c>
      <c r="C21" s="9" t="str">
        <f>C3</f>
        <v>2021</v>
      </c>
    </row>
    <row r="22" spans="1:3" x14ac:dyDescent="0.35">
      <c r="A22" s="3" t="str">
        <f>A4</f>
        <v>Nuevos</v>
      </c>
      <c r="B22" s="10"/>
      <c r="C22" s="10">
        <f>C4/C8</f>
        <v>0.2534512895515999</v>
      </c>
    </row>
    <row r="23" spans="1:3" x14ac:dyDescent="0.35">
      <c r="A23" s="3" t="str">
        <f>A5</f>
        <v>Matriculados sin nuevos</v>
      </c>
      <c r="B23" s="10"/>
      <c r="C23" s="10">
        <f>C5/C8</f>
        <v>0.58231370170870045</v>
      </c>
    </row>
    <row r="24" spans="1:3" x14ac:dyDescent="0.35">
      <c r="A24" s="3" t="str">
        <f>A6</f>
        <v>Titulados</v>
      </c>
      <c r="B24" s="10"/>
      <c r="C24" s="10">
        <f>C6/C8</f>
        <v>0.15692219883708486</v>
      </c>
    </row>
    <row r="25" spans="1:3" x14ac:dyDescent="0.35">
      <c r="A25" s="3" t="str">
        <f>A7</f>
        <v>Educación universitaria incompleta</v>
      </c>
      <c r="B25" s="10"/>
      <c r="C25" s="10">
        <f>C7/C8</f>
        <v>7.3128099026147754E-3</v>
      </c>
    </row>
    <row r="26" spans="1:3" x14ac:dyDescent="0.35">
      <c r="A26" s="3" t="str">
        <f>A8</f>
        <v>Total</v>
      </c>
      <c r="B26" s="10"/>
      <c r="C26" s="10">
        <f>C8/C8</f>
        <v>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199</v>
      </c>
    </row>
    <row r="3" spans="2:2" s="1" customFormat="1" x14ac:dyDescent="0.35"/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6"/>
  <dimension ref="A1:O20"/>
  <sheetViews>
    <sheetView zoomScale="70" zoomScaleNormal="70" workbookViewId="0"/>
  </sheetViews>
  <sheetFormatPr defaultColWidth="8.81640625" defaultRowHeight="14.5" x14ac:dyDescent="0.35"/>
  <cols>
    <col min="1" max="1" width="18.81640625" style="2" customWidth="1"/>
    <col min="2" max="16384" width="8.81640625" style="2"/>
  </cols>
  <sheetData>
    <row r="1" spans="1:15" x14ac:dyDescent="0.35">
      <c r="A1" s="5" t="s">
        <v>211</v>
      </c>
      <c r="I1" s="8"/>
      <c r="J1" s="8"/>
      <c r="K1" s="8"/>
      <c r="L1" s="8"/>
      <c r="M1" s="8"/>
      <c r="N1" s="8"/>
      <c r="O1" s="8"/>
    </row>
    <row r="2" spans="1:15" x14ac:dyDescent="0.35">
      <c r="A2" s="5"/>
      <c r="I2" s="8"/>
      <c r="J2" s="8"/>
      <c r="K2" s="8"/>
      <c r="L2" s="8"/>
      <c r="M2" s="8"/>
      <c r="N2" s="8"/>
      <c r="O2" s="8"/>
    </row>
    <row r="3" spans="1:15" x14ac:dyDescent="0.35">
      <c r="A3" s="9" t="s">
        <v>53</v>
      </c>
      <c r="B3" s="9" t="s">
        <v>43</v>
      </c>
      <c r="C3" s="9" t="s">
        <v>44</v>
      </c>
      <c r="I3" s="8"/>
      <c r="J3" s="8"/>
      <c r="K3" s="8"/>
      <c r="L3" s="8"/>
      <c r="M3" s="8"/>
      <c r="N3" s="8"/>
      <c r="O3" s="8"/>
    </row>
    <row r="4" spans="1:15" x14ac:dyDescent="0.35">
      <c r="A4" s="3" t="s">
        <v>214</v>
      </c>
      <c r="B4" s="9">
        <v>4802</v>
      </c>
      <c r="C4" s="9">
        <v>6010</v>
      </c>
      <c r="I4" s="8"/>
      <c r="J4" s="8"/>
      <c r="K4" s="8"/>
      <c r="L4" s="8"/>
      <c r="M4" s="8"/>
      <c r="N4" s="8"/>
      <c r="O4" s="8"/>
    </row>
    <row r="5" spans="1:15" x14ac:dyDescent="0.35">
      <c r="A5" s="3" t="s">
        <v>213</v>
      </c>
      <c r="B5" s="9">
        <v>870</v>
      </c>
      <c r="C5" s="9">
        <v>1095</v>
      </c>
    </row>
    <row r="6" spans="1:15" x14ac:dyDescent="0.35">
      <c r="A6" s="3" t="s">
        <v>1</v>
      </c>
      <c r="B6" s="9">
        <v>5672</v>
      </c>
      <c r="C6" s="9">
        <v>7105</v>
      </c>
    </row>
    <row r="7" spans="1:15" x14ac:dyDescent="0.35">
      <c r="B7" s="6"/>
      <c r="C7" s="6"/>
    </row>
    <row r="8" spans="1:15" x14ac:dyDescent="0.35">
      <c r="B8" s="6"/>
      <c r="C8" s="6"/>
    </row>
    <row r="9" spans="1:15" x14ac:dyDescent="0.35">
      <c r="A9" s="2" t="s">
        <v>49</v>
      </c>
      <c r="B9" s="6"/>
      <c r="C9" s="6"/>
    </row>
    <row r="10" spans="1:15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5" x14ac:dyDescent="0.35">
      <c r="A11" s="3" t="str">
        <f>A4</f>
        <v>Universidad Pública</v>
      </c>
      <c r="B11" s="9"/>
      <c r="C11" s="10">
        <f>(C4-B4)/B4</f>
        <v>0.25156184922948771</v>
      </c>
    </row>
    <row r="12" spans="1:15" x14ac:dyDescent="0.35">
      <c r="A12" s="3" t="str">
        <f>A5</f>
        <v>Universidad Privada</v>
      </c>
      <c r="B12" s="9"/>
      <c r="C12" s="10">
        <f>(C5-B5)/B5</f>
        <v>0.25862068965517243</v>
      </c>
    </row>
    <row r="13" spans="1:15" x14ac:dyDescent="0.35">
      <c r="A13" s="3" t="str">
        <f>A6</f>
        <v>Total</v>
      </c>
      <c r="B13" s="9"/>
      <c r="C13" s="10">
        <f>(C6-B6)/B6</f>
        <v>0.25264456981664318</v>
      </c>
    </row>
    <row r="14" spans="1:15" x14ac:dyDescent="0.35">
      <c r="B14" s="6"/>
      <c r="C14" s="6"/>
    </row>
    <row r="15" spans="1:15" x14ac:dyDescent="0.35">
      <c r="B15" s="6"/>
      <c r="C15" s="6"/>
    </row>
    <row r="16" spans="1:15" x14ac:dyDescent="0.35">
      <c r="A16" s="2" t="s">
        <v>50</v>
      </c>
      <c r="B16" s="6"/>
      <c r="C16" s="6"/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0.84661495063469672</v>
      </c>
      <c r="C18" s="10">
        <f>C4/C6</f>
        <v>0.8458831808585503</v>
      </c>
    </row>
    <row r="19" spans="1:3" x14ac:dyDescent="0.35">
      <c r="A19" s="3" t="str">
        <f>A5</f>
        <v>Universidad Privada</v>
      </c>
      <c r="B19" s="10">
        <f>B5/B6</f>
        <v>0.15338504936530326</v>
      </c>
      <c r="C19" s="10">
        <f>C5/C6</f>
        <v>0.15411681914144967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  <pageSetup paperSize="9"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7"/>
  <dimension ref="A1:M41"/>
  <sheetViews>
    <sheetView zoomScale="99" zoomScaleNormal="99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3" x14ac:dyDescent="0.35">
      <c r="A1" s="5" t="s">
        <v>200</v>
      </c>
      <c r="G1" s="8"/>
      <c r="H1" s="8"/>
      <c r="I1" s="8"/>
      <c r="J1" s="8"/>
      <c r="K1" s="8"/>
      <c r="L1" s="8"/>
      <c r="M1" s="8"/>
    </row>
    <row r="2" spans="1:13" x14ac:dyDescent="0.35">
      <c r="A2" s="5"/>
      <c r="G2" s="8"/>
      <c r="H2" s="8"/>
      <c r="I2" s="8"/>
      <c r="J2" s="8"/>
      <c r="K2" s="8"/>
      <c r="L2" s="8"/>
      <c r="M2" s="8"/>
    </row>
    <row r="3" spans="1:13" x14ac:dyDescent="0.35">
      <c r="A3" s="9" t="s">
        <v>3</v>
      </c>
      <c r="B3" s="9" t="s">
        <v>43</v>
      </c>
      <c r="C3" s="9" t="s">
        <v>44</v>
      </c>
      <c r="G3" s="8"/>
      <c r="H3" s="8"/>
      <c r="I3" s="8"/>
      <c r="J3" s="8"/>
      <c r="K3" s="8"/>
      <c r="L3" s="8"/>
      <c r="M3" s="8"/>
    </row>
    <row r="4" spans="1:13" x14ac:dyDescent="0.35">
      <c r="A4" s="3" t="s">
        <v>215</v>
      </c>
      <c r="B4" s="9">
        <v>1817</v>
      </c>
      <c r="C4" s="9">
        <v>2086</v>
      </c>
      <c r="G4" s="8"/>
      <c r="H4" s="8"/>
      <c r="I4" s="8"/>
      <c r="J4" s="8"/>
      <c r="K4" s="8"/>
      <c r="L4" s="8"/>
      <c r="M4" s="8"/>
    </row>
    <row r="5" spans="1:13" x14ac:dyDescent="0.35">
      <c r="A5" s="3" t="s">
        <v>216</v>
      </c>
      <c r="B5" s="9">
        <v>1285</v>
      </c>
      <c r="C5" s="9">
        <v>2030</v>
      </c>
    </row>
    <row r="6" spans="1:13" x14ac:dyDescent="0.35">
      <c r="A6" s="3" t="s">
        <v>217</v>
      </c>
      <c r="B6" s="9">
        <v>622</v>
      </c>
      <c r="C6" s="9">
        <v>555</v>
      </c>
    </row>
    <row r="7" spans="1:13" x14ac:dyDescent="0.35">
      <c r="A7" s="3" t="s">
        <v>218</v>
      </c>
      <c r="B7" s="9">
        <v>777</v>
      </c>
      <c r="C7" s="9">
        <v>752</v>
      </c>
    </row>
    <row r="8" spans="1:13" x14ac:dyDescent="0.35">
      <c r="A8" s="3" t="s">
        <v>219</v>
      </c>
      <c r="B8" s="9">
        <v>304</v>
      </c>
      <c r="C8" s="9">
        <v>273</v>
      </c>
    </row>
    <row r="9" spans="1:13" x14ac:dyDescent="0.35">
      <c r="A9" s="3" t="s">
        <v>220</v>
      </c>
      <c r="B9" s="9">
        <v>0</v>
      </c>
      <c r="C9" s="9">
        <v>0</v>
      </c>
    </row>
    <row r="10" spans="1:13" x14ac:dyDescent="0.35">
      <c r="A10" s="3" t="s">
        <v>221</v>
      </c>
      <c r="B10" s="9">
        <v>758</v>
      </c>
      <c r="C10" s="9">
        <v>1121</v>
      </c>
    </row>
    <row r="11" spans="1:13" x14ac:dyDescent="0.35">
      <c r="A11" s="3" t="s">
        <v>222</v>
      </c>
      <c r="B11" s="9">
        <v>85</v>
      </c>
      <c r="C11" s="9">
        <v>261</v>
      </c>
    </row>
    <row r="12" spans="1:13" x14ac:dyDescent="0.35">
      <c r="A12" s="3" t="s">
        <v>223</v>
      </c>
      <c r="B12" s="9">
        <v>24</v>
      </c>
      <c r="C12" s="9">
        <v>27</v>
      </c>
    </row>
    <row r="13" spans="1:13" x14ac:dyDescent="0.35">
      <c r="A13" s="3" t="s">
        <v>1</v>
      </c>
      <c r="B13" s="9">
        <v>5672</v>
      </c>
      <c r="C13" s="9">
        <v>7105</v>
      </c>
    </row>
    <row r="14" spans="1:13" x14ac:dyDescent="0.35">
      <c r="B14" s="6"/>
      <c r="C14" s="6"/>
    </row>
    <row r="15" spans="1:13" x14ac:dyDescent="0.35">
      <c r="B15" s="6"/>
      <c r="C15" s="6"/>
    </row>
    <row r="16" spans="1:13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>(C4-B4)/B4</f>
        <v>0.14804623004953218</v>
      </c>
    </row>
    <row r="19" spans="1:3" x14ac:dyDescent="0.35">
      <c r="A19" s="3" t="str">
        <f t="shared" si="0"/>
        <v>La Paz</v>
      </c>
      <c r="B19" s="9"/>
      <c r="C19" s="10">
        <f t="shared" ref="C19:C27" si="1">(C5-B5)/B5</f>
        <v>0.57976653696498059</v>
      </c>
    </row>
    <row r="20" spans="1:3" x14ac:dyDescent="0.35">
      <c r="A20" s="3" t="str">
        <f t="shared" si="0"/>
        <v>Cochabamba</v>
      </c>
      <c r="B20" s="9"/>
      <c r="C20" s="10">
        <f t="shared" si="1"/>
        <v>-0.10771704180064309</v>
      </c>
    </row>
    <row r="21" spans="1:3" x14ac:dyDescent="0.35">
      <c r="A21" s="3" t="str">
        <f t="shared" si="0"/>
        <v>Oruro</v>
      </c>
      <c r="B21" s="9"/>
      <c r="C21" s="10">
        <f t="shared" si="1"/>
        <v>-3.2175032175032175E-2</v>
      </c>
    </row>
    <row r="22" spans="1:3" x14ac:dyDescent="0.35">
      <c r="A22" s="3" t="str">
        <f t="shared" si="0"/>
        <v>Potosí</v>
      </c>
      <c r="B22" s="9"/>
      <c r="C22" s="10">
        <f t="shared" si="1"/>
        <v>-0.10197368421052631</v>
      </c>
    </row>
    <row r="23" spans="1:3" x14ac:dyDescent="0.35">
      <c r="A23" s="3" t="str">
        <f t="shared" si="0"/>
        <v>Tarija</v>
      </c>
      <c r="B23" s="9"/>
      <c r="C23" s="10" t="s">
        <v>4</v>
      </c>
    </row>
    <row r="24" spans="1:3" x14ac:dyDescent="0.35">
      <c r="A24" s="3" t="str">
        <f t="shared" si="0"/>
        <v>Santa Cruz</v>
      </c>
      <c r="B24" s="9"/>
      <c r="C24" s="10">
        <f t="shared" si="1"/>
        <v>0.47889182058047491</v>
      </c>
    </row>
    <row r="25" spans="1:3" x14ac:dyDescent="0.35">
      <c r="A25" s="3" t="str">
        <f t="shared" si="0"/>
        <v>Beni</v>
      </c>
      <c r="B25" s="9"/>
      <c r="C25" s="10">
        <f t="shared" si="1"/>
        <v>2.0705882352941178</v>
      </c>
    </row>
    <row r="26" spans="1:3" x14ac:dyDescent="0.35">
      <c r="A26" s="3" t="str">
        <f t="shared" si="0"/>
        <v>Pando</v>
      </c>
      <c r="B26" s="9"/>
      <c r="C26" s="10">
        <f t="shared" si="1"/>
        <v>0.125</v>
      </c>
    </row>
    <row r="27" spans="1:3" x14ac:dyDescent="0.35">
      <c r="A27" s="3" t="str">
        <f t="shared" si="0"/>
        <v>Total</v>
      </c>
      <c r="B27" s="9"/>
      <c r="C27" s="10">
        <f t="shared" si="1"/>
        <v>0.25264456981664318</v>
      </c>
    </row>
    <row r="28" spans="1:3" x14ac:dyDescent="0.35">
      <c r="B28" s="6"/>
      <c r="C28" s="6"/>
    </row>
    <row r="29" spans="1:3" x14ac:dyDescent="0.35">
      <c r="B29" s="6"/>
      <c r="C29" s="6"/>
    </row>
    <row r="30" spans="1:3" x14ac:dyDescent="0.35">
      <c r="A30" s="2" t="s">
        <v>50</v>
      </c>
      <c r="B30" s="6"/>
      <c r="C30" s="6"/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0.32034555712270801</v>
      </c>
      <c r="C32" s="10">
        <f>C4/C13</f>
        <v>0.2935960591133005</v>
      </c>
    </row>
    <row r="33" spans="1:3" x14ac:dyDescent="0.35">
      <c r="A33" s="3" t="str">
        <f t="shared" si="2"/>
        <v>La Paz</v>
      </c>
      <c r="B33" s="10">
        <f>B5/B13</f>
        <v>0.22655148095909733</v>
      </c>
      <c r="C33" s="10">
        <f>C5/C13</f>
        <v>0.2857142857142857</v>
      </c>
    </row>
    <row r="34" spans="1:3" x14ac:dyDescent="0.35">
      <c r="A34" s="3" t="str">
        <f t="shared" si="2"/>
        <v>Cochabamba</v>
      </c>
      <c r="B34" s="10">
        <f>B6/B13</f>
        <v>0.10966149506346967</v>
      </c>
      <c r="C34" s="10">
        <f>C6/C13</f>
        <v>7.8114004222378602E-2</v>
      </c>
    </row>
    <row r="35" spans="1:3" x14ac:dyDescent="0.35">
      <c r="A35" s="3" t="str">
        <f t="shared" si="2"/>
        <v>Oruro</v>
      </c>
      <c r="B35" s="10">
        <f>B7/B13</f>
        <v>0.13698871650211566</v>
      </c>
      <c r="C35" s="10">
        <f>C7/C13</f>
        <v>0.10584095707248417</v>
      </c>
    </row>
    <row r="36" spans="1:3" x14ac:dyDescent="0.35">
      <c r="A36" s="3" t="str">
        <f t="shared" si="2"/>
        <v>Potosí</v>
      </c>
      <c r="B36" s="10">
        <f>B8/B13</f>
        <v>5.3596614950634697E-2</v>
      </c>
      <c r="C36" s="10">
        <f>C8/C13</f>
        <v>3.8423645320197042E-2</v>
      </c>
    </row>
    <row r="37" spans="1:3" x14ac:dyDescent="0.35">
      <c r="A37" s="3" t="str">
        <f t="shared" si="2"/>
        <v>Tarija</v>
      </c>
      <c r="B37" s="10">
        <f>B9/B13</f>
        <v>0</v>
      </c>
      <c r="C37" s="10">
        <f>C9/C13</f>
        <v>0</v>
      </c>
    </row>
    <row r="38" spans="1:3" x14ac:dyDescent="0.35">
      <c r="A38" s="3" t="str">
        <f t="shared" si="2"/>
        <v>Santa Cruz</v>
      </c>
      <c r="B38" s="10">
        <f>B10/B13</f>
        <v>0.13363892806770097</v>
      </c>
      <c r="C38" s="10">
        <f>C10/C13</f>
        <v>0.15777621393384941</v>
      </c>
    </row>
    <row r="39" spans="1:3" x14ac:dyDescent="0.35">
      <c r="A39" s="3" t="str">
        <f t="shared" si="2"/>
        <v>Beni</v>
      </c>
      <c r="B39" s="10">
        <f>B11/B13</f>
        <v>1.4985895627644569E-2</v>
      </c>
      <c r="C39" s="10">
        <f>C11/C13</f>
        <v>3.6734693877551024E-2</v>
      </c>
    </row>
    <row r="40" spans="1:3" x14ac:dyDescent="0.35">
      <c r="A40" s="3" t="str">
        <f t="shared" si="2"/>
        <v>Pando</v>
      </c>
      <c r="B40" s="10">
        <f>B12/B13</f>
        <v>4.2313117066290554E-3</v>
      </c>
      <c r="C40" s="10">
        <f>C12/C13</f>
        <v>3.8001407459535537E-3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48"/>
  <dimension ref="A1:K14"/>
  <sheetViews>
    <sheetView zoomScale="68" workbookViewId="0"/>
  </sheetViews>
  <sheetFormatPr defaultColWidth="8.81640625" defaultRowHeight="14.5" x14ac:dyDescent="0.35"/>
  <cols>
    <col min="1" max="1" width="51.36328125" style="2" customWidth="1"/>
    <col min="2" max="16384" width="8.81640625" style="2"/>
  </cols>
  <sheetData>
    <row r="1" spans="1:11" x14ac:dyDescent="0.35">
      <c r="A1" s="5" t="s">
        <v>201</v>
      </c>
      <c r="E1" s="8"/>
      <c r="F1" s="8"/>
      <c r="G1" s="8"/>
      <c r="H1" s="8"/>
      <c r="I1" s="8"/>
      <c r="J1" s="8"/>
      <c r="K1" s="8"/>
    </row>
    <row r="2" spans="1:11" x14ac:dyDescent="0.35">
      <c r="A2" s="5"/>
      <c r="E2" s="8"/>
      <c r="F2" s="8"/>
      <c r="G2" s="8"/>
      <c r="H2" s="8"/>
      <c r="I2" s="8"/>
      <c r="J2" s="8"/>
      <c r="K2" s="8"/>
    </row>
    <row r="3" spans="1:11" x14ac:dyDescent="0.35">
      <c r="A3" s="9" t="s">
        <v>67</v>
      </c>
      <c r="B3" s="9" t="s">
        <v>43</v>
      </c>
      <c r="C3" s="9" t="s">
        <v>44</v>
      </c>
      <c r="E3" s="8"/>
      <c r="F3" s="8"/>
      <c r="G3" s="8"/>
      <c r="H3" s="8"/>
      <c r="I3" s="8"/>
      <c r="J3" s="8"/>
      <c r="K3" s="8"/>
    </row>
    <row r="4" spans="1:11" x14ac:dyDescent="0.35">
      <c r="A4" s="3" t="s">
        <v>224</v>
      </c>
      <c r="B4" s="9">
        <v>176</v>
      </c>
      <c r="C4" s="9">
        <v>262</v>
      </c>
      <c r="E4" s="8"/>
      <c r="F4" s="8"/>
      <c r="G4" s="8"/>
      <c r="H4" s="8"/>
      <c r="I4" s="8"/>
      <c r="J4" s="8"/>
      <c r="K4" s="8"/>
    </row>
    <row r="5" spans="1:11" x14ac:dyDescent="0.35">
      <c r="A5" s="3" t="s">
        <v>225</v>
      </c>
      <c r="B5" s="9">
        <v>428</v>
      </c>
      <c r="C5" s="9">
        <v>537</v>
      </c>
    </row>
    <row r="6" spans="1:11" x14ac:dyDescent="0.35">
      <c r="A6" s="3" t="s">
        <v>226</v>
      </c>
      <c r="B6" s="9">
        <v>0</v>
      </c>
      <c r="C6" s="9">
        <v>0</v>
      </c>
    </row>
    <row r="7" spans="1:11" x14ac:dyDescent="0.35">
      <c r="A7" s="3" t="s">
        <v>227</v>
      </c>
      <c r="B7" s="9">
        <v>3</v>
      </c>
      <c r="C7" s="9">
        <v>0</v>
      </c>
    </row>
    <row r="8" spans="1:11" x14ac:dyDescent="0.35">
      <c r="A8" s="3" t="s">
        <v>228</v>
      </c>
      <c r="B8" s="9">
        <v>246</v>
      </c>
      <c r="C8" s="9">
        <v>253</v>
      </c>
    </row>
    <row r="9" spans="1:11" x14ac:dyDescent="0.35">
      <c r="A9" s="3" t="s">
        <v>229</v>
      </c>
      <c r="B9" s="9">
        <v>542</v>
      </c>
      <c r="C9" s="9">
        <v>945</v>
      </c>
    </row>
    <row r="10" spans="1:11" x14ac:dyDescent="0.35">
      <c r="A10" s="3" t="s">
        <v>230</v>
      </c>
      <c r="B10" s="9">
        <v>524</v>
      </c>
      <c r="C10" s="9">
        <v>626</v>
      </c>
    </row>
    <row r="11" spans="1:11" x14ac:dyDescent="0.35">
      <c r="A11" s="3" t="s">
        <v>231</v>
      </c>
      <c r="B11" s="9">
        <v>0</v>
      </c>
      <c r="C11" s="9">
        <v>0</v>
      </c>
    </row>
    <row r="12" spans="1:11" x14ac:dyDescent="0.35">
      <c r="A12" s="3" t="s">
        <v>232</v>
      </c>
      <c r="B12" s="9">
        <v>2899</v>
      </c>
      <c r="C12" s="9">
        <v>3280</v>
      </c>
    </row>
    <row r="13" spans="1:11" x14ac:dyDescent="0.35">
      <c r="A13" s="3" t="s">
        <v>233</v>
      </c>
      <c r="B13" s="9">
        <v>854</v>
      </c>
      <c r="C13" s="9">
        <v>1202</v>
      </c>
    </row>
    <row r="14" spans="1:11" x14ac:dyDescent="0.35">
      <c r="A14" s="3" t="s">
        <v>1</v>
      </c>
      <c r="B14" s="9">
        <v>5672</v>
      </c>
      <c r="C14" s="9">
        <v>7105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202</v>
      </c>
    </row>
    <row r="3" spans="2:2" s="1" customFormat="1" x14ac:dyDescent="0.35"/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9"/>
  <dimension ref="A1:P20"/>
  <sheetViews>
    <sheetView zoomScale="96" zoomScaleNormal="96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6" x14ac:dyDescent="0.35">
      <c r="A1" s="5" t="s">
        <v>203</v>
      </c>
      <c r="J1" s="8"/>
      <c r="K1" s="8"/>
      <c r="L1" s="8"/>
      <c r="M1" s="8"/>
      <c r="N1" s="8"/>
      <c r="O1" s="8"/>
      <c r="P1" s="8"/>
    </row>
    <row r="2" spans="1:16" x14ac:dyDescent="0.35">
      <c r="A2" s="5"/>
      <c r="J2" s="8"/>
      <c r="K2" s="8"/>
      <c r="L2" s="8"/>
      <c r="M2" s="8"/>
      <c r="N2" s="8"/>
      <c r="O2" s="8"/>
      <c r="P2" s="8"/>
    </row>
    <row r="3" spans="1:16" x14ac:dyDescent="0.35">
      <c r="A3" s="9" t="s">
        <v>53</v>
      </c>
      <c r="B3" s="9" t="s">
        <v>43</v>
      </c>
      <c r="C3" s="9" t="s">
        <v>44</v>
      </c>
      <c r="J3" s="8"/>
      <c r="K3" s="8"/>
      <c r="L3" s="8"/>
      <c r="M3" s="8"/>
      <c r="N3" s="8"/>
      <c r="O3" s="8"/>
      <c r="P3" s="8"/>
    </row>
    <row r="4" spans="1:16" x14ac:dyDescent="0.35">
      <c r="A4" s="3" t="s">
        <v>214</v>
      </c>
      <c r="B4" s="9">
        <v>18647</v>
      </c>
      <c r="C4" s="9">
        <v>20758</v>
      </c>
      <c r="J4" s="8"/>
      <c r="K4" s="8"/>
      <c r="L4" s="8"/>
      <c r="M4" s="8"/>
      <c r="N4" s="8"/>
      <c r="O4" s="8"/>
      <c r="P4" s="8"/>
    </row>
    <row r="5" spans="1:16" x14ac:dyDescent="0.35">
      <c r="A5" s="3" t="s">
        <v>213</v>
      </c>
      <c r="B5" s="9">
        <v>2281</v>
      </c>
      <c r="C5" s="9">
        <v>2671</v>
      </c>
    </row>
    <row r="6" spans="1:16" x14ac:dyDescent="0.35">
      <c r="A6" s="3" t="s">
        <v>1</v>
      </c>
      <c r="B6" s="9">
        <v>20928</v>
      </c>
      <c r="C6" s="9">
        <v>23429</v>
      </c>
    </row>
    <row r="7" spans="1:16" x14ac:dyDescent="0.35">
      <c r="B7" s="6"/>
      <c r="C7" s="6"/>
    </row>
    <row r="8" spans="1:16" x14ac:dyDescent="0.35">
      <c r="B8" s="6"/>
      <c r="C8" s="6"/>
    </row>
    <row r="9" spans="1:16" x14ac:dyDescent="0.35">
      <c r="A9" s="2" t="s">
        <v>49</v>
      </c>
      <c r="B9" s="6"/>
      <c r="C9" s="6"/>
    </row>
    <row r="10" spans="1:16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6" x14ac:dyDescent="0.35">
      <c r="A11" s="3" t="str">
        <f>A4</f>
        <v>Universidad Pública</v>
      </c>
      <c r="B11" s="9"/>
      <c r="C11" s="10">
        <f>(C4-B4)/B4</f>
        <v>0.11320855901753633</v>
      </c>
    </row>
    <row r="12" spans="1:16" x14ac:dyDescent="0.35">
      <c r="A12" s="3" t="str">
        <f>A5</f>
        <v>Universidad Privada</v>
      </c>
      <c r="B12" s="9"/>
      <c r="C12" s="10">
        <f>(C5-B5)/B5</f>
        <v>0.17097764138535729</v>
      </c>
    </row>
    <row r="13" spans="1:16" x14ac:dyDescent="0.35">
      <c r="A13" s="3" t="str">
        <f>A6</f>
        <v>Total</v>
      </c>
      <c r="B13" s="9"/>
      <c r="C13" s="10">
        <f>(C6-B6)/B6</f>
        <v>0.11950496941896024</v>
      </c>
    </row>
    <row r="14" spans="1:16" x14ac:dyDescent="0.35">
      <c r="B14" s="6"/>
      <c r="C14" s="6"/>
    </row>
    <row r="15" spans="1:16" x14ac:dyDescent="0.35">
      <c r="B15" s="6"/>
      <c r="C15" s="6"/>
    </row>
    <row r="16" spans="1:16" x14ac:dyDescent="0.35">
      <c r="A16" s="2" t="s">
        <v>50</v>
      </c>
      <c r="B16" s="6"/>
      <c r="C16" s="6"/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0.89100726299694188</v>
      </c>
      <c r="C18" s="10">
        <f>C4/C6</f>
        <v>0.8859959878782705</v>
      </c>
    </row>
    <row r="19" spans="1:3" x14ac:dyDescent="0.35">
      <c r="A19" s="3" t="str">
        <f>A5</f>
        <v>Universidad Privada</v>
      </c>
      <c r="B19" s="10">
        <f>B5/B6</f>
        <v>0.1089927370030581</v>
      </c>
      <c r="C19" s="10">
        <f>C5/C6</f>
        <v>0.11400401212172948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50"/>
  <dimension ref="A1:N41"/>
  <sheetViews>
    <sheetView zoomScale="66" zoomScaleNormal="66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4" x14ac:dyDescent="0.35">
      <c r="A1" s="5" t="s">
        <v>204</v>
      </c>
      <c r="H1" s="8"/>
      <c r="I1" s="8"/>
      <c r="J1" s="8"/>
      <c r="K1" s="8"/>
      <c r="L1" s="8"/>
      <c r="M1" s="8"/>
      <c r="N1" s="8"/>
    </row>
    <row r="2" spans="1:14" x14ac:dyDescent="0.35">
      <c r="A2" s="5"/>
      <c r="H2" s="8"/>
      <c r="I2" s="8"/>
      <c r="J2" s="8"/>
      <c r="K2" s="8"/>
      <c r="L2" s="8"/>
      <c r="M2" s="8"/>
      <c r="N2" s="8"/>
    </row>
    <row r="3" spans="1:14" x14ac:dyDescent="0.35">
      <c r="A3" s="9" t="s">
        <v>3</v>
      </c>
      <c r="B3" s="9" t="s">
        <v>43</v>
      </c>
      <c r="C3" s="9" t="s">
        <v>44</v>
      </c>
      <c r="H3" s="8"/>
      <c r="I3" s="8"/>
      <c r="J3" s="8"/>
      <c r="K3" s="8"/>
      <c r="L3" s="8"/>
      <c r="M3" s="8"/>
      <c r="N3" s="8"/>
    </row>
    <row r="4" spans="1:14" x14ac:dyDescent="0.35">
      <c r="A4" s="3" t="s">
        <v>215</v>
      </c>
      <c r="B4" s="9">
        <v>7754</v>
      </c>
      <c r="C4" s="9">
        <v>7588</v>
      </c>
      <c r="H4" s="8"/>
      <c r="I4" s="8"/>
      <c r="J4" s="8"/>
      <c r="K4" s="8"/>
      <c r="L4" s="8"/>
      <c r="M4" s="8"/>
      <c r="N4" s="8"/>
    </row>
    <row r="5" spans="1:14" x14ac:dyDescent="0.35">
      <c r="A5" s="3" t="s">
        <v>216</v>
      </c>
      <c r="B5" s="9">
        <v>2516</v>
      </c>
      <c r="C5" s="9">
        <v>4935</v>
      </c>
    </row>
    <row r="6" spans="1:14" x14ac:dyDescent="0.35">
      <c r="A6" s="3" t="s">
        <v>217</v>
      </c>
      <c r="B6" s="9">
        <v>2421</v>
      </c>
      <c r="C6" s="9">
        <v>2540</v>
      </c>
    </row>
    <row r="7" spans="1:14" x14ac:dyDescent="0.35">
      <c r="A7" s="3" t="s">
        <v>218</v>
      </c>
      <c r="B7" s="9">
        <v>3061</v>
      </c>
      <c r="C7" s="9">
        <v>3186</v>
      </c>
    </row>
    <row r="8" spans="1:14" x14ac:dyDescent="0.35">
      <c r="A8" s="3" t="s">
        <v>219</v>
      </c>
      <c r="B8" s="9">
        <v>758</v>
      </c>
      <c r="C8" s="9">
        <v>946</v>
      </c>
    </row>
    <row r="9" spans="1:14" x14ac:dyDescent="0.35">
      <c r="A9" s="3" t="s">
        <v>220</v>
      </c>
      <c r="B9" s="9">
        <v>1</v>
      </c>
      <c r="C9" s="9">
        <v>1</v>
      </c>
    </row>
    <row r="10" spans="1:14" x14ac:dyDescent="0.35">
      <c r="A10" s="3" t="s">
        <v>221</v>
      </c>
      <c r="B10" s="9">
        <v>3746</v>
      </c>
      <c r="C10" s="9">
        <v>3405</v>
      </c>
    </row>
    <row r="11" spans="1:14" x14ac:dyDescent="0.35">
      <c r="A11" s="3" t="s">
        <v>222</v>
      </c>
      <c r="B11" s="9">
        <v>608</v>
      </c>
      <c r="C11" s="9">
        <v>760</v>
      </c>
    </row>
    <row r="12" spans="1:14" x14ac:dyDescent="0.35">
      <c r="A12" s="3" t="s">
        <v>223</v>
      </c>
      <c r="B12" s="9">
        <v>63</v>
      </c>
      <c r="C12" s="9">
        <v>68</v>
      </c>
    </row>
    <row r="13" spans="1:14" x14ac:dyDescent="0.35">
      <c r="A13" s="3" t="s">
        <v>1</v>
      </c>
      <c r="B13" s="9">
        <v>20928</v>
      </c>
      <c r="C13" s="9">
        <v>23429</v>
      </c>
    </row>
    <row r="14" spans="1:14" x14ac:dyDescent="0.35">
      <c r="B14" s="6"/>
      <c r="C14" s="6"/>
    </row>
    <row r="15" spans="1:14" x14ac:dyDescent="0.35">
      <c r="B15" s="6"/>
      <c r="C15" s="6"/>
    </row>
    <row r="16" spans="1:14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 t="shared" ref="C18:C27" si="1">(C4-B4)/B4</f>
        <v>-2.1408305390766057E-2</v>
      </c>
    </row>
    <row r="19" spans="1:3" x14ac:dyDescent="0.35">
      <c r="A19" s="3" t="str">
        <f t="shared" si="0"/>
        <v>La Paz</v>
      </c>
      <c r="B19" s="9"/>
      <c r="C19" s="10">
        <f t="shared" si="1"/>
        <v>0.96144674085850557</v>
      </c>
    </row>
    <row r="20" spans="1:3" x14ac:dyDescent="0.35">
      <c r="A20" s="3" t="str">
        <f t="shared" si="0"/>
        <v>Cochabamba</v>
      </c>
      <c r="B20" s="9"/>
      <c r="C20" s="10">
        <f t="shared" si="1"/>
        <v>4.9153242461792646E-2</v>
      </c>
    </row>
    <row r="21" spans="1:3" x14ac:dyDescent="0.35">
      <c r="A21" s="3" t="str">
        <f t="shared" si="0"/>
        <v>Oruro</v>
      </c>
      <c r="B21" s="9"/>
      <c r="C21" s="10">
        <f t="shared" si="1"/>
        <v>4.0836327997386478E-2</v>
      </c>
    </row>
    <row r="22" spans="1:3" x14ac:dyDescent="0.35">
      <c r="A22" s="3" t="str">
        <f t="shared" si="0"/>
        <v>Potosí</v>
      </c>
      <c r="B22" s="9"/>
      <c r="C22" s="10">
        <f t="shared" si="1"/>
        <v>0.24802110817941952</v>
      </c>
    </row>
    <row r="23" spans="1:3" x14ac:dyDescent="0.35">
      <c r="A23" s="3" t="str">
        <f t="shared" si="0"/>
        <v>Tarija</v>
      </c>
      <c r="B23" s="9"/>
      <c r="C23" s="10">
        <f t="shared" si="1"/>
        <v>0</v>
      </c>
    </row>
    <row r="24" spans="1:3" x14ac:dyDescent="0.35">
      <c r="A24" s="3" t="str">
        <f t="shared" si="0"/>
        <v>Santa Cruz</v>
      </c>
      <c r="B24" s="9"/>
      <c r="C24" s="10">
        <f t="shared" si="1"/>
        <v>-9.1030432461292041E-2</v>
      </c>
    </row>
    <row r="25" spans="1:3" x14ac:dyDescent="0.35">
      <c r="A25" s="3" t="str">
        <f t="shared" si="0"/>
        <v>Beni</v>
      </c>
      <c r="B25" s="9"/>
      <c r="C25" s="10">
        <f t="shared" si="1"/>
        <v>0.25</v>
      </c>
    </row>
    <row r="26" spans="1:3" x14ac:dyDescent="0.35">
      <c r="A26" s="3" t="str">
        <f t="shared" si="0"/>
        <v>Pando</v>
      </c>
      <c r="B26" s="9"/>
      <c r="C26" s="10">
        <f t="shared" si="1"/>
        <v>7.9365079365079361E-2</v>
      </c>
    </row>
    <row r="27" spans="1:3" x14ac:dyDescent="0.35">
      <c r="A27" s="3" t="str">
        <f t="shared" si="0"/>
        <v>Total</v>
      </c>
      <c r="B27" s="9"/>
      <c r="C27" s="10">
        <f t="shared" si="1"/>
        <v>0.11950496941896024</v>
      </c>
    </row>
    <row r="28" spans="1:3" x14ac:dyDescent="0.35">
      <c r="B28" s="6"/>
      <c r="C28" s="6"/>
    </row>
    <row r="29" spans="1:3" x14ac:dyDescent="0.35">
      <c r="B29" s="6"/>
      <c r="C29" s="6"/>
    </row>
    <row r="30" spans="1:3" x14ac:dyDescent="0.35">
      <c r="A30" s="2" t="s">
        <v>50</v>
      </c>
      <c r="B30" s="6"/>
      <c r="C30" s="6"/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0.37050840978593275</v>
      </c>
      <c r="C32" s="10">
        <f>C4/C13</f>
        <v>0.32387212429040935</v>
      </c>
    </row>
    <row r="33" spans="1:3" x14ac:dyDescent="0.35">
      <c r="A33" s="3" t="str">
        <f t="shared" si="2"/>
        <v>La Paz</v>
      </c>
      <c r="B33" s="10">
        <f>B5/B13</f>
        <v>0.12022171253822631</v>
      </c>
      <c r="C33" s="10">
        <f>C5/C13</f>
        <v>0.21063639079772931</v>
      </c>
    </row>
    <row r="34" spans="1:3" x14ac:dyDescent="0.35">
      <c r="A34" s="3" t="str">
        <f t="shared" si="2"/>
        <v>Cochabamba</v>
      </c>
      <c r="B34" s="10">
        <f>B6/B13</f>
        <v>0.11568233944954129</v>
      </c>
      <c r="C34" s="10">
        <f>C6/C13</f>
        <v>0.10841265098809168</v>
      </c>
    </row>
    <row r="35" spans="1:3" x14ac:dyDescent="0.35">
      <c r="A35" s="3" t="str">
        <f t="shared" si="2"/>
        <v>Oruro</v>
      </c>
      <c r="B35" s="10">
        <f>B7/B13</f>
        <v>0.14626337920489296</v>
      </c>
      <c r="C35" s="10">
        <f>C7/C13</f>
        <v>0.13598531734175595</v>
      </c>
    </row>
    <row r="36" spans="1:3" x14ac:dyDescent="0.35">
      <c r="A36" s="3" t="str">
        <f t="shared" si="2"/>
        <v>Potosí</v>
      </c>
      <c r="B36" s="10">
        <f>B8/B13</f>
        <v>3.6219418960244651E-2</v>
      </c>
      <c r="C36" s="10">
        <f>C8/C13</f>
        <v>4.0377310171155409E-2</v>
      </c>
    </row>
    <row r="37" spans="1:3" x14ac:dyDescent="0.35">
      <c r="A37" s="3" t="str">
        <f t="shared" si="2"/>
        <v>Tarija</v>
      </c>
      <c r="B37" s="10">
        <f>B9/B13</f>
        <v>4.7782874617737003E-5</v>
      </c>
      <c r="C37" s="10">
        <f>C9/C13</f>
        <v>4.2682146058303814E-5</v>
      </c>
    </row>
    <row r="38" spans="1:3" x14ac:dyDescent="0.35">
      <c r="A38" s="3" t="str">
        <f t="shared" si="2"/>
        <v>Santa Cruz</v>
      </c>
      <c r="B38" s="10">
        <f>B10/B13</f>
        <v>0.17899464831804282</v>
      </c>
      <c r="C38" s="10">
        <f>C10/C13</f>
        <v>0.14533270732852449</v>
      </c>
    </row>
    <row r="39" spans="1:3" x14ac:dyDescent="0.35">
      <c r="A39" s="3" t="str">
        <f t="shared" si="2"/>
        <v>Beni</v>
      </c>
      <c r="B39" s="10">
        <f>B11/B13</f>
        <v>2.9051987767584098E-2</v>
      </c>
      <c r="C39" s="10">
        <f>C11/C13</f>
        <v>3.2438431004310896E-2</v>
      </c>
    </row>
    <row r="40" spans="1:3" x14ac:dyDescent="0.35">
      <c r="A40" s="3" t="str">
        <f t="shared" si="2"/>
        <v>Pando</v>
      </c>
      <c r="B40" s="10">
        <f>B12/B13</f>
        <v>3.0103211009174314E-3</v>
      </c>
      <c r="C40" s="10">
        <f>C12/C13</f>
        <v>2.902385931964659E-3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51</v>
      </c>
    </row>
    <row r="3" spans="2:2" s="1" customFormat="1" x14ac:dyDescent="0.35"/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51"/>
  <dimension ref="A1:K14"/>
  <sheetViews>
    <sheetView zoomScale="70" zoomScaleNormal="70" workbookViewId="0"/>
  </sheetViews>
  <sheetFormatPr defaultColWidth="8.81640625" defaultRowHeight="14.5" x14ac:dyDescent="0.35"/>
  <cols>
    <col min="1" max="1" width="50.81640625" style="2" customWidth="1"/>
    <col min="2" max="16384" width="8.81640625" style="2"/>
  </cols>
  <sheetData>
    <row r="1" spans="1:11" x14ac:dyDescent="0.35">
      <c r="A1" s="5" t="s">
        <v>212</v>
      </c>
      <c r="E1" s="8"/>
      <c r="F1" s="8"/>
      <c r="G1" s="8"/>
      <c r="H1" s="8"/>
      <c r="I1" s="8"/>
      <c r="J1" s="8"/>
      <c r="K1" s="8"/>
    </row>
    <row r="2" spans="1:11" x14ac:dyDescent="0.35">
      <c r="A2" s="5"/>
      <c r="E2" s="8"/>
      <c r="F2" s="8"/>
      <c r="G2" s="8"/>
      <c r="H2" s="8"/>
      <c r="I2" s="8"/>
      <c r="J2" s="8"/>
      <c r="K2" s="8"/>
    </row>
    <row r="3" spans="1:11" x14ac:dyDescent="0.35">
      <c r="A3" s="9" t="s">
        <v>67</v>
      </c>
      <c r="B3" s="9" t="s">
        <v>43</v>
      </c>
      <c r="C3" s="9" t="s">
        <v>44</v>
      </c>
      <c r="E3" s="8"/>
      <c r="F3" s="8"/>
      <c r="G3" s="8"/>
      <c r="H3" s="8"/>
      <c r="I3" s="8"/>
      <c r="J3" s="8"/>
      <c r="K3" s="8"/>
    </row>
    <row r="4" spans="1:11" x14ac:dyDescent="0.35">
      <c r="A4" s="3" t="s">
        <v>226</v>
      </c>
      <c r="B4" s="9">
        <v>0</v>
      </c>
      <c r="C4" s="9">
        <v>0</v>
      </c>
      <c r="E4" s="8"/>
      <c r="F4" s="8"/>
      <c r="G4" s="8"/>
      <c r="H4" s="8"/>
      <c r="I4" s="8"/>
      <c r="J4" s="8"/>
      <c r="K4" s="8"/>
    </row>
    <row r="5" spans="1:11" x14ac:dyDescent="0.35">
      <c r="A5" s="3" t="s">
        <v>231</v>
      </c>
      <c r="B5" s="9">
        <v>0</v>
      </c>
      <c r="C5" s="9">
        <v>0</v>
      </c>
      <c r="E5" s="2" t="s">
        <v>209</v>
      </c>
    </row>
    <row r="6" spans="1:11" x14ac:dyDescent="0.35">
      <c r="A6" s="3" t="s">
        <v>227</v>
      </c>
      <c r="B6" s="9">
        <v>11</v>
      </c>
      <c r="C6" s="9">
        <v>16</v>
      </c>
    </row>
    <row r="7" spans="1:11" x14ac:dyDescent="0.35">
      <c r="A7" s="3" t="s">
        <v>228</v>
      </c>
      <c r="B7" s="9">
        <v>560</v>
      </c>
      <c r="C7" s="9">
        <v>882</v>
      </c>
    </row>
    <row r="8" spans="1:11" x14ac:dyDescent="0.35">
      <c r="A8" s="3" t="s">
        <v>224</v>
      </c>
      <c r="B8" s="9">
        <v>755</v>
      </c>
      <c r="C8" s="9">
        <v>861</v>
      </c>
    </row>
    <row r="9" spans="1:11" x14ac:dyDescent="0.35">
      <c r="A9" s="3" t="s">
        <v>233</v>
      </c>
      <c r="B9" s="9">
        <v>931</v>
      </c>
      <c r="C9" s="9">
        <v>1422</v>
      </c>
    </row>
    <row r="10" spans="1:11" x14ac:dyDescent="0.35">
      <c r="A10" s="3" t="s">
        <v>229</v>
      </c>
      <c r="B10" s="9">
        <v>1831</v>
      </c>
      <c r="C10" s="9">
        <v>2890</v>
      </c>
    </row>
    <row r="11" spans="1:11" x14ac:dyDescent="0.35">
      <c r="A11" s="3" t="s">
        <v>225</v>
      </c>
      <c r="B11" s="9">
        <v>1890</v>
      </c>
      <c r="C11" s="9">
        <v>2029</v>
      </c>
    </row>
    <row r="12" spans="1:11" x14ac:dyDescent="0.35">
      <c r="A12" s="3" t="s">
        <v>230</v>
      </c>
      <c r="B12" s="9">
        <v>1941</v>
      </c>
      <c r="C12" s="9">
        <v>1775</v>
      </c>
    </row>
    <row r="13" spans="1:11" x14ac:dyDescent="0.35">
      <c r="A13" s="3" t="s">
        <v>232</v>
      </c>
      <c r="B13" s="9">
        <v>13009</v>
      </c>
      <c r="C13" s="9">
        <v>13554</v>
      </c>
    </row>
    <row r="14" spans="1:11" x14ac:dyDescent="0.35">
      <c r="A14" s="3" t="s">
        <v>1</v>
      </c>
      <c r="B14" s="9">
        <v>20928</v>
      </c>
      <c r="C14" s="9">
        <v>23429</v>
      </c>
    </row>
  </sheetData>
  <autoFilter ref="A3:C13" xr:uid="{00000000-0009-0000-0000-000027000000}">
    <sortState xmlns:xlrd2="http://schemas.microsoft.com/office/spreadsheetml/2017/richdata2" ref="A3:C13">
      <sortCondition ref="B2:B13"/>
    </sortState>
  </autoFilter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B2:B3"/>
  <sheetViews>
    <sheetView showGridLines="0" workbookViewId="0">
      <selection activeCell="B2" sqref="B2"/>
    </sheetView>
  </sheetViews>
  <sheetFormatPr defaultColWidth="11.453125" defaultRowHeight="14.5" x14ac:dyDescent="0.35"/>
  <cols>
    <col min="1" max="16384" width="11.453125" style="2"/>
  </cols>
  <sheetData>
    <row r="2" spans="2:2" x14ac:dyDescent="0.35">
      <c r="B2" s="1" t="s">
        <v>205</v>
      </c>
    </row>
    <row r="3" spans="2:2" s="1" customFormat="1" x14ac:dyDescent="0.35"/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52"/>
  <dimension ref="A1:O20"/>
  <sheetViews>
    <sheetView zoomScale="70" zoomScaleNormal="70" workbookViewId="0"/>
  </sheetViews>
  <sheetFormatPr defaultColWidth="8.81640625" defaultRowHeight="14.5" x14ac:dyDescent="0.35"/>
  <cols>
    <col min="1" max="1" width="19.453125" style="2" customWidth="1"/>
    <col min="2" max="16384" width="8.81640625" style="2"/>
  </cols>
  <sheetData>
    <row r="1" spans="1:15" x14ac:dyDescent="0.35">
      <c r="A1" s="5" t="s">
        <v>206</v>
      </c>
      <c r="I1" s="8"/>
      <c r="J1" s="8"/>
      <c r="K1" s="8"/>
      <c r="L1" s="8"/>
      <c r="M1" s="8"/>
      <c r="N1" s="8"/>
      <c r="O1" s="8"/>
    </row>
    <row r="2" spans="1:15" x14ac:dyDescent="0.35">
      <c r="A2" s="5"/>
      <c r="I2" s="8"/>
      <c r="J2" s="8"/>
      <c r="K2" s="8"/>
      <c r="L2" s="8"/>
      <c r="M2" s="8"/>
      <c r="N2" s="8"/>
      <c r="O2" s="8"/>
    </row>
    <row r="3" spans="1:15" x14ac:dyDescent="0.35">
      <c r="A3" s="9" t="s">
        <v>53</v>
      </c>
      <c r="B3" s="9" t="s">
        <v>43</v>
      </c>
      <c r="C3" s="9" t="s">
        <v>44</v>
      </c>
      <c r="I3" s="8"/>
      <c r="J3" s="8"/>
      <c r="K3" s="8"/>
      <c r="L3" s="8"/>
      <c r="M3" s="8"/>
      <c r="N3" s="8"/>
      <c r="O3" s="8"/>
    </row>
    <row r="4" spans="1:15" x14ac:dyDescent="0.35">
      <c r="A4" s="3" t="s">
        <v>214</v>
      </c>
      <c r="B4" s="9">
        <v>1808</v>
      </c>
      <c r="C4" s="9">
        <v>4276</v>
      </c>
      <c r="I4" s="8"/>
      <c r="J4" s="8"/>
      <c r="K4" s="8"/>
      <c r="L4" s="8"/>
      <c r="M4" s="8"/>
      <c r="N4" s="8"/>
      <c r="O4" s="8"/>
    </row>
    <row r="5" spans="1:15" x14ac:dyDescent="0.35">
      <c r="A5" s="3" t="s">
        <v>213</v>
      </c>
      <c r="B5" s="9">
        <v>72</v>
      </c>
      <c r="C5" s="9">
        <v>123</v>
      </c>
    </row>
    <row r="6" spans="1:15" x14ac:dyDescent="0.35">
      <c r="A6" s="3" t="s">
        <v>1</v>
      </c>
      <c r="B6" s="9">
        <v>1880</v>
      </c>
      <c r="C6" s="9">
        <v>4399</v>
      </c>
    </row>
    <row r="7" spans="1:15" x14ac:dyDescent="0.35">
      <c r="B7" s="6"/>
      <c r="C7" s="6"/>
    </row>
    <row r="8" spans="1:15" x14ac:dyDescent="0.35">
      <c r="B8" s="6"/>
      <c r="C8" s="6"/>
    </row>
    <row r="9" spans="1:15" x14ac:dyDescent="0.35">
      <c r="A9" s="2" t="s">
        <v>49</v>
      </c>
      <c r="B9" s="6"/>
      <c r="C9" s="6"/>
    </row>
    <row r="10" spans="1:15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5" x14ac:dyDescent="0.35">
      <c r="A11" s="3" t="str">
        <f>A4</f>
        <v>Universidad Pública</v>
      </c>
      <c r="B11" s="9"/>
      <c r="C11" s="10">
        <f>(C4-B4)/B4</f>
        <v>1.3650442477876106</v>
      </c>
    </row>
    <row r="12" spans="1:15" x14ac:dyDescent="0.35">
      <c r="A12" s="3" t="str">
        <f>A5</f>
        <v>Universidad Privada</v>
      </c>
      <c r="B12" s="9"/>
      <c r="C12" s="10">
        <f>(C5-B5)/B5</f>
        <v>0.70833333333333337</v>
      </c>
    </row>
    <row r="13" spans="1:15" x14ac:dyDescent="0.35">
      <c r="A13" s="3" t="str">
        <f>A6</f>
        <v>Total</v>
      </c>
      <c r="B13" s="9"/>
      <c r="C13" s="10">
        <f>(C6-B6)/B6</f>
        <v>1.3398936170212765</v>
      </c>
    </row>
    <row r="14" spans="1:15" x14ac:dyDescent="0.35">
      <c r="B14" s="6"/>
      <c r="C14" s="6"/>
    </row>
    <row r="15" spans="1:15" x14ac:dyDescent="0.35">
      <c r="B15" s="6"/>
      <c r="C15" s="6"/>
    </row>
    <row r="16" spans="1:15" x14ac:dyDescent="0.35">
      <c r="A16" s="2" t="s">
        <v>50</v>
      </c>
      <c r="B16" s="6"/>
      <c r="C16" s="6"/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0.96170212765957441</v>
      </c>
      <c r="C18" s="10">
        <f>C4/C6</f>
        <v>0.97203909979540803</v>
      </c>
    </row>
    <row r="19" spans="1:3" x14ac:dyDescent="0.35">
      <c r="A19" s="3" t="str">
        <f>A5</f>
        <v>Universidad Privada</v>
      </c>
      <c r="B19" s="10">
        <f>B5/B6</f>
        <v>3.8297872340425532E-2</v>
      </c>
      <c r="C19" s="10">
        <f>C5/C6</f>
        <v>2.7960900204591951E-2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54"/>
  <dimension ref="A1:M41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3" x14ac:dyDescent="0.35">
      <c r="A1" s="5" t="s">
        <v>207</v>
      </c>
      <c r="G1" s="8"/>
      <c r="H1" s="8"/>
      <c r="I1" s="8"/>
      <c r="J1" s="8"/>
      <c r="K1" s="8"/>
      <c r="L1" s="8"/>
      <c r="M1" s="8"/>
    </row>
    <row r="2" spans="1:13" x14ac:dyDescent="0.35">
      <c r="A2" s="5"/>
      <c r="G2" s="8"/>
      <c r="H2" s="8"/>
      <c r="I2" s="8"/>
      <c r="J2" s="8"/>
      <c r="K2" s="8"/>
      <c r="L2" s="8"/>
      <c r="M2" s="8"/>
    </row>
    <row r="3" spans="1:13" x14ac:dyDescent="0.35">
      <c r="A3" s="9" t="s">
        <v>3</v>
      </c>
      <c r="B3" s="9" t="s">
        <v>43</v>
      </c>
      <c r="C3" s="9" t="s">
        <v>44</v>
      </c>
      <c r="G3" s="8"/>
      <c r="H3" s="8"/>
      <c r="I3" s="8"/>
      <c r="J3" s="8"/>
      <c r="K3" s="8"/>
      <c r="L3" s="8"/>
      <c r="M3" s="8"/>
    </row>
    <row r="4" spans="1:13" x14ac:dyDescent="0.35">
      <c r="A4" s="3" t="s">
        <v>215</v>
      </c>
      <c r="B4" s="9">
        <v>204</v>
      </c>
      <c r="C4" s="9">
        <v>679</v>
      </c>
      <c r="G4" s="8"/>
      <c r="H4" s="8"/>
      <c r="I4" s="8"/>
      <c r="J4" s="8"/>
      <c r="K4" s="8"/>
      <c r="L4" s="8"/>
      <c r="M4" s="8"/>
    </row>
    <row r="5" spans="1:13" x14ac:dyDescent="0.35">
      <c r="A5" s="3" t="s">
        <v>216</v>
      </c>
      <c r="B5" s="9">
        <v>1130</v>
      </c>
      <c r="C5" s="9">
        <v>2922</v>
      </c>
    </row>
    <row r="6" spans="1:13" x14ac:dyDescent="0.35">
      <c r="A6" s="3" t="s">
        <v>217</v>
      </c>
      <c r="B6" s="9">
        <v>157</v>
      </c>
      <c r="C6" s="9">
        <v>80</v>
      </c>
    </row>
    <row r="7" spans="1:13" x14ac:dyDescent="0.35">
      <c r="A7" s="3" t="s">
        <v>218</v>
      </c>
      <c r="B7" s="9">
        <v>94</v>
      </c>
      <c r="C7" s="9">
        <v>280</v>
      </c>
    </row>
    <row r="8" spans="1:13" x14ac:dyDescent="0.35">
      <c r="A8" s="3" t="s">
        <v>219</v>
      </c>
      <c r="B8" s="9">
        <v>26</v>
      </c>
      <c r="C8" s="9">
        <v>147</v>
      </c>
    </row>
    <row r="9" spans="1:13" x14ac:dyDescent="0.35">
      <c r="A9" s="3" t="s">
        <v>220</v>
      </c>
      <c r="B9" s="9">
        <v>38</v>
      </c>
      <c r="C9" s="9">
        <v>0</v>
      </c>
    </row>
    <row r="10" spans="1:13" x14ac:dyDescent="0.35">
      <c r="A10" s="3" t="s">
        <v>221</v>
      </c>
      <c r="B10" s="9">
        <v>219</v>
      </c>
      <c r="C10" s="9">
        <v>243</v>
      </c>
    </row>
    <row r="11" spans="1:13" x14ac:dyDescent="0.35">
      <c r="A11" s="3" t="s">
        <v>222</v>
      </c>
      <c r="B11" s="9">
        <v>11</v>
      </c>
      <c r="C11" s="9">
        <v>37</v>
      </c>
    </row>
    <row r="12" spans="1:13" x14ac:dyDescent="0.35">
      <c r="A12" s="3" t="s">
        <v>223</v>
      </c>
      <c r="B12" s="9">
        <v>1</v>
      </c>
      <c r="C12" s="9">
        <v>11</v>
      </c>
    </row>
    <row r="13" spans="1:13" x14ac:dyDescent="0.35">
      <c r="A13" s="3" t="s">
        <v>1</v>
      </c>
      <c r="B13" s="9">
        <v>1880</v>
      </c>
      <c r="C13" s="9">
        <v>4399</v>
      </c>
    </row>
    <row r="14" spans="1:13" x14ac:dyDescent="0.35">
      <c r="B14" s="6"/>
      <c r="C14" s="6"/>
    </row>
    <row r="15" spans="1:13" x14ac:dyDescent="0.35">
      <c r="B15" s="6"/>
      <c r="C15" s="6"/>
    </row>
    <row r="16" spans="1:13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 t="shared" ref="C18:C27" si="1">(C4-B4)/B4</f>
        <v>2.3284313725490198</v>
      </c>
    </row>
    <row r="19" spans="1:3" x14ac:dyDescent="0.35">
      <c r="A19" s="3" t="str">
        <f t="shared" si="0"/>
        <v>La Paz</v>
      </c>
      <c r="B19" s="9"/>
      <c r="C19" s="10">
        <f t="shared" si="1"/>
        <v>1.5858407079646017</v>
      </c>
    </row>
    <row r="20" spans="1:3" x14ac:dyDescent="0.35">
      <c r="A20" s="3" t="str">
        <f t="shared" si="0"/>
        <v>Cochabamba</v>
      </c>
      <c r="B20" s="9"/>
      <c r="C20" s="10">
        <f t="shared" si="1"/>
        <v>-0.49044585987261147</v>
      </c>
    </row>
    <row r="21" spans="1:3" x14ac:dyDescent="0.35">
      <c r="A21" s="3" t="str">
        <f t="shared" si="0"/>
        <v>Oruro</v>
      </c>
      <c r="B21" s="9"/>
      <c r="C21" s="10">
        <f t="shared" si="1"/>
        <v>1.9787234042553192</v>
      </c>
    </row>
    <row r="22" spans="1:3" x14ac:dyDescent="0.35">
      <c r="A22" s="3" t="str">
        <f t="shared" si="0"/>
        <v>Potosí</v>
      </c>
      <c r="B22" s="9"/>
      <c r="C22" s="10">
        <f t="shared" si="1"/>
        <v>4.6538461538461542</v>
      </c>
    </row>
    <row r="23" spans="1:3" x14ac:dyDescent="0.35">
      <c r="A23" s="3" t="str">
        <f t="shared" si="0"/>
        <v>Tarija</v>
      </c>
      <c r="B23" s="9"/>
      <c r="C23" s="10">
        <f t="shared" si="1"/>
        <v>-1</v>
      </c>
    </row>
    <row r="24" spans="1:3" x14ac:dyDescent="0.35">
      <c r="A24" s="3" t="str">
        <f t="shared" si="0"/>
        <v>Santa Cruz</v>
      </c>
      <c r="B24" s="9"/>
      <c r="C24" s="10">
        <f t="shared" si="1"/>
        <v>0.1095890410958904</v>
      </c>
    </row>
    <row r="25" spans="1:3" x14ac:dyDescent="0.35">
      <c r="A25" s="3" t="str">
        <f t="shared" si="0"/>
        <v>Beni</v>
      </c>
      <c r="B25" s="9"/>
      <c r="C25" s="10">
        <f t="shared" si="1"/>
        <v>2.3636363636363638</v>
      </c>
    </row>
    <row r="26" spans="1:3" x14ac:dyDescent="0.35">
      <c r="A26" s="3" t="str">
        <f t="shared" si="0"/>
        <v>Pando</v>
      </c>
      <c r="B26" s="9"/>
      <c r="C26" s="10">
        <f t="shared" si="1"/>
        <v>10</v>
      </c>
    </row>
    <row r="27" spans="1:3" x14ac:dyDescent="0.35">
      <c r="A27" s="3" t="str">
        <f t="shared" si="0"/>
        <v>Total</v>
      </c>
      <c r="B27" s="9"/>
      <c r="C27" s="10">
        <f t="shared" si="1"/>
        <v>1.3398936170212765</v>
      </c>
    </row>
    <row r="30" spans="1:3" x14ac:dyDescent="0.35">
      <c r="A30" s="2" t="s">
        <v>50</v>
      </c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0.10851063829787234</v>
      </c>
      <c r="C32" s="10">
        <f>C4/C13</f>
        <v>0.15435326210502387</v>
      </c>
    </row>
    <row r="33" spans="1:3" x14ac:dyDescent="0.35">
      <c r="A33" s="3" t="str">
        <f t="shared" si="2"/>
        <v>La Paz</v>
      </c>
      <c r="B33" s="10">
        <f>B5/B13</f>
        <v>0.60106382978723405</v>
      </c>
      <c r="C33" s="10">
        <f>C5/C13</f>
        <v>0.66424187315298933</v>
      </c>
    </row>
    <row r="34" spans="1:3" x14ac:dyDescent="0.35">
      <c r="A34" s="3" t="str">
        <f t="shared" si="2"/>
        <v>Cochabamba</v>
      </c>
      <c r="B34" s="10">
        <f>B6/B13</f>
        <v>8.3510638297872336E-2</v>
      </c>
      <c r="C34" s="10">
        <f>C6/C13</f>
        <v>1.8185951352580131E-2</v>
      </c>
    </row>
    <row r="35" spans="1:3" x14ac:dyDescent="0.35">
      <c r="A35" s="3" t="str">
        <f t="shared" si="2"/>
        <v>Oruro</v>
      </c>
      <c r="B35" s="10">
        <f>B7/B13</f>
        <v>0.05</v>
      </c>
      <c r="C35" s="10">
        <f>C7/C13</f>
        <v>6.3650829734030467E-2</v>
      </c>
    </row>
    <row r="36" spans="1:3" x14ac:dyDescent="0.35">
      <c r="A36" s="3" t="str">
        <f t="shared" si="2"/>
        <v>Potosí</v>
      </c>
      <c r="B36" s="10">
        <f>B8/B13</f>
        <v>1.3829787234042552E-2</v>
      </c>
      <c r="C36" s="10">
        <f>C8/C13</f>
        <v>3.3416685610365995E-2</v>
      </c>
    </row>
    <row r="37" spans="1:3" x14ac:dyDescent="0.35">
      <c r="A37" s="3" t="str">
        <f t="shared" si="2"/>
        <v>Tarija</v>
      </c>
      <c r="B37" s="10">
        <f>B9/B13</f>
        <v>2.021276595744681E-2</v>
      </c>
      <c r="C37" s="10">
        <f>C9/C13</f>
        <v>0</v>
      </c>
    </row>
    <row r="38" spans="1:3" x14ac:dyDescent="0.35">
      <c r="A38" s="3" t="str">
        <f t="shared" si="2"/>
        <v>Santa Cruz</v>
      </c>
      <c r="B38" s="10">
        <f>B10/B13</f>
        <v>0.11648936170212766</v>
      </c>
      <c r="C38" s="10">
        <f>C10/C13</f>
        <v>5.5239827233462151E-2</v>
      </c>
    </row>
    <row r="39" spans="1:3" x14ac:dyDescent="0.35">
      <c r="A39" s="3" t="str">
        <f t="shared" si="2"/>
        <v>Beni</v>
      </c>
      <c r="B39" s="10">
        <f>B11/B13</f>
        <v>5.8510638297872338E-3</v>
      </c>
      <c r="C39" s="10">
        <f>C11/C13</f>
        <v>8.4110025005683115E-3</v>
      </c>
    </row>
    <row r="40" spans="1:3" x14ac:dyDescent="0.35">
      <c r="A40" s="3" t="str">
        <f t="shared" si="2"/>
        <v>Pando</v>
      </c>
      <c r="B40" s="10">
        <f>B12/B13</f>
        <v>5.3191489361702129E-4</v>
      </c>
      <c r="C40" s="10">
        <f>C12/C13</f>
        <v>2.5005683109797683E-3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53"/>
  <dimension ref="A1:K14"/>
  <sheetViews>
    <sheetView zoomScale="117" zoomScaleNormal="117" workbookViewId="0"/>
  </sheetViews>
  <sheetFormatPr defaultColWidth="8.81640625" defaultRowHeight="14.5" x14ac:dyDescent="0.35"/>
  <cols>
    <col min="1" max="1" width="48" style="2" customWidth="1"/>
    <col min="2" max="16384" width="8.81640625" style="2"/>
  </cols>
  <sheetData>
    <row r="1" spans="1:11" x14ac:dyDescent="0.35">
      <c r="A1" s="5" t="s">
        <v>208</v>
      </c>
      <c r="E1" s="8"/>
      <c r="F1" s="8"/>
      <c r="G1" s="8"/>
      <c r="H1" s="8"/>
      <c r="I1" s="8"/>
      <c r="J1" s="8"/>
      <c r="K1" s="8"/>
    </row>
    <row r="2" spans="1:11" x14ac:dyDescent="0.35">
      <c r="A2" s="5"/>
      <c r="E2" s="8"/>
      <c r="F2" s="8"/>
      <c r="G2" s="8"/>
      <c r="H2" s="8"/>
      <c r="I2" s="8"/>
      <c r="J2" s="8"/>
      <c r="K2" s="8"/>
    </row>
    <row r="3" spans="1:11" x14ac:dyDescent="0.35">
      <c r="A3" s="9" t="s">
        <v>67</v>
      </c>
      <c r="B3" s="9" t="s">
        <v>43</v>
      </c>
      <c r="C3" s="9" t="s">
        <v>44</v>
      </c>
      <c r="E3" s="8"/>
      <c r="F3" s="8"/>
      <c r="G3" s="8"/>
      <c r="H3" s="8"/>
      <c r="I3" s="8"/>
      <c r="J3" s="8"/>
      <c r="K3" s="8"/>
    </row>
    <row r="4" spans="1:11" x14ac:dyDescent="0.35">
      <c r="A4" s="3" t="s">
        <v>224</v>
      </c>
      <c r="B4" s="9">
        <v>10</v>
      </c>
      <c r="C4" s="9">
        <v>47</v>
      </c>
      <c r="E4" s="8"/>
      <c r="F4" s="8"/>
      <c r="G4" s="8"/>
      <c r="H4" s="8"/>
      <c r="I4" s="8"/>
      <c r="J4" s="8"/>
      <c r="K4" s="8"/>
    </row>
    <row r="5" spans="1:11" x14ac:dyDescent="0.35">
      <c r="A5" s="3" t="s">
        <v>225</v>
      </c>
      <c r="B5" s="9">
        <v>68</v>
      </c>
      <c r="C5" s="9">
        <v>200</v>
      </c>
    </row>
    <row r="6" spans="1:11" x14ac:dyDescent="0.35">
      <c r="A6" s="3" t="s">
        <v>226</v>
      </c>
      <c r="B6" s="9">
        <v>10</v>
      </c>
      <c r="C6" s="9">
        <v>0</v>
      </c>
    </row>
    <row r="7" spans="1:11" x14ac:dyDescent="0.35">
      <c r="A7" s="3" t="s">
        <v>227</v>
      </c>
      <c r="B7" s="9">
        <v>0</v>
      </c>
      <c r="C7" s="9">
        <v>0</v>
      </c>
    </row>
    <row r="8" spans="1:11" x14ac:dyDescent="0.35">
      <c r="A8" s="3" t="s">
        <v>228</v>
      </c>
      <c r="B8" s="9">
        <v>113</v>
      </c>
      <c r="C8" s="9">
        <v>1335</v>
      </c>
    </row>
    <row r="9" spans="1:11" x14ac:dyDescent="0.35">
      <c r="A9" s="3" t="s">
        <v>229</v>
      </c>
      <c r="B9" s="9">
        <v>231</v>
      </c>
      <c r="C9" s="9">
        <v>252</v>
      </c>
    </row>
    <row r="10" spans="1:11" x14ac:dyDescent="0.35">
      <c r="A10" s="3" t="s">
        <v>230</v>
      </c>
      <c r="B10" s="9">
        <v>321</v>
      </c>
      <c r="C10" s="9">
        <v>296</v>
      </c>
    </row>
    <row r="11" spans="1:11" x14ac:dyDescent="0.35">
      <c r="A11" s="3" t="s">
        <v>231</v>
      </c>
      <c r="B11" s="9">
        <v>1</v>
      </c>
      <c r="C11" s="9">
        <v>1</v>
      </c>
    </row>
    <row r="12" spans="1:11" x14ac:dyDescent="0.35">
      <c r="A12" s="3" t="s">
        <v>232</v>
      </c>
      <c r="B12" s="9">
        <v>478</v>
      </c>
      <c r="C12" s="9">
        <v>1113</v>
      </c>
    </row>
    <row r="13" spans="1:11" x14ac:dyDescent="0.35">
      <c r="A13" s="3" t="s">
        <v>233</v>
      </c>
      <c r="B13" s="9">
        <v>648</v>
      </c>
      <c r="C13" s="9">
        <v>1155</v>
      </c>
    </row>
    <row r="14" spans="1:11" x14ac:dyDescent="0.35">
      <c r="A14" s="3" t="s">
        <v>1</v>
      </c>
      <c r="B14" s="9">
        <v>1880</v>
      </c>
      <c r="C14" s="9">
        <v>4399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O20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5" x14ac:dyDescent="0.35">
      <c r="A1" s="5" t="s">
        <v>52</v>
      </c>
      <c r="I1" s="8"/>
      <c r="J1" s="8"/>
      <c r="K1" s="8"/>
      <c r="L1" s="8"/>
      <c r="M1" s="8"/>
      <c r="N1" s="8"/>
      <c r="O1" s="8"/>
    </row>
    <row r="2" spans="1:15" x14ac:dyDescent="0.35">
      <c r="A2" s="5"/>
      <c r="I2" s="8"/>
      <c r="J2" s="8"/>
      <c r="K2" s="8"/>
      <c r="L2" s="8"/>
      <c r="M2" s="8"/>
      <c r="N2" s="8"/>
      <c r="O2" s="8"/>
    </row>
    <row r="3" spans="1:15" x14ac:dyDescent="0.35">
      <c r="A3" s="9" t="s">
        <v>53</v>
      </c>
      <c r="B3" s="9" t="s">
        <v>43</v>
      </c>
      <c r="C3" s="9" t="s">
        <v>44</v>
      </c>
      <c r="I3" s="8"/>
      <c r="J3" s="8"/>
      <c r="K3" s="8"/>
      <c r="L3" s="8"/>
      <c r="M3" s="8"/>
      <c r="N3" s="8"/>
      <c r="O3" s="8"/>
    </row>
    <row r="4" spans="1:15" x14ac:dyDescent="0.35">
      <c r="A4" s="3" t="s">
        <v>214</v>
      </c>
      <c r="B4" s="9">
        <v>70495</v>
      </c>
      <c r="C4" s="9">
        <v>78238</v>
      </c>
      <c r="I4" s="8"/>
      <c r="J4" s="8"/>
      <c r="K4" s="8"/>
      <c r="L4" s="8"/>
      <c r="M4" s="8"/>
      <c r="N4" s="8"/>
      <c r="O4" s="8"/>
    </row>
    <row r="5" spans="1:15" x14ac:dyDescent="0.35">
      <c r="A5" s="3" t="s">
        <v>213</v>
      </c>
      <c r="B5" s="9">
        <v>52583</v>
      </c>
      <c r="C5" s="9">
        <v>56516</v>
      </c>
    </row>
    <row r="6" spans="1:15" x14ac:dyDescent="0.35">
      <c r="A6" s="3" t="s">
        <v>1</v>
      </c>
      <c r="B6" s="9">
        <v>123078</v>
      </c>
      <c r="C6" s="9">
        <v>134754</v>
      </c>
    </row>
    <row r="9" spans="1:15" x14ac:dyDescent="0.35">
      <c r="A9" s="2" t="s">
        <v>49</v>
      </c>
    </row>
    <row r="10" spans="1:15" x14ac:dyDescent="0.35">
      <c r="A10" s="9" t="str">
        <f>A3</f>
        <v>Tipo</v>
      </c>
      <c r="B10" s="9" t="str">
        <f>B3</f>
        <v>2020</v>
      </c>
      <c r="C10" s="9" t="str">
        <f>C3</f>
        <v>2021</v>
      </c>
    </row>
    <row r="11" spans="1:15" x14ac:dyDescent="0.35">
      <c r="A11" s="3" t="str">
        <f>A4</f>
        <v>Universidad Pública</v>
      </c>
      <c r="B11" s="9"/>
      <c r="C11" s="10">
        <f>(C4-B4)/B4</f>
        <v>0.10983757713313001</v>
      </c>
    </row>
    <row r="12" spans="1:15" x14ac:dyDescent="0.35">
      <c r="A12" s="3" t="str">
        <f>A5</f>
        <v>Universidad Privada</v>
      </c>
      <c r="B12" s="9"/>
      <c r="C12" s="10">
        <f>(C5-B5)/B5</f>
        <v>7.4796036741912791E-2</v>
      </c>
    </row>
    <row r="13" spans="1:15" x14ac:dyDescent="0.35">
      <c r="A13" s="3" t="str">
        <f>A6</f>
        <v>Total</v>
      </c>
      <c r="B13" s="9"/>
      <c r="C13" s="10">
        <f>(C6-B6)/B6</f>
        <v>9.4866669916638224E-2</v>
      </c>
    </row>
    <row r="16" spans="1:15" x14ac:dyDescent="0.35">
      <c r="A16" s="2" t="s">
        <v>50</v>
      </c>
    </row>
    <row r="17" spans="1:3" x14ac:dyDescent="0.35">
      <c r="A17" s="9" t="str">
        <f>A3</f>
        <v>Tipo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>A4</f>
        <v>Universidad Pública</v>
      </c>
      <c r="B18" s="10">
        <f>B4/B6</f>
        <v>0.57276686328994619</v>
      </c>
      <c r="C18" s="10">
        <f>C4/C6</f>
        <v>0.58059872063166951</v>
      </c>
    </row>
    <row r="19" spans="1:3" x14ac:dyDescent="0.35">
      <c r="A19" s="3" t="str">
        <f>A5</f>
        <v>Universidad Privada</v>
      </c>
      <c r="B19" s="10">
        <f>B5/B6</f>
        <v>0.42723313671005381</v>
      </c>
      <c r="C19" s="10">
        <f>C5/C6</f>
        <v>0.41940127936833044</v>
      </c>
    </row>
    <row r="20" spans="1:3" x14ac:dyDescent="0.35">
      <c r="A20" s="3" t="str">
        <f>A6</f>
        <v>Total</v>
      </c>
      <c r="B20" s="10">
        <f>B6/B6</f>
        <v>1</v>
      </c>
      <c r="C20" s="10">
        <f>C6/C6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N41"/>
  <sheetViews>
    <sheetView zoomScale="70" zoomScaleNormal="70" workbookViewId="0"/>
  </sheetViews>
  <sheetFormatPr defaultColWidth="8.81640625" defaultRowHeight="14.5" x14ac:dyDescent="0.35"/>
  <cols>
    <col min="1" max="1" width="15.453125" style="2" customWidth="1"/>
    <col min="2" max="16384" width="8.81640625" style="2"/>
  </cols>
  <sheetData>
    <row r="1" spans="1:14" x14ac:dyDescent="0.35">
      <c r="A1" s="5" t="s">
        <v>56</v>
      </c>
      <c r="H1" s="8"/>
      <c r="I1" s="8"/>
      <c r="J1" s="8"/>
      <c r="K1" s="8"/>
      <c r="L1" s="8"/>
      <c r="M1" s="8"/>
      <c r="N1" s="8"/>
    </row>
    <row r="2" spans="1:14" x14ac:dyDescent="0.35">
      <c r="A2" s="5"/>
      <c r="H2" s="8"/>
      <c r="I2" s="8"/>
      <c r="J2" s="8"/>
      <c r="K2" s="8"/>
      <c r="L2" s="8"/>
      <c r="M2" s="8"/>
      <c r="N2" s="8"/>
    </row>
    <row r="3" spans="1:14" x14ac:dyDescent="0.35">
      <c r="A3" s="9" t="s">
        <v>3</v>
      </c>
      <c r="B3" s="9" t="s">
        <v>43</v>
      </c>
      <c r="C3" s="9" t="s">
        <v>44</v>
      </c>
      <c r="H3" s="8"/>
      <c r="I3" s="8"/>
      <c r="J3" s="8"/>
      <c r="K3" s="8"/>
      <c r="L3" s="8"/>
      <c r="M3" s="8"/>
      <c r="N3" s="8"/>
    </row>
    <row r="4" spans="1:14" x14ac:dyDescent="0.35">
      <c r="A4" s="3" t="s">
        <v>215</v>
      </c>
      <c r="B4" s="9">
        <v>7742</v>
      </c>
      <c r="C4" s="9">
        <v>8173</v>
      </c>
      <c r="G4" s="7"/>
      <c r="H4" s="8"/>
      <c r="I4" s="8"/>
      <c r="J4" s="8"/>
      <c r="K4" s="8"/>
      <c r="L4" s="8"/>
      <c r="M4" s="8"/>
      <c r="N4" s="8"/>
    </row>
    <row r="5" spans="1:14" x14ac:dyDescent="0.35">
      <c r="A5" s="3" t="s">
        <v>216</v>
      </c>
      <c r="B5" s="9">
        <v>42314</v>
      </c>
      <c r="C5" s="9">
        <v>47021</v>
      </c>
    </row>
    <row r="6" spans="1:14" x14ac:dyDescent="0.35">
      <c r="A6" s="3" t="s">
        <v>217</v>
      </c>
      <c r="B6" s="9">
        <v>18224</v>
      </c>
      <c r="C6" s="9">
        <v>22535</v>
      </c>
    </row>
    <row r="7" spans="1:14" x14ac:dyDescent="0.35">
      <c r="A7" s="3" t="s">
        <v>218</v>
      </c>
      <c r="B7" s="9">
        <v>5969</v>
      </c>
      <c r="C7" s="9">
        <v>6648</v>
      </c>
    </row>
    <row r="8" spans="1:14" x14ac:dyDescent="0.35">
      <c r="A8" s="3" t="s">
        <v>219</v>
      </c>
      <c r="B8" s="9">
        <v>7821</v>
      </c>
      <c r="C8" s="9">
        <v>7456</v>
      </c>
    </row>
    <row r="9" spans="1:14" x14ac:dyDescent="0.35">
      <c r="A9" s="3" t="s">
        <v>220</v>
      </c>
      <c r="B9" s="9">
        <v>6595</v>
      </c>
      <c r="C9" s="9">
        <v>5960</v>
      </c>
    </row>
    <row r="10" spans="1:14" x14ac:dyDescent="0.35">
      <c r="A10" s="3" t="s">
        <v>221</v>
      </c>
      <c r="B10" s="9">
        <v>28025</v>
      </c>
      <c r="C10" s="9">
        <v>29692</v>
      </c>
    </row>
    <row r="11" spans="1:14" x14ac:dyDescent="0.35">
      <c r="A11" s="3" t="s">
        <v>222</v>
      </c>
      <c r="B11" s="9">
        <v>4261</v>
      </c>
      <c r="C11" s="9">
        <v>4965</v>
      </c>
    </row>
    <row r="12" spans="1:14" x14ac:dyDescent="0.35">
      <c r="A12" s="3" t="s">
        <v>223</v>
      </c>
      <c r="B12" s="9">
        <v>2127</v>
      </c>
      <c r="C12" s="9">
        <v>2304</v>
      </c>
    </row>
    <row r="13" spans="1:14" x14ac:dyDescent="0.35">
      <c r="A13" s="3" t="s">
        <v>1</v>
      </c>
      <c r="B13" s="9">
        <v>123078</v>
      </c>
      <c r="C13" s="9">
        <v>134754</v>
      </c>
    </row>
    <row r="14" spans="1:14" x14ac:dyDescent="0.35">
      <c r="B14" s="6"/>
      <c r="C14" s="6"/>
    </row>
    <row r="15" spans="1:14" x14ac:dyDescent="0.35">
      <c r="B15" s="6"/>
      <c r="C15" s="6"/>
    </row>
    <row r="16" spans="1:14" x14ac:dyDescent="0.35">
      <c r="A16" s="2" t="s">
        <v>49</v>
      </c>
      <c r="B16" s="6"/>
      <c r="C16" s="6"/>
    </row>
    <row r="17" spans="1:3" x14ac:dyDescent="0.35">
      <c r="A17" s="9" t="str">
        <f>A3</f>
        <v>Departamento</v>
      </c>
      <c r="B17" s="9" t="str">
        <f>B3</f>
        <v>2020</v>
      </c>
      <c r="C17" s="9" t="str">
        <f>C3</f>
        <v>2021</v>
      </c>
    </row>
    <row r="18" spans="1:3" x14ac:dyDescent="0.35">
      <c r="A18" s="3" t="str">
        <f t="shared" ref="A18:A27" si="0">A4</f>
        <v>Chuquisaca</v>
      </c>
      <c r="B18" s="9"/>
      <c r="C18" s="10">
        <f t="shared" ref="C18:C27" si="1">(C4-B4)/B4</f>
        <v>5.5670369413588223E-2</v>
      </c>
    </row>
    <row r="19" spans="1:3" x14ac:dyDescent="0.35">
      <c r="A19" s="3" t="str">
        <f t="shared" si="0"/>
        <v>La Paz</v>
      </c>
      <c r="B19" s="9"/>
      <c r="C19" s="10">
        <f t="shared" si="1"/>
        <v>0.11123977879661577</v>
      </c>
    </row>
    <row r="20" spans="1:3" x14ac:dyDescent="0.35">
      <c r="A20" s="3" t="str">
        <f t="shared" si="0"/>
        <v>Cochabamba</v>
      </c>
      <c r="B20" s="9"/>
      <c r="C20" s="10">
        <f t="shared" si="1"/>
        <v>0.23655618964003511</v>
      </c>
    </row>
    <row r="21" spans="1:3" x14ac:dyDescent="0.35">
      <c r="A21" s="3" t="str">
        <f t="shared" si="0"/>
        <v>Oruro</v>
      </c>
      <c r="B21" s="9"/>
      <c r="C21" s="10">
        <f t="shared" si="1"/>
        <v>0.1137543977215614</v>
      </c>
    </row>
    <row r="22" spans="1:3" x14ac:dyDescent="0.35">
      <c r="A22" s="3" t="str">
        <f t="shared" si="0"/>
        <v>Potosí</v>
      </c>
      <c r="B22" s="9"/>
      <c r="C22" s="10">
        <f t="shared" si="1"/>
        <v>-4.666922388441376E-2</v>
      </c>
    </row>
    <row r="23" spans="1:3" x14ac:dyDescent="0.35">
      <c r="A23" s="3" t="str">
        <f t="shared" si="0"/>
        <v>Tarija</v>
      </c>
      <c r="B23" s="9"/>
      <c r="C23" s="10">
        <f t="shared" si="1"/>
        <v>-9.6285064442759666E-2</v>
      </c>
    </row>
    <row r="24" spans="1:3" x14ac:dyDescent="0.35">
      <c r="A24" s="3" t="str">
        <f t="shared" si="0"/>
        <v>Santa Cruz</v>
      </c>
      <c r="B24" s="9"/>
      <c r="C24" s="10">
        <f t="shared" si="1"/>
        <v>5.9482604817127561E-2</v>
      </c>
    </row>
    <row r="25" spans="1:3" x14ac:dyDescent="0.35">
      <c r="A25" s="3" t="str">
        <f t="shared" si="0"/>
        <v>Beni</v>
      </c>
      <c r="B25" s="9"/>
      <c r="C25" s="10">
        <f t="shared" si="1"/>
        <v>0.1652194320582023</v>
      </c>
    </row>
    <row r="26" spans="1:3" x14ac:dyDescent="0.35">
      <c r="A26" s="3" t="str">
        <f t="shared" si="0"/>
        <v>Pando</v>
      </c>
      <c r="B26" s="9"/>
      <c r="C26" s="10">
        <f t="shared" si="1"/>
        <v>8.3215796897038077E-2</v>
      </c>
    </row>
    <row r="27" spans="1:3" x14ac:dyDescent="0.35">
      <c r="A27" s="3" t="str">
        <f t="shared" si="0"/>
        <v>Total</v>
      </c>
      <c r="B27" s="9"/>
      <c r="C27" s="10">
        <f t="shared" si="1"/>
        <v>9.4866669916638224E-2</v>
      </c>
    </row>
    <row r="28" spans="1:3" x14ac:dyDescent="0.35">
      <c r="B28" s="6"/>
      <c r="C28" s="6"/>
    </row>
    <row r="29" spans="1:3" x14ac:dyDescent="0.35">
      <c r="B29" s="6"/>
      <c r="C29" s="6"/>
    </row>
    <row r="30" spans="1:3" x14ac:dyDescent="0.35">
      <c r="A30" s="2" t="s">
        <v>50</v>
      </c>
      <c r="B30" s="6"/>
      <c r="C30" s="6"/>
    </row>
    <row r="31" spans="1:3" x14ac:dyDescent="0.35">
      <c r="A31" s="9" t="str">
        <f>A3</f>
        <v>Departamento</v>
      </c>
      <c r="B31" s="9" t="str">
        <f>B3</f>
        <v>2020</v>
      </c>
      <c r="C31" s="9" t="str">
        <f>C3</f>
        <v>2021</v>
      </c>
    </row>
    <row r="32" spans="1:3" x14ac:dyDescent="0.35">
      <c r="A32" s="3" t="str">
        <f t="shared" ref="A32:A41" si="2">A4</f>
        <v>Chuquisaca</v>
      </c>
      <c r="B32" s="10">
        <f>B4/B13</f>
        <v>6.2903199597003523E-2</v>
      </c>
      <c r="C32" s="10">
        <f>C4/C13</f>
        <v>6.0651260816005463E-2</v>
      </c>
    </row>
    <row r="33" spans="1:3" x14ac:dyDescent="0.35">
      <c r="A33" s="3" t="str">
        <f t="shared" si="2"/>
        <v>La Paz</v>
      </c>
      <c r="B33" s="10">
        <f>B5/B13</f>
        <v>0.34379824176538454</v>
      </c>
      <c r="C33" s="10">
        <f>C5/C13</f>
        <v>0.34893954910429376</v>
      </c>
    </row>
    <row r="34" spans="1:3" x14ac:dyDescent="0.35">
      <c r="A34" s="3" t="str">
        <f t="shared" si="2"/>
        <v>Cochabamba</v>
      </c>
      <c r="B34" s="10">
        <f>B6/B13</f>
        <v>0.14806870439883651</v>
      </c>
      <c r="C34" s="10">
        <f>C6/C13</f>
        <v>0.16723065734597861</v>
      </c>
    </row>
    <row r="35" spans="1:3" x14ac:dyDescent="0.35">
      <c r="A35" s="3" t="str">
        <f t="shared" si="2"/>
        <v>Oruro</v>
      </c>
      <c r="B35" s="10">
        <f>B7/B13</f>
        <v>4.8497700645119358E-2</v>
      </c>
      <c r="C35" s="10">
        <f>C7/C13</f>
        <v>4.9334342579812104E-2</v>
      </c>
    </row>
    <row r="36" spans="1:3" x14ac:dyDescent="0.35">
      <c r="A36" s="3" t="str">
        <f t="shared" si="2"/>
        <v>Potosí</v>
      </c>
      <c r="B36" s="10">
        <f>B8/B13</f>
        <v>6.3545068980646421E-2</v>
      </c>
      <c r="C36" s="10">
        <f>C8/C13</f>
        <v>5.5330454012496845E-2</v>
      </c>
    </row>
    <row r="37" spans="1:3" x14ac:dyDescent="0.35">
      <c r="A37" s="3" t="str">
        <f t="shared" si="2"/>
        <v>Tarija</v>
      </c>
      <c r="B37" s="10">
        <f>B9/B13</f>
        <v>5.3583906140821265E-2</v>
      </c>
      <c r="C37" s="10">
        <f>C9/C13</f>
        <v>4.4228742746040932E-2</v>
      </c>
    </row>
    <row r="38" spans="1:3" x14ac:dyDescent="0.35">
      <c r="A38" s="3" t="str">
        <f t="shared" si="2"/>
        <v>Santa Cruz</v>
      </c>
      <c r="B38" s="10">
        <f>B10/B13</f>
        <v>0.22770113261508962</v>
      </c>
      <c r="C38" s="10">
        <f>C10/C13</f>
        <v>0.22034225329118245</v>
      </c>
    </row>
    <row r="39" spans="1:3" x14ac:dyDescent="0.35">
      <c r="A39" s="3" t="str">
        <f t="shared" si="2"/>
        <v>Beni</v>
      </c>
      <c r="B39" s="10">
        <f>B11/B13</f>
        <v>3.4620322072181867E-2</v>
      </c>
      <c r="C39" s="10">
        <f>C11/C13</f>
        <v>3.68449174050492E-2</v>
      </c>
    </row>
    <row r="40" spans="1:3" x14ac:dyDescent="0.35">
      <c r="A40" s="3" t="str">
        <f t="shared" si="2"/>
        <v>Pando</v>
      </c>
      <c r="B40" s="10">
        <f>B12/B13</f>
        <v>1.728172378491688E-2</v>
      </c>
      <c r="C40" s="10">
        <f>C12/C13</f>
        <v>1.7097822699140657E-2</v>
      </c>
    </row>
    <row r="41" spans="1:3" x14ac:dyDescent="0.35">
      <c r="A41" s="3" t="str">
        <f t="shared" si="2"/>
        <v>Total</v>
      </c>
      <c r="B41" s="10">
        <f>B13/B13</f>
        <v>1</v>
      </c>
      <c r="C41" s="10">
        <f>C13/C13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M14"/>
  <sheetViews>
    <sheetView zoomScale="75" zoomScaleNormal="70" workbookViewId="0"/>
  </sheetViews>
  <sheetFormatPr defaultColWidth="8.81640625" defaultRowHeight="14.5" x14ac:dyDescent="0.35"/>
  <cols>
    <col min="1" max="1" width="46.81640625" style="2" customWidth="1"/>
    <col min="2" max="16384" width="8.81640625" style="2"/>
  </cols>
  <sheetData>
    <row r="1" spans="1:13" x14ac:dyDescent="0.35">
      <c r="A1" s="5" t="s">
        <v>66</v>
      </c>
      <c r="G1" s="8"/>
      <c r="H1" s="8"/>
      <c r="I1" s="8"/>
      <c r="J1" s="8"/>
      <c r="K1" s="8"/>
      <c r="L1" s="8"/>
      <c r="M1" s="8"/>
    </row>
    <row r="2" spans="1:13" x14ac:dyDescent="0.35">
      <c r="A2" s="5"/>
      <c r="G2" s="8"/>
      <c r="H2" s="8"/>
      <c r="I2" s="8"/>
      <c r="J2" s="8"/>
      <c r="K2" s="8"/>
      <c r="L2" s="8"/>
      <c r="M2" s="8"/>
    </row>
    <row r="3" spans="1:13" x14ac:dyDescent="0.35">
      <c r="A3" s="9" t="s">
        <v>67</v>
      </c>
      <c r="B3" s="9" t="s">
        <v>43</v>
      </c>
      <c r="C3" s="9" t="s">
        <v>44</v>
      </c>
      <c r="G3" s="8"/>
      <c r="H3" s="8"/>
      <c r="I3" s="8"/>
      <c r="J3" s="8"/>
      <c r="K3" s="8"/>
      <c r="L3" s="8"/>
      <c r="M3" s="8"/>
    </row>
    <row r="4" spans="1:13" x14ac:dyDescent="0.35">
      <c r="A4" s="3" t="s">
        <v>224</v>
      </c>
      <c r="B4" s="9">
        <v>4202</v>
      </c>
      <c r="C4" s="9">
        <v>4578</v>
      </c>
      <c r="G4" s="8"/>
      <c r="H4" s="8"/>
      <c r="I4" s="8"/>
      <c r="J4" s="8"/>
      <c r="K4" s="8"/>
      <c r="L4" s="8"/>
      <c r="M4" s="8"/>
    </row>
    <row r="5" spans="1:13" x14ac:dyDescent="0.35">
      <c r="A5" s="3" t="s">
        <v>225</v>
      </c>
      <c r="B5" s="9">
        <v>5406</v>
      </c>
      <c r="C5" s="9">
        <v>6113</v>
      </c>
    </row>
    <row r="6" spans="1:13" x14ac:dyDescent="0.35">
      <c r="A6" s="3" t="s">
        <v>226</v>
      </c>
      <c r="B6" s="9">
        <v>1658</v>
      </c>
      <c r="C6" s="9">
        <v>2085</v>
      </c>
    </row>
    <row r="7" spans="1:13" x14ac:dyDescent="0.35">
      <c r="A7" s="3" t="s">
        <v>227</v>
      </c>
      <c r="B7" s="9">
        <v>3294</v>
      </c>
      <c r="C7" s="9">
        <v>3485</v>
      </c>
    </row>
    <row r="8" spans="1:13" x14ac:dyDescent="0.35">
      <c r="A8" s="3" t="s">
        <v>228</v>
      </c>
      <c r="B8" s="9">
        <v>11406</v>
      </c>
      <c r="C8" s="9">
        <v>11482</v>
      </c>
    </row>
    <row r="9" spans="1:13" x14ac:dyDescent="0.35">
      <c r="A9" s="3" t="s">
        <v>229</v>
      </c>
      <c r="B9" s="9">
        <v>25956</v>
      </c>
      <c r="C9" s="9">
        <v>29267</v>
      </c>
    </row>
    <row r="10" spans="1:13" x14ac:dyDescent="0.35">
      <c r="A10" s="3" t="s">
        <v>230</v>
      </c>
      <c r="B10" s="9">
        <v>32251</v>
      </c>
      <c r="C10" s="9">
        <v>33944</v>
      </c>
    </row>
    <row r="11" spans="1:13" x14ac:dyDescent="0.35">
      <c r="A11" s="3" t="s">
        <v>231</v>
      </c>
      <c r="B11" s="9">
        <v>17538</v>
      </c>
      <c r="C11" s="9">
        <v>20902</v>
      </c>
    </row>
    <row r="12" spans="1:13" x14ac:dyDescent="0.35">
      <c r="A12" s="3" t="s">
        <v>232</v>
      </c>
      <c r="B12" s="9">
        <v>21071</v>
      </c>
      <c r="C12" s="9">
        <v>22297</v>
      </c>
    </row>
    <row r="13" spans="1:13" x14ac:dyDescent="0.35">
      <c r="A13" s="3" t="s">
        <v>233</v>
      </c>
      <c r="B13" s="9">
        <v>296</v>
      </c>
      <c r="C13" s="9">
        <v>601</v>
      </c>
    </row>
    <row r="14" spans="1:13" x14ac:dyDescent="0.35">
      <c r="A14" s="3" t="s">
        <v>1</v>
      </c>
      <c r="B14" s="9">
        <v>123078</v>
      </c>
      <c r="C14" s="9">
        <v>134754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M26"/>
  <sheetViews>
    <sheetView zoomScale="55" zoomScaleNormal="55" workbookViewId="0"/>
  </sheetViews>
  <sheetFormatPr defaultColWidth="8.81640625" defaultRowHeight="14.5" x14ac:dyDescent="0.35"/>
  <cols>
    <col min="1" max="1" width="12" style="2" customWidth="1"/>
    <col min="2" max="2" width="47.1796875" style="2" customWidth="1"/>
    <col min="3" max="4" width="8.81640625" style="2"/>
    <col min="5" max="5" width="9.36328125" style="2" customWidth="1"/>
    <col min="6" max="16384" width="8.81640625" style="2"/>
  </cols>
  <sheetData>
    <row r="1" spans="1:13" x14ac:dyDescent="0.35">
      <c r="A1" s="5" t="s">
        <v>75</v>
      </c>
      <c r="G1" s="8"/>
      <c r="H1" s="8"/>
      <c r="I1" s="8"/>
      <c r="J1" s="8"/>
      <c r="K1" s="8"/>
      <c r="L1" s="8"/>
      <c r="M1" s="8"/>
    </row>
    <row r="2" spans="1:13" x14ac:dyDescent="0.35">
      <c r="A2" s="5"/>
      <c r="G2" s="8"/>
      <c r="H2" s="8"/>
      <c r="I2" s="8"/>
      <c r="J2" s="8"/>
      <c r="K2" s="8"/>
      <c r="L2" s="8"/>
      <c r="M2" s="8"/>
    </row>
    <row r="3" spans="1:13" x14ac:dyDescent="0.35">
      <c r="A3" s="9" t="s">
        <v>53</v>
      </c>
      <c r="B3" s="9" t="s">
        <v>67</v>
      </c>
      <c r="C3" s="9" t="s">
        <v>43</v>
      </c>
      <c r="D3" s="9" t="s">
        <v>44</v>
      </c>
      <c r="G3" s="8"/>
      <c r="H3" s="8"/>
      <c r="I3" s="8"/>
      <c r="J3" s="8"/>
      <c r="K3" s="8"/>
      <c r="L3" s="8"/>
      <c r="M3" s="8"/>
    </row>
    <row r="4" spans="1:13" x14ac:dyDescent="0.35">
      <c r="A4" s="17" t="s">
        <v>234</v>
      </c>
      <c r="B4" s="3" t="s">
        <v>224</v>
      </c>
      <c r="C4" s="9">
        <v>2606</v>
      </c>
      <c r="D4" s="9">
        <v>2897</v>
      </c>
      <c r="G4" s="8"/>
      <c r="H4" s="8"/>
      <c r="I4" s="8"/>
      <c r="J4" s="8"/>
      <c r="K4" s="8"/>
      <c r="L4" s="8"/>
      <c r="M4" s="8"/>
    </row>
    <row r="5" spans="1:13" x14ac:dyDescent="0.35">
      <c r="A5" s="17" t="s">
        <v>54</v>
      </c>
      <c r="B5" s="3" t="s">
        <v>225</v>
      </c>
      <c r="C5" s="9">
        <v>4511</v>
      </c>
      <c r="D5" s="9">
        <v>4991</v>
      </c>
    </row>
    <row r="6" spans="1:13" x14ac:dyDescent="0.35">
      <c r="A6" s="17" t="s">
        <v>54</v>
      </c>
      <c r="B6" s="3" t="s">
        <v>226</v>
      </c>
      <c r="C6" s="9">
        <v>648</v>
      </c>
      <c r="D6" s="9">
        <v>688</v>
      </c>
    </row>
    <row r="7" spans="1:13" x14ac:dyDescent="0.35">
      <c r="A7" s="17" t="s">
        <v>54</v>
      </c>
      <c r="B7" s="3" t="s">
        <v>227</v>
      </c>
      <c r="C7" s="9">
        <v>1966</v>
      </c>
      <c r="D7" s="9">
        <v>2206</v>
      </c>
    </row>
    <row r="8" spans="1:13" x14ac:dyDescent="0.35">
      <c r="A8" s="17" t="s">
        <v>54</v>
      </c>
      <c r="B8" s="3" t="s">
        <v>228</v>
      </c>
      <c r="C8" s="9">
        <v>7573</v>
      </c>
      <c r="D8" s="9">
        <v>7940</v>
      </c>
    </row>
    <row r="9" spans="1:13" x14ac:dyDescent="0.35">
      <c r="A9" s="17" t="s">
        <v>54</v>
      </c>
      <c r="B9" s="3" t="s">
        <v>229</v>
      </c>
      <c r="C9" s="9">
        <v>12041</v>
      </c>
      <c r="D9" s="9">
        <v>13433</v>
      </c>
    </row>
    <row r="10" spans="1:13" x14ac:dyDescent="0.35">
      <c r="A10" s="17" t="s">
        <v>54</v>
      </c>
      <c r="B10" s="3" t="s">
        <v>230</v>
      </c>
      <c r="C10" s="9">
        <v>16467</v>
      </c>
      <c r="D10" s="9">
        <v>18261</v>
      </c>
    </row>
    <row r="11" spans="1:13" x14ac:dyDescent="0.35">
      <c r="A11" s="17" t="s">
        <v>54</v>
      </c>
      <c r="B11" s="3" t="s">
        <v>231</v>
      </c>
      <c r="C11" s="9">
        <v>10029</v>
      </c>
      <c r="D11" s="9">
        <v>12150</v>
      </c>
    </row>
    <row r="12" spans="1:13" x14ac:dyDescent="0.35">
      <c r="A12" s="17" t="s">
        <v>54</v>
      </c>
      <c r="B12" s="3" t="s">
        <v>232</v>
      </c>
      <c r="C12" s="9">
        <v>14415</v>
      </c>
      <c r="D12" s="9">
        <v>15134</v>
      </c>
    </row>
    <row r="13" spans="1:13" x14ac:dyDescent="0.35">
      <c r="A13" s="17" t="s">
        <v>54</v>
      </c>
      <c r="B13" s="3" t="s">
        <v>233</v>
      </c>
      <c r="C13" s="9">
        <v>239</v>
      </c>
      <c r="D13" s="9">
        <v>538</v>
      </c>
    </row>
    <row r="14" spans="1:13" x14ac:dyDescent="0.35">
      <c r="A14" s="17" t="s">
        <v>54</v>
      </c>
      <c r="B14" s="3" t="s">
        <v>1</v>
      </c>
      <c r="C14" s="9">
        <v>70495</v>
      </c>
      <c r="D14" s="9">
        <v>78238</v>
      </c>
    </row>
    <row r="15" spans="1:13" x14ac:dyDescent="0.35">
      <c r="A15" s="17" t="s">
        <v>213</v>
      </c>
      <c r="B15" s="3" t="s">
        <v>224</v>
      </c>
      <c r="C15" s="9">
        <v>1596</v>
      </c>
      <c r="D15" s="9">
        <v>1681</v>
      </c>
    </row>
    <row r="16" spans="1:13" x14ac:dyDescent="0.35">
      <c r="A16" s="17" t="s">
        <v>55</v>
      </c>
      <c r="B16" s="3" t="s">
        <v>225</v>
      </c>
      <c r="C16" s="9">
        <v>895</v>
      </c>
      <c r="D16" s="9">
        <v>1122</v>
      </c>
    </row>
    <row r="17" spans="1:4" x14ac:dyDescent="0.35">
      <c r="A17" s="17" t="s">
        <v>55</v>
      </c>
      <c r="B17" s="3" t="s">
        <v>226</v>
      </c>
      <c r="C17" s="9">
        <v>1010</v>
      </c>
      <c r="D17" s="9">
        <v>1397</v>
      </c>
    </row>
    <row r="18" spans="1:4" x14ac:dyDescent="0.35">
      <c r="A18" s="17" t="s">
        <v>55</v>
      </c>
      <c r="B18" s="3" t="s">
        <v>227</v>
      </c>
      <c r="C18" s="9">
        <v>1328</v>
      </c>
      <c r="D18" s="9">
        <v>1279</v>
      </c>
    </row>
    <row r="19" spans="1:4" x14ac:dyDescent="0.35">
      <c r="A19" s="17" t="s">
        <v>55</v>
      </c>
      <c r="B19" s="3" t="s">
        <v>228</v>
      </c>
      <c r="C19" s="9">
        <v>3833</v>
      </c>
      <c r="D19" s="9">
        <v>3542</v>
      </c>
    </row>
    <row r="20" spans="1:4" x14ac:dyDescent="0.35">
      <c r="A20" s="17" t="s">
        <v>55</v>
      </c>
      <c r="B20" s="3" t="s">
        <v>229</v>
      </c>
      <c r="C20" s="9">
        <v>13915</v>
      </c>
      <c r="D20" s="9">
        <v>15834</v>
      </c>
    </row>
    <row r="21" spans="1:4" x14ac:dyDescent="0.35">
      <c r="A21" s="17" t="s">
        <v>55</v>
      </c>
      <c r="B21" s="3" t="s">
        <v>230</v>
      </c>
      <c r="C21" s="9">
        <v>15784</v>
      </c>
      <c r="D21" s="9">
        <v>15683</v>
      </c>
    </row>
    <row r="22" spans="1:4" x14ac:dyDescent="0.35">
      <c r="A22" s="17" t="s">
        <v>55</v>
      </c>
      <c r="B22" s="3" t="s">
        <v>231</v>
      </c>
      <c r="C22" s="9">
        <v>7509</v>
      </c>
      <c r="D22" s="9">
        <v>8752</v>
      </c>
    </row>
    <row r="23" spans="1:4" x14ac:dyDescent="0.35">
      <c r="A23" s="17" t="s">
        <v>55</v>
      </c>
      <c r="B23" s="3" t="s">
        <v>232</v>
      </c>
      <c r="C23" s="9">
        <v>6656</v>
      </c>
      <c r="D23" s="9">
        <v>7163</v>
      </c>
    </row>
    <row r="24" spans="1:4" x14ac:dyDescent="0.35">
      <c r="A24" s="17" t="s">
        <v>55</v>
      </c>
      <c r="B24" s="3" t="s">
        <v>233</v>
      </c>
      <c r="C24" s="9">
        <v>57</v>
      </c>
      <c r="D24" s="9">
        <v>63</v>
      </c>
    </row>
    <row r="25" spans="1:4" x14ac:dyDescent="0.35">
      <c r="A25" s="17" t="s">
        <v>55</v>
      </c>
      <c r="B25" s="3" t="s">
        <v>1</v>
      </c>
      <c r="C25" s="9">
        <v>52583</v>
      </c>
      <c r="D25" s="9">
        <v>56516</v>
      </c>
    </row>
    <row r="26" spans="1:4" x14ac:dyDescent="0.35">
      <c r="A26" s="18" t="s">
        <v>1</v>
      </c>
      <c r="B26" s="18"/>
      <c r="C26" s="9">
        <f>C14+C25</f>
        <v>123078</v>
      </c>
      <c r="D26" s="9">
        <f>D14+D25</f>
        <v>134754</v>
      </c>
    </row>
  </sheetData>
  <mergeCells count="3">
    <mergeCell ref="A4:A14"/>
    <mergeCell ref="A15:A25"/>
    <mergeCell ref="A26:B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O97"/>
  <sheetViews>
    <sheetView zoomScale="50" zoomScaleNormal="50" workbookViewId="0"/>
  </sheetViews>
  <sheetFormatPr defaultColWidth="8.81640625" defaultRowHeight="14.5" x14ac:dyDescent="0.35"/>
  <cols>
    <col min="1" max="1" width="15.453125" style="2" customWidth="1"/>
    <col min="2" max="2" width="47.453125" style="2" customWidth="1"/>
    <col min="3" max="16384" width="8.81640625" style="2"/>
  </cols>
  <sheetData>
    <row r="1" spans="1:15" ht="36.75" customHeight="1" x14ac:dyDescent="0.35">
      <c r="A1" s="5" t="s">
        <v>76</v>
      </c>
      <c r="I1" s="8"/>
      <c r="J1" s="8"/>
      <c r="K1" s="8"/>
      <c r="L1" s="8"/>
      <c r="M1" s="8"/>
      <c r="N1" s="8"/>
      <c r="O1" s="8"/>
    </row>
    <row r="2" spans="1:15" x14ac:dyDescent="0.35">
      <c r="A2" s="9" t="s">
        <v>3</v>
      </c>
      <c r="B2" s="9" t="s">
        <v>67</v>
      </c>
      <c r="C2" s="9" t="s">
        <v>43</v>
      </c>
      <c r="D2" s="9" t="s">
        <v>44</v>
      </c>
      <c r="I2" s="8"/>
      <c r="J2" s="8"/>
      <c r="K2" s="8"/>
      <c r="L2" s="8"/>
      <c r="M2" s="8"/>
      <c r="N2" s="8"/>
      <c r="O2" s="8"/>
    </row>
    <row r="3" spans="1:15" ht="13.5" customHeight="1" x14ac:dyDescent="0.35">
      <c r="A3" s="17" t="s">
        <v>215</v>
      </c>
      <c r="B3" s="3" t="s">
        <v>224</v>
      </c>
      <c r="C3" s="9">
        <v>295</v>
      </c>
      <c r="D3" s="9">
        <v>265</v>
      </c>
      <c r="I3" s="8"/>
      <c r="J3" s="8"/>
      <c r="K3" s="8"/>
      <c r="L3" s="8"/>
      <c r="M3" s="8"/>
      <c r="N3" s="8"/>
      <c r="O3" s="8"/>
    </row>
    <row r="4" spans="1:15" x14ac:dyDescent="0.35">
      <c r="A4" s="17" t="s">
        <v>57</v>
      </c>
      <c r="B4" s="3" t="s">
        <v>225</v>
      </c>
      <c r="C4" s="9">
        <v>228</v>
      </c>
      <c r="D4" s="9">
        <v>237</v>
      </c>
    </row>
    <row r="5" spans="1:15" x14ac:dyDescent="0.35">
      <c r="A5" s="17" t="s">
        <v>57</v>
      </c>
      <c r="B5" s="3" t="s">
        <v>227</v>
      </c>
      <c r="C5" s="9">
        <v>208</v>
      </c>
      <c r="D5" s="9">
        <v>297</v>
      </c>
    </row>
    <row r="6" spans="1:15" x14ac:dyDescent="0.35">
      <c r="A6" s="17" t="s">
        <v>57</v>
      </c>
      <c r="B6" s="3" t="s">
        <v>228</v>
      </c>
      <c r="C6" s="9">
        <v>732</v>
      </c>
      <c r="D6" s="9">
        <v>715</v>
      </c>
    </row>
    <row r="7" spans="1:15" x14ac:dyDescent="0.35">
      <c r="A7" s="17" t="s">
        <v>57</v>
      </c>
      <c r="B7" s="3" t="s">
        <v>229</v>
      </c>
      <c r="C7" s="9">
        <v>1828</v>
      </c>
      <c r="D7" s="9">
        <v>2015</v>
      </c>
    </row>
    <row r="8" spans="1:15" x14ac:dyDescent="0.35">
      <c r="A8" s="17" t="s">
        <v>57</v>
      </c>
      <c r="B8" s="3" t="s">
        <v>230</v>
      </c>
      <c r="C8" s="9">
        <v>2019</v>
      </c>
      <c r="D8" s="9">
        <v>2225</v>
      </c>
    </row>
    <row r="9" spans="1:15" x14ac:dyDescent="0.35">
      <c r="A9" s="17" t="s">
        <v>57</v>
      </c>
      <c r="B9" s="3" t="s">
        <v>231</v>
      </c>
      <c r="C9" s="9">
        <v>976</v>
      </c>
      <c r="D9" s="9">
        <v>986</v>
      </c>
    </row>
    <row r="10" spans="1:15" x14ac:dyDescent="0.35">
      <c r="A10" s="17" t="s">
        <v>57</v>
      </c>
      <c r="B10" s="3" t="s">
        <v>232</v>
      </c>
      <c r="C10" s="9">
        <v>1449</v>
      </c>
      <c r="D10" s="9">
        <v>1425</v>
      </c>
    </row>
    <row r="11" spans="1:15" x14ac:dyDescent="0.35">
      <c r="A11" s="17" t="s">
        <v>57</v>
      </c>
      <c r="B11" s="3" t="s">
        <v>233</v>
      </c>
      <c r="C11" s="9">
        <v>7</v>
      </c>
      <c r="D11" s="9">
        <v>8</v>
      </c>
    </row>
    <row r="12" spans="1:15" x14ac:dyDescent="0.35">
      <c r="A12" s="17" t="s">
        <v>57</v>
      </c>
      <c r="B12" s="3" t="s">
        <v>1</v>
      </c>
      <c r="C12" s="9">
        <v>7742</v>
      </c>
      <c r="D12" s="9">
        <v>8173</v>
      </c>
    </row>
    <row r="13" spans="1:15" x14ac:dyDescent="0.35">
      <c r="A13" s="17" t="s">
        <v>216</v>
      </c>
      <c r="B13" s="3" t="s">
        <v>224</v>
      </c>
      <c r="C13" s="9">
        <v>1378</v>
      </c>
      <c r="D13" s="9">
        <v>1445</v>
      </c>
    </row>
    <row r="14" spans="1:15" x14ac:dyDescent="0.35">
      <c r="A14" s="17" t="s">
        <v>58</v>
      </c>
      <c r="B14" s="3" t="s">
        <v>225</v>
      </c>
      <c r="C14" s="9">
        <v>1222</v>
      </c>
      <c r="D14" s="9">
        <v>1551</v>
      </c>
    </row>
    <row r="15" spans="1:15" x14ac:dyDescent="0.35">
      <c r="A15" s="17" t="s">
        <v>58</v>
      </c>
      <c r="B15" s="3" t="s">
        <v>226</v>
      </c>
      <c r="C15" s="9">
        <v>779</v>
      </c>
      <c r="D15" s="9">
        <v>1005</v>
      </c>
    </row>
    <row r="16" spans="1:15" x14ac:dyDescent="0.35">
      <c r="A16" s="17" t="s">
        <v>58</v>
      </c>
      <c r="B16" s="3" t="s">
        <v>227</v>
      </c>
      <c r="C16" s="9">
        <v>1301</v>
      </c>
      <c r="D16" s="9">
        <v>1428</v>
      </c>
    </row>
    <row r="17" spans="1:4" x14ac:dyDescent="0.35">
      <c r="A17" s="17" t="s">
        <v>58</v>
      </c>
      <c r="B17" s="3" t="s">
        <v>228</v>
      </c>
      <c r="C17" s="9">
        <v>5972</v>
      </c>
      <c r="D17" s="9">
        <v>5971</v>
      </c>
    </row>
    <row r="18" spans="1:4" x14ac:dyDescent="0.35">
      <c r="A18" s="17" t="s">
        <v>58</v>
      </c>
      <c r="B18" s="3" t="s">
        <v>229</v>
      </c>
      <c r="C18" s="9">
        <v>6259</v>
      </c>
      <c r="D18" s="9">
        <v>6978</v>
      </c>
    </row>
    <row r="19" spans="1:4" x14ac:dyDescent="0.35">
      <c r="A19" s="17" t="s">
        <v>58</v>
      </c>
      <c r="B19" s="3" t="s">
        <v>230</v>
      </c>
      <c r="C19" s="9">
        <v>10977</v>
      </c>
      <c r="D19" s="9">
        <v>11478</v>
      </c>
    </row>
    <row r="20" spans="1:4" x14ac:dyDescent="0.35">
      <c r="A20" s="17" t="s">
        <v>58</v>
      </c>
      <c r="B20" s="3" t="s">
        <v>231</v>
      </c>
      <c r="C20" s="9">
        <v>6585</v>
      </c>
      <c r="D20" s="9">
        <v>8264</v>
      </c>
    </row>
    <row r="21" spans="1:4" x14ac:dyDescent="0.35">
      <c r="A21" s="17" t="s">
        <v>58</v>
      </c>
      <c r="B21" s="3" t="s">
        <v>232</v>
      </c>
      <c r="C21" s="9">
        <v>7552</v>
      </c>
      <c r="D21" s="9">
        <v>8308</v>
      </c>
    </row>
    <row r="22" spans="1:4" x14ac:dyDescent="0.35">
      <c r="A22" s="17" t="s">
        <v>58</v>
      </c>
      <c r="B22" s="3" t="s">
        <v>233</v>
      </c>
      <c r="C22" s="9">
        <v>289</v>
      </c>
      <c r="D22" s="9">
        <v>593</v>
      </c>
    </row>
    <row r="23" spans="1:4" x14ac:dyDescent="0.35">
      <c r="A23" s="17" t="s">
        <v>58</v>
      </c>
      <c r="B23" s="3" t="s">
        <v>1</v>
      </c>
      <c r="C23" s="9">
        <v>42314</v>
      </c>
      <c r="D23" s="9">
        <v>47021</v>
      </c>
    </row>
    <row r="24" spans="1:4" x14ac:dyDescent="0.35">
      <c r="A24" s="17" t="s">
        <v>217</v>
      </c>
      <c r="B24" s="3" t="s">
        <v>224</v>
      </c>
      <c r="C24" s="9">
        <v>862</v>
      </c>
      <c r="D24" s="9">
        <v>1192</v>
      </c>
    </row>
    <row r="25" spans="1:4" x14ac:dyDescent="0.35">
      <c r="A25" s="17" t="s">
        <v>59</v>
      </c>
      <c r="B25" s="3" t="s">
        <v>225</v>
      </c>
      <c r="C25" s="9">
        <v>531</v>
      </c>
      <c r="D25" s="9">
        <v>661</v>
      </c>
    </row>
    <row r="26" spans="1:4" x14ac:dyDescent="0.35">
      <c r="A26" s="17" t="s">
        <v>59</v>
      </c>
      <c r="B26" s="3" t="s">
        <v>226</v>
      </c>
      <c r="C26" s="9">
        <v>384</v>
      </c>
      <c r="D26" s="9">
        <v>483</v>
      </c>
    </row>
    <row r="27" spans="1:4" x14ac:dyDescent="0.35">
      <c r="A27" s="17" t="s">
        <v>59</v>
      </c>
      <c r="B27" s="3" t="s">
        <v>227</v>
      </c>
      <c r="C27" s="9">
        <v>533</v>
      </c>
      <c r="D27" s="9">
        <v>462</v>
      </c>
    </row>
    <row r="28" spans="1:4" x14ac:dyDescent="0.35">
      <c r="A28" s="17" t="s">
        <v>59</v>
      </c>
      <c r="B28" s="3" t="s">
        <v>228</v>
      </c>
      <c r="C28" s="9">
        <v>1514</v>
      </c>
      <c r="D28" s="9">
        <v>1528</v>
      </c>
    </row>
    <row r="29" spans="1:4" x14ac:dyDescent="0.35">
      <c r="A29" s="17" t="s">
        <v>59</v>
      </c>
      <c r="B29" s="3" t="s">
        <v>229</v>
      </c>
      <c r="C29" s="9">
        <v>3980</v>
      </c>
      <c r="D29" s="9">
        <v>4943</v>
      </c>
    </row>
    <row r="30" spans="1:4" x14ac:dyDescent="0.35">
      <c r="A30" s="17" t="s">
        <v>59</v>
      </c>
      <c r="B30" s="3" t="s">
        <v>230</v>
      </c>
      <c r="C30" s="9">
        <v>4467</v>
      </c>
      <c r="D30" s="9">
        <v>5962</v>
      </c>
    </row>
    <row r="31" spans="1:4" x14ac:dyDescent="0.35">
      <c r="A31" s="17" t="s">
        <v>59</v>
      </c>
      <c r="B31" s="3" t="s">
        <v>231</v>
      </c>
      <c r="C31" s="9">
        <v>2554</v>
      </c>
      <c r="D31" s="9">
        <v>3101</v>
      </c>
    </row>
    <row r="32" spans="1:4" x14ac:dyDescent="0.35">
      <c r="A32" s="17" t="s">
        <v>59</v>
      </c>
      <c r="B32" s="3" t="s">
        <v>232</v>
      </c>
      <c r="C32" s="9">
        <v>3399</v>
      </c>
      <c r="D32" s="9">
        <v>4203</v>
      </c>
    </row>
    <row r="33" spans="1:4" x14ac:dyDescent="0.35">
      <c r="A33" s="17" t="s">
        <v>59</v>
      </c>
      <c r="B33" s="3" t="s">
        <v>1</v>
      </c>
      <c r="C33" s="9">
        <v>18224</v>
      </c>
      <c r="D33" s="9">
        <v>22535</v>
      </c>
    </row>
    <row r="34" spans="1:4" x14ac:dyDescent="0.35">
      <c r="A34" s="17" t="s">
        <v>218</v>
      </c>
      <c r="B34" s="3" t="s">
        <v>224</v>
      </c>
      <c r="C34" s="9">
        <v>153</v>
      </c>
      <c r="D34" s="9">
        <v>163</v>
      </c>
    </row>
    <row r="35" spans="1:4" x14ac:dyDescent="0.35">
      <c r="A35" s="17" t="s">
        <v>60</v>
      </c>
      <c r="B35" s="3" t="s">
        <v>225</v>
      </c>
      <c r="C35" s="9">
        <v>330</v>
      </c>
      <c r="D35" s="9">
        <v>378</v>
      </c>
    </row>
    <row r="36" spans="1:4" x14ac:dyDescent="0.35">
      <c r="A36" s="17" t="s">
        <v>60</v>
      </c>
      <c r="B36" s="3" t="s">
        <v>227</v>
      </c>
      <c r="C36" s="9">
        <v>174</v>
      </c>
      <c r="D36" s="9">
        <v>191</v>
      </c>
    </row>
    <row r="37" spans="1:4" x14ac:dyDescent="0.35">
      <c r="A37" s="17" t="s">
        <v>60</v>
      </c>
      <c r="B37" s="3" t="s">
        <v>228</v>
      </c>
      <c r="C37" s="9">
        <v>256</v>
      </c>
      <c r="D37" s="9">
        <v>311</v>
      </c>
    </row>
    <row r="38" spans="1:4" x14ac:dyDescent="0.35">
      <c r="A38" s="17" t="s">
        <v>60</v>
      </c>
      <c r="B38" s="3" t="s">
        <v>229</v>
      </c>
      <c r="C38" s="9">
        <v>1360</v>
      </c>
      <c r="D38" s="9">
        <v>1668</v>
      </c>
    </row>
    <row r="39" spans="1:4" x14ac:dyDescent="0.35">
      <c r="A39" s="17" t="s">
        <v>60</v>
      </c>
      <c r="B39" s="3" t="s">
        <v>230</v>
      </c>
      <c r="C39" s="9">
        <v>1468</v>
      </c>
      <c r="D39" s="9">
        <v>1652</v>
      </c>
    </row>
    <row r="40" spans="1:4" x14ac:dyDescent="0.35">
      <c r="A40" s="17" t="s">
        <v>60</v>
      </c>
      <c r="B40" s="3" t="s">
        <v>231</v>
      </c>
      <c r="C40" s="9">
        <v>923</v>
      </c>
      <c r="D40" s="9">
        <v>1151</v>
      </c>
    </row>
    <row r="41" spans="1:4" x14ac:dyDescent="0.35">
      <c r="A41" s="17" t="s">
        <v>60</v>
      </c>
      <c r="B41" s="3" t="s">
        <v>232</v>
      </c>
      <c r="C41" s="9">
        <v>1305</v>
      </c>
      <c r="D41" s="9">
        <v>1134</v>
      </c>
    </row>
    <row r="42" spans="1:4" x14ac:dyDescent="0.35">
      <c r="A42" s="17" t="s">
        <v>60</v>
      </c>
      <c r="B42" s="3" t="s">
        <v>1</v>
      </c>
      <c r="C42" s="9">
        <v>5969</v>
      </c>
      <c r="D42" s="9">
        <v>6648</v>
      </c>
    </row>
    <row r="43" spans="1:4" x14ac:dyDescent="0.35">
      <c r="A43" s="17" t="s">
        <v>219</v>
      </c>
      <c r="B43" s="3" t="s">
        <v>224</v>
      </c>
      <c r="C43" s="9">
        <v>301</v>
      </c>
      <c r="D43" s="9">
        <v>219</v>
      </c>
    </row>
    <row r="44" spans="1:4" x14ac:dyDescent="0.35">
      <c r="A44" s="17" t="s">
        <v>61</v>
      </c>
      <c r="B44" s="3" t="s">
        <v>225</v>
      </c>
      <c r="C44" s="9">
        <v>319</v>
      </c>
      <c r="D44" s="9">
        <v>219</v>
      </c>
    </row>
    <row r="45" spans="1:4" x14ac:dyDescent="0.35">
      <c r="A45" s="17" t="s">
        <v>61</v>
      </c>
      <c r="B45" s="3" t="s">
        <v>226</v>
      </c>
      <c r="C45" s="9">
        <v>140</v>
      </c>
      <c r="D45" s="9">
        <v>77</v>
      </c>
    </row>
    <row r="46" spans="1:4" x14ac:dyDescent="0.35">
      <c r="A46" s="17" t="s">
        <v>61</v>
      </c>
      <c r="B46" s="3" t="s">
        <v>227</v>
      </c>
      <c r="C46" s="9">
        <v>158</v>
      </c>
      <c r="D46" s="9">
        <v>135</v>
      </c>
    </row>
    <row r="47" spans="1:4" x14ac:dyDescent="0.35">
      <c r="A47" s="17" t="s">
        <v>61</v>
      </c>
      <c r="B47" s="3" t="s">
        <v>228</v>
      </c>
      <c r="C47" s="9">
        <v>402</v>
      </c>
      <c r="D47" s="9">
        <v>343</v>
      </c>
    </row>
    <row r="48" spans="1:4" x14ac:dyDescent="0.35">
      <c r="A48" s="17" t="s">
        <v>61</v>
      </c>
      <c r="B48" s="3" t="s">
        <v>229</v>
      </c>
      <c r="C48" s="9">
        <v>1848</v>
      </c>
      <c r="D48" s="9">
        <v>2033</v>
      </c>
    </row>
    <row r="49" spans="1:4" x14ac:dyDescent="0.35">
      <c r="A49" s="17" t="s">
        <v>61</v>
      </c>
      <c r="B49" s="3" t="s">
        <v>230</v>
      </c>
      <c r="C49" s="9">
        <v>1664</v>
      </c>
      <c r="D49" s="9">
        <v>1602</v>
      </c>
    </row>
    <row r="50" spans="1:4" x14ac:dyDescent="0.35">
      <c r="A50" s="17" t="s">
        <v>61</v>
      </c>
      <c r="B50" s="3" t="s">
        <v>231</v>
      </c>
      <c r="C50" s="9">
        <v>1398</v>
      </c>
      <c r="D50" s="9">
        <v>1519</v>
      </c>
    </row>
    <row r="51" spans="1:4" x14ac:dyDescent="0.35">
      <c r="A51" s="17" t="s">
        <v>61</v>
      </c>
      <c r="B51" s="3" t="s">
        <v>232</v>
      </c>
      <c r="C51" s="9">
        <v>1591</v>
      </c>
      <c r="D51" s="9">
        <v>1309</v>
      </c>
    </row>
    <row r="52" spans="1:4" x14ac:dyDescent="0.35">
      <c r="A52" s="17" t="s">
        <v>61</v>
      </c>
      <c r="B52" s="3" t="s">
        <v>1</v>
      </c>
      <c r="C52" s="9">
        <v>7821</v>
      </c>
      <c r="D52" s="9">
        <v>7456</v>
      </c>
    </row>
    <row r="53" spans="1:4" x14ac:dyDescent="0.35">
      <c r="A53" s="17" t="s">
        <v>220</v>
      </c>
      <c r="B53" s="3" t="s">
        <v>224</v>
      </c>
      <c r="C53" s="9">
        <v>190</v>
      </c>
      <c r="D53" s="9">
        <v>149</v>
      </c>
    </row>
    <row r="54" spans="1:4" x14ac:dyDescent="0.35">
      <c r="A54" s="17" t="s">
        <v>62</v>
      </c>
      <c r="B54" s="3" t="s">
        <v>225</v>
      </c>
      <c r="C54" s="9">
        <v>298</v>
      </c>
      <c r="D54" s="9">
        <v>244</v>
      </c>
    </row>
    <row r="55" spans="1:4" x14ac:dyDescent="0.35">
      <c r="A55" s="17" t="s">
        <v>62</v>
      </c>
      <c r="B55" s="3" t="s">
        <v>227</v>
      </c>
      <c r="C55" s="9">
        <v>122</v>
      </c>
      <c r="D55" s="9">
        <v>94</v>
      </c>
    </row>
    <row r="56" spans="1:4" x14ac:dyDescent="0.35">
      <c r="A56" s="17" t="s">
        <v>62</v>
      </c>
      <c r="B56" s="3" t="s">
        <v>228</v>
      </c>
      <c r="C56" s="9">
        <v>376</v>
      </c>
      <c r="D56" s="9">
        <v>359</v>
      </c>
    </row>
    <row r="57" spans="1:4" x14ac:dyDescent="0.35">
      <c r="A57" s="17" t="s">
        <v>62</v>
      </c>
      <c r="B57" s="3" t="s">
        <v>229</v>
      </c>
      <c r="C57" s="9">
        <v>1155</v>
      </c>
      <c r="D57" s="9">
        <v>1428</v>
      </c>
    </row>
    <row r="58" spans="1:4" x14ac:dyDescent="0.35">
      <c r="A58" s="17" t="s">
        <v>62</v>
      </c>
      <c r="B58" s="3" t="s">
        <v>230</v>
      </c>
      <c r="C58" s="9">
        <v>2067</v>
      </c>
      <c r="D58" s="9">
        <v>1543</v>
      </c>
    </row>
    <row r="59" spans="1:4" x14ac:dyDescent="0.35">
      <c r="A59" s="17" t="s">
        <v>62</v>
      </c>
      <c r="B59" s="3" t="s">
        <v>231</v>
      </c>
      <c r="C59" s="9">
        <v>1088</v>
      </c>
      <c r="D59" s="9">
        <v>991</v>
      </c>
    </row>
    <row r="60" spans="1:4" x14ac:dyDescent="0.35">
      <c r="A60" s="17" t="s">
        <v>62</v>
      </c>
      <c r="B60" s="3" t="s">
        <v>232</v>
      </c>
      <c r="C60" s="9">
        <v>1299</v>
      </c>
      <c r="D60" s="9">
        <v>1152</v>
      </c>
    </row>
    <row r="61" spans="1:4" x14ac:dyDescent="0.35">
      <c r="A61" s="17" t="s">
        <v>62</v>
      </c>
      <c r="B61" s="3" t="s">
        <v>1</v>
      </c>
      <c r="C61" s="9">
        <v>6595</v>
      </c>
      <c r="D61" s="9">
        <v>5960</v>
      </c>
    </row>
    <row r="62" spans="1:4" x14ac:dyDescent="0.35">
      <c r="A62" s="17" t="s">
        <v>221</v>
      </c>
      <c r="B62" s="3" t="s">
        <v>224</v>
      </c>
      <c r="C62" s="9">
        <v>968</v>
      </c>
      <c r="D62" s="9">
        <v>1118</v>
      </c>
    </row>
    <row r="63" spans="1:4" x14ac:dyDescent="0.35">
      <c r="A63" s="17" t="s">
        <v>63</v>
      </c>
      <c r="B63" s="3" t="s">
        <v>225</v>
      </c>
      <c r="C63" s="9">
        <v>1832</v>
      </c>
      <c r="D63" s="9">
        <v>1982</v>
      </c>
    </row>
    <row r="64" spans="1:4" x14ac:dyDescent="0.35">
      <c r="A64" s="17" t="s">
        <v>63</v>
      </c>
      <c r="B64" s="3" t="s">
        <v>226</v>
      </c>
      <c r="C64" s="9">
        <v>273</v>
      </c>
      <c r="D64" s="9">
        <v>453</v>
      </c>
    </row>
    <row r="65" spans="1:4" x14ac:dyDescent="0.35">
      <c r="A65" s="17" t="s">
        <v>63</v>
      </c>
      <c r="B65" s="3" t="s">
        <v>227</v>
      </c>
      <c r="C65" s="9">
        <v>649</v>
      </c>
      <c r="D65" s="9">
        <v>773</v>
      </c>
    </row>
    <row r="66" spans="1:4" x14ac:dyDescent="0.35">
      <c r="A66" s="17" t="s">
        <v>63</v>
      </c>
      <c r="B66" s="3" t="s">
        <v>228</v>
      </c>
      <c r="C66" s="9">
        <v>1712</v>
      </c>
      <c r="D66" s="9">
        <v>1691</v>
      </c>
    </row>
    <row r="67" spans="1:4" x14ac:dyDescent="0.35">
      <c r="A67" s="17" t="s">
        <v>63</v>
      </c>
      <c r="B67" s="3" t="s">
        <v>229</v>
      </c>
      <c r="C67" s="9">
        <v>7926</v>
      </c>
      <c r="D67" s="9">
        <v>8590</v>
      </c>
    </row>
    <row r="68" spans="1:4" x14ac:dyDescent="0.35">
      <c r="A68" s="17" t="s">
        <v>63</v>
      </c>
      <c r="B68" s="3" t="s">
        <v>230</v>
      </c>
      <c r="C68" s="9">
        <v>7865</v>
      </c>
      <c r="D68" s="9">
        <v>7503</v>
      </c>
    </row>
    <row r="69" spans="1:4" x14ac:dyDescent="0.35">
      <c r="A69" s="17" t="s">
        <v>63</v>
      </c>
      <c r="B69" s="3" t="s">
        <v>231</v>
      </c>
      <c r="C69" s="9">
        <v>3102</v>
      </c>
      <c r="D69" s="9">
        <v>3678</v>
      </c>
    </row>
    <row r="70" spans="1:4" x14ac:dyDescent="0.35">
      <c r="A70" s="17" t="s">
        <v>63</v>
      </c>
      <c r="B70" s="3" t="s">
        <v>232</v>
      </c>
      <c r="C70" s="9">
        <v>3698</v>
      </c>
      <c r="D70" s="9">
        <v>3904</v>
      </c>
    </row>
    <row r="71" spans="1:4" x14ac:dyDescent="0.35">
      <c r="A71" s="17" t="s">
        <v>63</v>
      </c>
      <c r="B71" s="3" t="s">
        <v>1</v>
      </c>
      <c r="C71" s="9">
        <v>28025</v>
      </c>
      <c r="D71" s="9">
        <v>29692</v>
      </c>
    </row>
    <row r="72" spans="1:4" x14ac:dyDescent="0.35">
      <c r="A72" s="17" t="s">
        <v>222</v>
      </c>
      <c r="B72" s="3" t="s">
        <v>224</v>
      </c>
      <c r="C72" s="9">
        <v>55</v>
      </c>
      <c r="D72" s="9">
        <v>27</v>
      </c>
    </row>
    <row r="73" spans="1:4" x14ac:dyDescent="0.35">
      <c r="A73" s="17" t="s">
        <v>64</v>
      </c>
      <c r="B73" s="3" t="s">
        <v>225</v>
      </c>
      <c r="C73" s="9">
        <v>477</v>
      </c>
      <c r="D73" s="9">
        <v>646</v>
      </c>
    </row>
    <row r="74" spans="1:4" x14ac:dyDescent="0.35">
      <c r="A74" s="17" t="s">
        <v>64</v>
      </c>
      <c r="B74" s="3" t="s">
        <v>226</v>
      </c>
      <c r="C74" s="9">
        <v>57</v>
      </c>
      <c r="D74" s="9">
        <v>48</v>
      </c>
    </row>
    <row r="75" spans="1:4" x14ac:dyDescent="0.35">
      <c r="A75" s="17" t="s">
        <v>64</v>
      </c>
      <c r="B75" s="3" t="s">
        <v>227</v>
      </c>
      <c r="C75" s="9">
        <v>97</v>
      </c>
      <c r="D75" s="9">
        <v>61</v>
      </c>
    </row>
    <row r="76" spans="1:4" x14ac:dyDescent="0.35">
      <c r="A76" s="17" t="s">
        <v>64</v>
      </c>
      <c r="B76" s="3" t="s">
        <v>228</v>
      </c>
      <c r="C76" s="9">
        <v>399</v>
      </c>
      <c r="D76" s="9">
        <v>481</v>
      </c>
    </row>
    <row r="77" spans="1:4" x14ac:dyDescent="0.35">
      <c r="A77" s="17" t="s">
        <v>64</v>
      </c>
      <c r="B77" s="3" t="s">
        <v>229</v>
      </c>
      <c r="C77" s="9">
        <v>793</v>
      </c>
      <c r="D77" s="9">
        <v>873</v>
      </c>
    </row>
    <row r="78" spans="1:4" x14ac:dyDescent="0.35">
      <c r="A78" s="17" t="s">
        <v>64</v>
      </c>
      <c r="B78" s="3" t="s">
        <v>230</v>
      </c>
      <c r="C78" s="9">
        <v>1288</v>
      </c>
      <c r="D78" s="9">
        <v>1475</v>
      </c>
    </row>
    <row r="79" spans="1:4" x14ac:dyDescent="0.35">
      <c r="A79" s="17" t="s">
        <v>64</v>
      </c>
      <c r="B79" s="3" t="s">
        <v>231</v>
      </c>
      <c r="C79" s="9">
        <v>628</v>
      </c>
      <c r="D79" s="9">
        <v>777</v>
      </c>
    </row>
    <row r="80" spans="1:4" x14ac:dyDescent="0.35">
      <c r="A80" s="17" t="s">
        <v>64</v>
      </c>
      <c r="B80" s="3" t="s">
        <v>232</v>
      </c>
      <c r="C80" s="9">
        <v>467</v>
      </c>
      <c r="D80" s="9">
        <v>577</v>
      </c>
    </row>
    <row r="81" spans="1:6" x14ac:dyDescent="0.35">
      <c r="A81" s="17" t="s">
        <v>64</v>
      </c>
      <c r="B81" s="3" t="s">
        <v>1</v>
      </c>
      <c r="C81" s="9">
        <v>4261</v>
      </c>
      <c r="D81" s="9">
        <v>4965</v>
      </c>
    </row>
    <row r="82" spans="1:6" x14ac:dyDescent="0.35">
      <c r="A82" s="17" t="s">
        <v>223</v>
      </c>
      <c r="B82" s="3" t="s">
        <v>224</v>
      </c>
      <c r="C82" s="9">
        <v>0</v>
      </c>
      <c r="D82" s="9">
        <v>0</v>
      </c>
    </row>
    <row r="83" spans="1:6" x14ac:dyDescent="0.35">
      <c r="A83" s="17" t="s">
        <v>65</v>
      </c>
      <c r="B83" s="3" t="s">
        <v>225</v>
      </c>
      <c r="C83" s="9">
        <v>169</v>
      </c>
      <c r="D83" s="9">
        <v>195</v>
      </c>
    </row>
    <row r="84" spans="1:6" x14ac:dyDescent="0.35">
      <c r="A84" s="17" t="s">
        <v>65</v>
      </c>
      <c r="B84" s="3" t="s">
        <v>226</v>
      </c>
      <c r="C84" s="9">
        <v>25</v>
      </c>
      <c r="D84" s="9">
        <v>19</v>
      </c>
    </row>
    <row r="85" spans="1:6" x14ac:dyDescent="0.35">
      <c r="A85" s="17" t="s">
        <v>65</v>
      </c>
      <c r="B85" s="3" t="s">
        <v>227</v>
      </c>
      <c r="C85" s="9">
        <v>52</v>
      </c>
      <c r="D85" s="9">
        <v>44</v>
      </c>
    </row>
    <row r="86" spans="1:6" x14ac:dyDescent="0.35">
      <c r="A86" s="17" t="s">
        <v>65</v>
      </c>
      <c r="B86" s="3" t="s">
        <v>228</v>
      </c>
      <c r="C86" s="9">
        <v>43</v>
      </c>
      <c r="D86" s="9">
        <v>83</v>
      </c>
    </row>
    <row r="87" spans="1:6" x14ac:dyDescent="0.35">
      <c r="A87" s="17" t="s">
        <v>65</v>
      </c>
      <c r="B87" s="3" t="s">
        <v>229</v>
      </c>
      <c r="C87" s="9">
        <v>807</v>
      </c>
      <c r="D87" s="9">
        <v>739</v>
      </c>
    </row>
    <row r="88" spans="1:6" x14ac:dyDescent="0.35">
      <c r="A88" s="17" t="s">
        <v>65</v>
      </c>
      <c r="B88" s="3" t="s">
        <v>230</v>
      </c>
      <c r="C88" s="9">
        <v>436</v>
      </c>
      <c r="D88" s="9">
        <v>504</v>
      </c>
    </row>
    <row r="89" spans="1:6" x14ac:dyDescent="0.35">
      <c r="A89" s="17" t="s">
        <v>65</v>
      </c>
      <c r="B89" s="3" t="s">
        <v>231</v>
      </c>
      <c r="C89" s="9">
        <v>284</v>
      </c>
      <c r="D89" s="9">
        <v>435</v>
      </c>
    </row>
    <row r="90" spans="1:6" x14ac:dyDescent="0.35">
      <c r="A90" s="17" t="s">
        <v>65</v>
      </c>
      <c r="B90" s="3" t="s">
        <v>232</v>
      </c>
      <c r="C90" s="9">
        <v>311</v>
      </c>
      <c r="D90" s="9">
        <v>285</v>
      </c>
    </row>
    <row r="91" spans="1:6" x14ac:dyDescent="0.35">
      <c r="A91" s="17" t="s">
        <v>65</v>
      </c>
      <c r="B91" s="3" t="s">
        <v>1</v>
      </c>
      <c r="C91" s="9">
        <v>2127</v>
      </c>
      <c r="D91" s="9">
        <v>2304</v>
      </c>
    </row>
    <row r="92" spans="1:6" ht="15" thickBot="1" x14ac:dyDescent="0.4">
      <c r="A92" s="19" t="s">
        <v>1</v>
      </c>
      <c r="B92" s="20"/>
      <c r="C92" s="11">
        <f>C12+C23+C33+C42+C52+C61+C71+C81+C91</f>
        <v>123078</v>
      </c>
      <c r="D92" s="12">
        <f>D12+D23+D33+D42+D52+D61+D71+D81+D91</f>
        <v>134754</v>
      </c>
    </row>
    <row r="95" spans="1:6" ht="15" customHeight="1" x14ac:dyDescent="0.35">
      <c r="B95" s="8"/>
      <c r="C95" s="8"/>
      <c r="D95" s="8"/>
      <c r="E95" s="8"/>
      <c r="F95" s="8"/>
    </row>
    <row r="96" spans="1:6" x14ac:dyDescent="0.35">
      <c r="A96" s="8"/>
      <c r="B96" s="8"/>
      <c r="C96" s="8"/>
      <c r="D96" s="8"/>
      <c r="E96" s="8"/>
      <c r="F96" s="8"/>
    </row>
    <row r="97" spans="1:6" x14ac:dyDescent="0.35">
      <c r="A97" s="8"/>
      <c r="B97" s="8"/>
      <c r="C97" s="8"/>
      <c r="D97" s="8"/>
      <c r="E97" s="8"/>
      <c r="F97" s="8"/>
    </row>
  </sheetData>
  <mergeCells count="10">
    <mergeCell ref="A62:A71"/>
    <mergeCell ref="A72:A81"/>
    <mergeCell ref="A82:A91"/>
    <mergeCell ref="A92:B92"/>
    <mergeCell ref="A3:A12"/>
    <mergeCell ref="A13:A23"/>
    <mergeCell ref="A24:A33"/>
    <mergeCell ref="A34:A42"/>
    <mergeCell ref="A43:A52"/>
    <mergeCell ref="A53:A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ÍNDICE</vt:lpstr>
      <vt:lpstr>UL</vt:lpstr>
      <vt:lpstr>Oferta - T1</vt:lpstr>
      <vt:lpstr>ULN</vt:lpstr>
      <vt:lpstr>Oferta - T2</vt:lpstr>
      <vt:lpstr>Oferta - T3</vt:lpstr>
      <vt:lpstr>Oferta - T4</vt:lpstr>
      <vt:lpstr>Oferta - T5</vt:lpstr>
      <vt:lpstr>Oferta - T6</vt:lpstr>
      <vt:lpstr>Oferta - T7</vt:lpstr>
      <vt:lpstr>Oferta - T8</vt:lpstr>
      <vt:lpstr>Oferta - T9</vt:lpstr>
      <vt:lpstr>ULM</vt:lpstr>
      <vt:lpstr>Oferta - T10</vt:lpstr>
      <vt:lpstr>Oferta - T11</vt:lpstr>
      <vt:lpstr>Oferta - T12</vt:lpstr>
      <vt:lpstr>Oferta - T13</vt:lpstr>
      <vt:lpstr>Oferta - T14</vt:lpstr>
      <vt:lpstr>Oferta - T15</vt:lpstr>
      <vt:lpstr>Oferta - T16</vt:lpstr>
      <vt:lpstr>Oferta - T17</vt:lpstr>
      <vt:lpstr>ULT</vt:lpstr>
      <vt:lpstr>Oferta - T18</vt:lpstr>
      <vt:lpstr>Oferta - T19</vt:lpstr>
      <vt:lpstr>Oferta - T20</vt:lpstr>
      <vt:lpstr>Oferta - T21</vt:lpstr>
      <vt:lpstr>Oferta - T22</vt:lpstr>
      <vt:lpstr>Oferta - T23</vt:lpstr>
      <vt:lpstr>Oferta - T24</vt:lpstr>
      <vt:lpstr>Oferta - T25</vt:lpstr>
      <vt:lpstr>UT</vt:lpstr>
      <vt:lpstr>Oferta - T26</vt:lpstr>
      <vt:lpstr>UTN</vt:lpstr>
      <vt:lpstr>Oferta - T27</vt:lpstr>
      <vt:lpstr>Oferta - T28</vt:lpstr>
      <vt:lpstr>Oferta - T29</vt:lpstr>
      <vt:lpstr>UTM</vt:lpstr>
      <vt:lpstr>Oferta - T30</vt:lpstr>
      <vt:lpstr>Oferta - T31</vt:lpstr>
      <vt:lpstr>Oferta - T32</vt:lpstr>
      <vt:lpstr>UTT</vt:lpstr>
      <vt:lpstr>Oferta - T33</vt:lpstr>
      <vt:lpstr>Oferta - T34</vt:lpstr>
      <vt:lpstr>Oferta - T35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Matías Iriarte Castillo</dc:creator>
  <cp:lastModifiedBy>Guzman Navarro Laura</cp:lastModifiedBy>
  <dcterms:created xsi:type="dcterms:W3CDTF">2023-04-04T13:39:55Z</dcterms:created>
  <dcterms:modified xsi:type="dcterms:W3CDTF">2024-04-19T22:26:13Z</dcterms:modified>
</cp:coreProperties>
</file>